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Temp\02_February\Inflow Forecasts\"/>
    </mc:Choice>
  </mc:AlternateContent>
  <xr:revisionPtr revIDLastSave="0" documentId="8_{DD422DA6-40E2-4552-A6CC-6458EF318E37}" xr6:coauthVersionLast="47" xr6:coauthVersionMax="47" xr10:uidLastSave="{00000000-0000-0000-0000-000000000000}"/>
  <bookViews>
    <workbookView xWindow="-108" yWindow="-108" windowWidth="23256" windowHeight="16896" xr2:uid="{E39873ED-F0D9-41F8-B3FB-98F950E143D9}"/>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91">AnimasRiverTotalOutflow!$E$4:$E$80</definedName>
    <definedName name="ARFN5_IN_1992">AnimasRiverTotalOutflow!$F$4:$F$80</definedName>
    <definedName name="ARFN5_IN_1993">AnimasRiverTotalOutflow!$G$4:$G$80</definedName>
    <definedName name="ARFN5_IN_1994">AnimasRiverTotalOutflow!$H$4:$H$80</definedName>
    <definedName name="ARFN5_IN_1995">AnimasRiverTotalOutflow!$I$4:$I$80</definedName>
    <definedName name="ARFN5_IN_1996">AnimasRiverTotalOutflow!$J$4:$J$80</definedName>
    <definedName name="ARFN5_IN_1997">AnimasRiverTotalOutflow!$K$4:$K$80</definedName>
    <definedName name="ARFN5_IN_1998">AnimasRiverTotalOutflow!$L$4:$L$80</definedName>
    <definedName name="ARFN5_IN_1999">AnimasRiverTotalOutflow!$M$4:$M$80</definedName>
    <definedName name="ARFN5_IN_2000">AnimasRiverTotalOutflow!$N$4:$N$80</definedName>
    <definedName name="ARFN5_IN_2001">AnimasRiverTotalOutflow!$O$4:$O$80</definedName>
    <definedName name="ARFN5_IN_2002">AnimasRiverTotalOutflow!$P$4:$P$80</definedName>
    <definedName name="ARFN5_IN_2003">AnimasRiverTotalOutflow!$Q$4:$Q$80</definedName>
    <definedName name="ARFN5_IN_2004">AnimasRiverTotalOutflow!$R$4:$R$80</definedName>
    <definedName name="ARFN5_IN_2005">AnimasRiverTotalOutflow!$S$4:$S$80</definedName>
    <definedName name="ARFN5_IN_2006">AnimasRiverTotalOutflow!$T$4:$T$80</definedName>
    <definedName name="ARFN5_IN_2007">AnimasRiverTotalOutflow!$U$4:$U$80</definedName>
    <definedName name="ARFN5_IN_2008">AnimasRiverTotalOutflow!$V$4:$V$80</definedName>
    <definedName name="ARFN5_IN_2009">AnimasRiverTotalOutflow!$W$4:$W$80</definedName>
    <definedName name="ARFN5_IN_2010">AnimasRiverTotalOutflow!$X$4:$X$80</definedName>
    <definedName name="ARFN5_IN_2011">AnimasRiverTotalOutflow!$Y$4:$Y$80</definedName>
    <definedName name="ARFN5_IN_2012">AnimasRiverTotalOutflow!$Z$4:$Z$80</definedName>
    <definedName name="ARFN5_IN_2013">AnimasRiverTotalOutflow!$AA$4:$AA$80</definedName>
    <definedName name="ARFN5_IN_2014">AnimasRiverTotalOutflow!$AB$4:$AB$80</definedName>
    <definedName name="ARFN5_IN_2015">AnimasRiverTotalOutflow!$AC$4:$AC$80</definedName>
    <definedName name="ARFN5_IN_2016">AnimasRiverTotalOutflow!$AD$4:$AD$80</definedName>
    <definedName name="ARFN5_IN_2017">AnimasRiverTotalOutflow!$AE$4:$AE$80</definedName>
    <definedName name="ARFN5_IN_2018">AnimasRiverTotalOutflow!$AF$4:$AF$80</definedName>
    <definedName name="ARFN5_IN_2019">AnimasRiverTotalOutflow!$AG$4:$AG$80</definedName>
    <definedName name="ARFN5_IN_2020">AnimasRiverTotalOutflow!$AH$4:$AH$80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AnimasRiverTotalOutflow!$B$4:$B$80</definedName>
    <definedName name="ARFN5_IN_Min">AnimasRiverTotalOutflow!$C$4:$C$80</definedName>
    <definedName name="ARFN5_IN_Most">AnimasRiverTotalOutflow!$D$4:$D$80</definedName>
    <definedName name="ARFN5_IN_TIME">AnimasRiverTotalOutflow!$A$4:$A$80</definedName>
    <definedName name="BlwImpGainsAbvDavis">GainsAboveDavis!$A$4:$A$71</definedName>
    <definedName name="BMESA_IN_1991">BlueMesaInflow.Unregulated!$E$4:$E$80</definedName>
    <definedName name="BMESA_IN_1992">BlueMesaInflow.Unregulated!$F$4:$F$80</definedName>
    <definedName name="BMESA_IN_1993">BlueMesaInflow.Unregulated!$G$4:$G$80</definedName>
    <definedName name="BMESA_IN_1994">BlueMesaInflow.Unregulated!$H$4:$H$80</definedName>
    <definedName name="BMESA_IN_1995">BlueMesaInflow.Unregulated!$I$4:$I$80</definedName>
    <definedName name="BMESA_IN_1996">BlueMesaInflow.Unregulated!$J$4:$J$80</definedName>
    <definedName name="BMESA_IN_1997">BlueMesaInflow.Unregulated!$K$4:$K$80</definedName>
    <definedName name="BMESA_IN_1998">BlueMesaInflow.Unregulated!$L$4:$L$80</definedName>
    <definedName name="BMESA_IN_1999">BlueMesaInflow.Unregulated!$M$4:$M$80</definedName>
    <definedName name="BMESA_IN_2000">BlueMesaInflow.Unregulated!$N$4:$N$80</definedName>
    <definedName name="BMESA_IN_2001">BlueMesaInflow.Unregulated!$O$4:$O$80</definedName>
    <definedName name="BMESA_IN_2002">BlueMesaInflow.Unregulated!$P$4:$P$80</definedName>
    <definedName name="BMESA_IN_2003">BlueMesaInflow.Unregulated!$Q$4:$Q$80</definedName>
    <definedName name="BMESA_IN_2004">BlueMesaInflow.Unregulated!$R$4:$R$80</definedName>
    <definedName name="BMESA_IN_2005">BlueMesaInflow.Unregulated!$S$4:$S$80</definedName>
    <definedName name="BMESA_IN_2006">BlueMesaInflow.Unregulated!$T$4:$T$80</definedName>
    <definedName name="BMESA_IN_2007">BlueMesaInflow.Unregulated!$U$4:$U$80</definedName>
    <definedName name="BMESA_IN_2008">BlueMesaInflow.Unregulated!$V$4:$V$80</definedName>
    <definedName name="BMESA_IN_2009">BlueMesaInflow.Unregulated!$W$4:$W$80</definedName>
    <definedName name="BMESA_IN_2010">BlueMesaInflow.Unregulated!$X$4:$X$80</definedName>
    <definedName name="BMESA_IN_2011">BlueMesaInflow.Unregulated!$Y$4:$Y$80</definedName>
    <definedName name="BMESA_IN_2012">BlueMesaInflow.Unregulated!$Z$4:$Z$80</definedName>
    <definedName name="BMESA_IN_2013">BlueMesaInflow.Unregulated!$AA$4:$AA$80</definedName>
    <definedName name="BMESA_IN_2014">BlueMesaInflow.Unregulated!$AB$4:$AB$80</definedName>
    <definedName name="BMESA_IN_2015">BlueMesaInflow.Unregulated!$AC$4:$AC$80</definedName>
    <definedName name="BMESA_IN_2016">BlueMesaInflow.Unregulated!$AD$4:$AD$80</definedName>
    <definedName name="BMESA_IN_2017">BlueMesaInflow.Unregulated!$AE$4:$AE$80</definedName>
    <definedName name="BMESA_IN_2018">BlueMesaInflow.Unregulated!$AF$4:$AF$80</definedName>
    <definedName name="BMESA_IN_2019">BlueMesaInflow.Unregulated!$AG$4:$AG$80</definedName>
    <definedName name="BMESA_IN_2020">BlueMesaInflow.Unregulated!$AH$4:$AH$80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BlueMesaInflow.Unregulated!$B$4:$B$80</definedName>
    <definedName name="BMESA_IN_Min">BlueMesaInflow.Unregulated!$C$4:$C$80</definedName>
    <definedName name="BMESA_IN_Most">BlueMesaInflow.Unregulated!$D$4:$D$80</definedName>
    <definedName name="BMESA_IN_TIME">BlueMesaInflow.Unregulated!$A$4:$A$80</definedName>
    <definedName name="CRYST_IN_1991">'CrystalInflow.Unregulated'!$E$4:$E$80</definedName>
    <definedName name="CRYST_IN_1992">'CrystalInflow.Unregulated'!$F$4:$F$80</definedName>
    <definedName name="CRYST_IN_1993">'CrystalInflow.Unregulated'!$G$4:$G$80</definedName>
    <definedName name="CRYST_IN_1994">'CrystalInflow.Unregulated'!$H$4:$H$80</definedName>
    <definedName name="CRYST_IN_1995">'CrystalInflow.Unregulated'!$I$4:$I$80</definedName>
    <definedName name="CRYST_IN_1996">'CrystalInflow.Unregulated'!$J$4:$J$80</definedName>
    <definedName name="CRYST_IN_1997">'CrystalInflow.Unregulated'!$K$4:$K$80</definedName>
    <definedName name="CRYST_IN_1998">'CrystalInflow.Unregulated'!$L$4:$L$80</definedName>
    <definedName name="CRYST_IN_1999">'CrystalInflow.Unregulated'!$M$4:$M$80</definedName>
    <definedName name="CRYST_IN_2000">'CrystalInflow.Unregulated'!$N$4:$N$80</definedName>
    <definedName name="CRYST_IN_2001">'CrystalInflow.Unregulated'!$O$4:$O$80</definedName>
    <definedName name="CRYST_IN_2002">'CrystalInflow.Unregulated'!$P$4:$P$80</definedName>
    <definedName name="CRYST_IN_2003">'CrystalInflow.Unregulated'!$Q$4:$Q$80</definedName>
    <definedName name="CRYST_IN_2004">'CrystalInflow.Unregulated'!$R$4:$R$80</definedName>
    <definedName name="CRYST_IN_2005">'CrystalInflow.Unregulated'!$S$4:$S$80</definedName>
    <definedName name="CRYST_IN_2006">'CrystalInflow.Unregulated'!$T$4:$T$80</definedName>
    <definedName name="CRYST_IN_2007">'CrystalInflow.Unregulated'!$U$4:$U$80</definedName>
    <definedName name="CRYST_IN_2008">'CrystalInflow.Unregulated'!$V$4:$V$80</definedName>
    <definedName name="CRYST_IN_2009">'CrystalInflow.Unregulated'!$W$4:$W$80</definedName>
    <definedName name="CRYST_IN_2010">'CrystalInflow.Unregulated'!$X$4:$X$80</definedName>
    <definedName name="CRYST_IN_2011">'CrystalInflow.Unregulated'!$Y$4:$Y$80</definedName>
    <definedName name="CRYST_IN_2012">'CrystalInflow.Unregulated'!$Z$4:$Z$80</definedName>
    <definedName name="CRYST_IN_2013">'CrystalInflow.Unregulated'!$AA$4:$AA$80</definedName>
    <definedName name="CRYST_IN_2014">'CrystalInflow.Unregulated'!$AB$4:$AB$80</definedName>
    <definedName name="CRYST_IN_2015">'CrystalInflow.Unregulated'!$AC$4:$AC$80</definedName>
    <definedName name="CRYST_IN_2016">'CrystalInflow.Unregulated'!$AD$4:$AD$80</definedName>
    <definedName name="CRYST_IN_2017">'CrystalInflow.Unregulated'!$AE$4:$AE$80</definedName>
    <definedName name="CRYST_IN_2018">'CrystalInflow.Unregulated'!$AF$4:$AF$80</definedName>
    <definedName name="CRYST_IN_2019">'CrystalInflow.Unregulated'!$AG$4:$AG$80</definedName>
    <definedName name="CRYST_IN_2020">'CrystalInflow.Unregulated'!$AH$4:$AH$80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'CrystalInflow.Unregulated'!$B$4:$B$80</definedName>
    <definedName name="CRYST_IN_Min">'CrystalInflow.Unregulated'!$C$4:$C$80</definedName>
    <definedName name="CRYST_IN_Most">'CrystalInflow.Unregulated'!$D$4:$D$80</definedName>
    <definedName name="CRYST_IN_TIME">'CrystalInflow.Unregulated'!$A$4:$A$80</definedName>
    <definedName name="Duration">[1]RunInformation!$L$3:$L$52</definedName>
    <definedName name="DvsToPkr_In_1991">GainsAboveParker!$E$4:$E$71</definedName>
    <definedName name="DvsToPkr_In_1992">GainsAboveParker!$F$4:$F$71</definedName>
    <definedName name="DvsToPkr_In_1993">GainsAboveParker!$G$4:$G$71</definedName>
    <definedName name="DvsToPkr_In_1994">GainsAboveParker!$H$4:$H$71</definedName>
    <definedName name="DvsToPkr_In_1995">GainsAboveParker!$I$4:$I$71</definedName>
    <definedName name="DvsToPkr_In_1996">GainsAboveParker!$J$4:$J$71</definedName>
    <definedName name="DvsToPkr_In_1997">GainsAboveParker!$K$4:$K$71</definedName>
    <definedName name="DvsToPkr_In_1998">GainsAboveParker!$L$4:$L$71</definedName>
    <definedName name="DvsToPkr_In_1999">GainsAboveParker!$M$4:$M$71</definedName>
    <definedName name="DvsToPkr_In_2000">GainsAboveParker!$N$4:$N$71</definedName>
    <definedName name="DvsToPkr_In_2001">GainsAboveParker!$O$4:$O$71</definedName>
    <definedName name="DvsToPkr_In_2002">GainsAboveParker!$P$4:$P$71</definedName>
    <definedName name="DvsToPkr_In_2003">GainsAboveParker!$Q$4:$Q$71</definedName>
    <definedName name="DvsToPkr_In_2004">GainsAboveParker!$R$4:$R$71</definedName>
    <definedName name="DvsToPkr_In_2005">GainsAboveParker!$S$4:$S$71</definedName>
    <definedName name="DvsToPkr_In_2006">GainsAboveParker!$T$4:$T$71</definedName>
    <definedName name="DvsToPkr_In_2007">GainsAboveParker!$U$4:$U$71</definedName>
    <definedName name="DvsToPkr_In_2008">GainsAboveParker!$V$4:$V$71</definedName>
    <definedName name="DvsToPkr_In_2009">GainsAboveParker!$W$4:$W$71</definedName>
    <definedName name="DvsToPkr_In_2010">GainsAboveParker!$X$4:$X$71</definedName>
    <definedName name="DvsToPkr_In_2011">GainsAboveParker!$Y$4:$Y$71</definedName>
    <definedName name="DvsToPkr_In_2012">GainsAboveParker!$Z$4:$Z$71</definedName>
    <definedName name="DvsToPkr_In_2013">GainsAboveParker!$AA$4:$AA$71</definedName>
    <definedName name="DvsToPkr_In_2014">GainsAboveParker!$AB$4:$AB$71</definedName>
    <definedName name="DvsToPkr_In_2015">GainsAboveParker!$AC$4:$AC$71</definedName>
    <definedName name="DvsToPkr_In_2016">GainsAboveParker!$AD$4:$AD$71</definedName>
    <definedName name="DvsToPkr_In_2017">GainsAboveParker!$AE$4:AD$71</definedName>
    <definedName name="DvsToPkr_In_2018">GainsAboveParker!$AF$4:$AF$71</definedName>
    <definedName name="DvsToPkr_In_2019">GainsAboveParker!$AG$4:$AG$71</definedName>
    <definedName name="DvsToPkr_In_2020">GainsAboveParker!$AH$4:$AH$71</definedName>
    <definedName name="DvsToPkr_In_Max">GainsAboveParker!$B$4:$B$71</definedName>
    <definedName name="DvsToPkr_In_Min">GainsAboveParker!$C$4:$C$71</definedName>
    <definedName name="DvsToPkr_In_Most">GainsAboveParker!$D$4:$D$71</definedName>
    <definedName name="DvsToPkr_In_Time">GainsAboveParker!$A$4:$A$71</definedName>
    <definedName name="FGORG_IN_1991">FlamingGorgeInflow.Unregulated!$E$4:$E$80</definedName>
    <definedName name="FGORG_IN_1992">FlamingGorgeInflow.Unregulated!$F$4:$F$80</definedName>
    <definedName name="FGORG_IN_1993">FlamingGorgeInflow.Unregulated!$G$4:$G$80</definedName>
    <definedName name="FGORG_IN_1994">FlamingGorgeInflow.Unregulated!$H$4:$H$80</definedName>
    <definedName name="FGORG_IN_1995">FlamingGorgeInflow.Unregulated!$I$4:$I$80</definedName>
    <definedName name="FGORG_IN_1996">FlamingGorgeInflow.Unregulated!$J$4:$J$80</definedName>
    <definedName name="FGORG_IN_1997">FlamingGorgeInflow.Unregulated!$K$4:$K$80</definedName>
    <definedName name="FGORG_IN_1998">FlamingGorgeInflow.Unregulated!$L$4:$L$80</definedName>
    <definedName name="FGORG_IN_1999">FlamingGorgeInflow.Unregulated!$M$4:$M$80</definedName>
    <definedName name="FGORG_IN_2000">FlamingGorgeInflow.Unregulated!$N$4:$N$80</definedName>
    <definedName name="FGORG_IN_2001">FlamingGorgeInflow.Unregulated!$O$4:$O$80</definedName>
    <definedName name="FGORG_IN_2002">FlamingGorgeInflow.Unregulated!$P$4:$P$80</definedName>
    <definedName name="FGORG_IN_2003">FlamingGorgeInflow.Unregulated!$Q$4:$Q$80</definedName>
    <definedName name="FGORG_IN_2004">FlamingGorgeInflow.Unregulated!$R$4:$R$80</definedName>
    <definedName name="FGORG_IN_2005">FlamingGorgeInflow.Unregulated!$S$4:$S$80</definedName>
    <definedName name="FGORG_IN_2006">FlamingGorgeInflow.Unregulated!$T$4:$T$80</definedName>
    <definedName name="FGORG_IN_2007">FlamingGorgeInflow.Unregulated!$U$4:$U$80</definedName>
    <definedName name="FGORG_IN_2008">FlamingGorgeInflow.Unregulated!$V$4:$V$80</definedName>
    <definedName name="FGORG_IN_2009">FlamingGorgeInflow.Unregulated!$W$4:$W$80</definedName>
    <definedName name="FGORG_IN_2010">FlamingGorgeInflow.Unregulated!$X$4:$X$80</definedName>
    <definedName name="FGORG_IN_2011">FlamingGorgeInflow.Unregulated!$Y$4:$Y$80</definedName>
    <definedName name="FGORG_IN_2012">FlamingGorgeInflow.Unregulated!$Z$4:$Z$80</definedName>
    <definedName name="FGORG_IN_2013">FlamingGorgeInflow.Unregulated!$AA$4:$AA$80</definedName>
    <definedName name="FGORG_IN_2014">FlamingGorgeInflow.Unregulated!$AB$4:$AB$80</definedName>
    <definedName name="FGORG_IN_2015">FlamingGorgeInflow.Unregulated!$AC$4:$AC$80</definedName>
    <definedName name="FGORG_IN_2016">FlamingGorgeInflow.Unregulated!$AD$4:$AD$80</definedName>
    <definedName name="FGORG_IN_2017">FlamingGorgeInflow.Unregulated!$AE$4:$AE$80</definedName>
    <definedName name="FGORG_IN_2018">FlamingGorgeInflow.Unregulated!$AF$4:$AF$80</definedName>
    <definedName name="FGORG_IN_2019">FlamingGorgeInflow.Unregulated!$AG$4:$AG$80</definedName>
    <definedName name="FGORG_IN_2020">FlamingGorgeInflow.Unregulated!$AH$4:$AH$80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FlamingGorgeInflow.Unregulated!$B$4:$B$80</definedName>
    <definedName name="FGORG_IN_Min">FlamingGorgeInflow.Unregulated!$C$4:$C$80</definedName>
    <definedName name="FGORG_IN_Most">FlamingGorgeInflow.Unregulated!$D$4:$D$80</definedName>
    <definedName name="FGORG_IN_TIME">FlamingGorgeInflow.Unregulated!$A$4:$A$80</definedName>
    <definedName name="FONTE_IN_1991">Fontenelle.Inflow!$E$4:$E$80</definedName>
    <definedName name="FONTE_IN_1992">Fontenelle.Inflow!$F$4:$F$80</definedName>
    <definedName name="FONTE_IN_1993">Fontenelle.Inflow!$G$4:$G$80</definedName>
    <definedName name="FONTE_IN_1994">Fontenelle.Inflow!$H$4:$H$80</definedName>
    <definedName name="FONTE_IN_1995">Fontenelle.Inflow!$I$4:$I$80</definedName>
    <definedName name="FONTE_IN_1996">Fontenelle.Inflow!$J$4:$J$80</definedName>
    <definedName name="FONTE_IN_1997">Fontenelle.Inflow!$K$4:$K$80</definedName>
    <definedName name="FONTE_IN_1998">Fontenelle.Inflow!$L$4:$L$80</definedName>
    <definedName name="FONTE_IN_1999">Fontenelle.Inflow!$M$4:$M$80</definedName>
    <definedName name="FONTE_IN_2000">Fontenelle.Inflow!$N$4:$N$80</definedName>
    <definedName name="FONTE_IN_2001">Fontenelle.Inflow!$O$4:$O$80</definedName>
    <definedName name="FONTE_IN_2002">Fontenelle.Inflow!$P$4:$P$80</definedName>
    <definedName name="FONTE_IN_2003">Fontenelle.Inflow!$Q$4:$Q$80</definedName>
    <definedName name="FONTE_IN_2004">Fontenelle.Inflow!$R$4:$R$80</definedName>
    <definedName name="FONTE_IN_2005">Fontenelle.Inflow!$S$4:$S$80</definedName>
    <definedName name="FONTE_IN_2006">Fontenelle.Inflow!$T$4:$T$80</definedName>
    <definedName name="FONTE_IN_2007">Fontenelle.Inflow!$U$4:$U$80</definedName>
    <definedName name="FONTE_IN_2008">Fontenelle.Inflow!$V$4:$V$80</definedName>
    <definedName name="FONTE_IN_2009">Fontenelle.Inflow!$W$4:$W$80</definedName>
    <definedName name="FONTE_IN_2010">Fontenelle.Inflow!$X$4:$X$80</definedName>
    <definedName name="FONTE_IN_2011">Fontenelle.Inflow!$Y$4:$YI$80</definedName>
    <definedName name="FONTE_IN_2012">Fontenelle.Inflow!$Z$4:$Z$80</definedName>
    <definedName name="FONTE_IN_2013">Fontenelle.Inflow!$AA$4:$AA$80</definedName>
    <definedName name="FONTE_IN_2014">Fontenelle.Inflow!$AB$4:$AB$80</definedName>
    <definedName name="FONTE_IN_2015">Fontenelle.Inflow!$AC$4:$AC$80</definedName>
    <definedName name="FONTE_IN_2016">Fontenelle.Inflow!$AD$4:$AD$80</definedName>
    <definedName name="FONTE_IN_2017">Fontenelle.Inflow!$AE$4:$AE$80</definedName>
    <definedName name="FONTE_IN_2018">Fontenelle.Inflow!$AF$4:$AF$80</definedName>
    <definedName name="FONTE_IN_2019">Fontenelle.Inflow!$AG$4:$AG$80</definedName>
    <definedName name="FONTE_IN_2020">Fontenelle.Inflow!$AH$4:$AH$80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Fontenelle.Inflow!$B$4:$B$80</definedName>
    <definedName name="FONTE_IN_Min">Fontenelle.Inflow!$C$4:$C$80</definedName>
    <definedName name="FONTE_IN_Most">Fontenelle.Inflow!$D$4:$D$80</definedName>
    <definedName name="FONTE_IN_TIME">Fontenelle.Inflow!$A$4:$A$80</definedName>
    <definedName name="HvrToDvs_In_1991">GainsAboveDavis!$E$4:$E$71</definedName>
    <definedName name="HvrToDvs_In_1992">GainsAboveDavis!$F$4:$F$71</definedName>
    <definedName name="HvrToDvs_In_1993">GainsAboveDavis!$G$4:$G$71</definedName>
    <definedName name="HvrToDvs_In_1994">GainsAboveDavis!$H$4:$H$71</definedName>
    <definedName name="HvrToDvs_In_1995">GainsAboveDavis!$I$4:$I$71</definedName>
    <definedName name="HvrToDvs_In_1996">GainsAboveDavis!$J$4:$J$71</definedName>
    <definedName name="HvrToDvs_In_1997">GainsAboveDavis!$K$4:$K$71</definedName>
    <definedName name="HvrToDvs_In_1998">GainsAboveDavis!$L$4:$L$71</definedName>
    <definedName name="HvrToDvs_In_1999">GainsAboveDavis!$M$4:$M$71</definedName>
    <definedName name="HvrToDvs_In_2000">GainsAboveDavis!$N$4:$N$71</definedName>
    <definedName name="HvrToDvs_In_2001">GainsAboveDavis!$O$4:$O$71</definedName>
    <definedName name="HvrToDvs_In_2002">GainsAboveDavis!$P$4:$P$71</definedName>
    <definedName name="HvrToDvs_In_2003">GainsAboveDavis!$Q$4:$Q$71</definedName>
    <definedName name="HvrToDvs_In_2004">GainsAboveDavis!$R$4:$R$71</definedName>
    <definedName name="HvrToDvs_In_2005">GainsAboveDavis!$S$4:$S$71</definedName>
    <definedName name="HvrToDvs_In_2006">GainsAboveDavis!$T$4:$T$71</definedName>
    <definedName name="HvrToDvs_In_2007">GainsAboveDavis!$U$4:$U$71</definedName>
    <definedName name="HvrToDvs_In_2008">GainsAboveDavis!$V$4:$V$71</definedName>
    <definedName name="HvrToDvs_In_2009">GainsAboveDavis!$W$4:$W$71</definedName>
    <definedName name="HvrToDvs_In_2010">GainsAboveDavis!$X$4:$X$71</definedName>
    <definedName name="HvrToDvs_In_2011">GainsAboveDavis!$Y$4:$Y$71</definedName>
    <definedName name="HvrToDvs_In_2012">GainsAboveDavis!$Z$4:$Z$71</definedName>
    <definedName name="HvrToDvs_In_2013">GainsAboveDavis!$AA$4:$AA$71</definedName>
    <definedName name="HvrToDvs_In_2014">GainsAboveDavis!$AB$4:$AB$71</definedName>
    <definedName name="HvrToDvs_In_2015">GainsAboveDavis!$AC$4:$AC$71</definedName>
    <definedName name="HvrToDvs_In_2016">GainsAboveDavis!$AD$4:$AD$71</definedName>
    <definedName name="HvrToDvs_In_2017">GainsAboveDavis!$AE$4:$AE$71</definedName>
    <definedName name="HvrToDvs_In_2018">GainsAboveDavis!$AF$4:$AF$71</definedName>
    <definedName name="HvrToDvs_In_2019">GainsAboveDavis!$AG$4:$AG$71</definedName>
    <definedName name="HvrToDvs_In_2020">GainsAboveDavis!$AH$4:$AH$71</definedName>
    <definedName name="HvrToDvs_In_Max">GainsAboveDavis!$B$4:$B$71</definedName>
    <definedName name="HvrToDvs_In_Min">GainsAboveDavis!$C$4:$C$71</definedName>
    <definedName name="HvrToDvs_In_Most">GainsAboveDavis!$D$4:$D$71</definedName>
    <definedName name="HvrToDvs_In_Time">GainsAboveDavis!$A$4:$A$71</definedName>
    <definedName name="ImpToMex_In_1991">GainsImpToNIB!$E$4:$E$71</definedName>
    <definedName name="ImpToMex_In_1992">GainsImpToNIB!$F$4:$F$71</definedName>
    <definedName name="ImpToMex_In_1993">GainsImpToNIB!$G$4:$G$71</definedName>
    <definedName name="ImpToMex_In_1994">GainsImpToNIB!$H$4:$H$71</definedName>
    <definedName name="ImpToMex_In_1995">GainsImpToNIB!$I$4:$I$71</definedName>
    <definedName name="ImpToMex_In_1996">GainsImpToNIB!$J$4:$J$71</definedName>
    <definedName name="ImpToMex_In_1997">GainsImpToNIB!$K$4:$K$71</definedName>
    <definedName name="ImpToMex_In_1998">GainsImpToNIB!$L$4:$L$71</definedName>
    <definedName name="ImpToMex_In_1999">GainsImpToNIB!$M$4:$M$71</definedName>
    <definedName name="ImpToMex_In_2000">GainsImpToNIB!$N$4:$N$71</definedName>
    <definedName name="ImpToMex_In_2001">GainsImpToNIB!$O$4:$O$71</definedName>
    <definedName name="ImpToMex_In_2002">GainsImpToNIB!$P$4:$P$71</definedName>
    <definedName name="ImpToMex_In_2003">GainsImpToNIB!$Q$4:$Q$71</definedName>
    <definedName name="ImpToMex_In_2004">GainsImpToNIB!$R$4:$R$71</definedName>
    <definedName name="ImpToMex_In_2005">GainsImpToNIB!$S$4:$S$71</definedName>
    <definedName name="ImpToMex_In_2006">GainsImpToNIB!$T$4:$T$71</definedName>
    <definedName name="ImpToMex_In_2007">GainsImpToNIB!$U$4:$U$71</definedName>
    <definedName name="ImpToMex_In_2008">GainsImpToNIB!$V$4:$V$71</definedName>
    <definedName name="ImpToMex_In_2009">GainsImpToNIB!$W$4:$W$71</definedName>
    <definedName name="ImpToMex_In_2010">GainsImpToNIB!$X$4:$X$71</definedName>
    <definedName name="ImpToMex_In_2011">GainsImpToNIB!$Y$4:$Y$71</definedName>
    <definedName name="ImpToMex_In_2012">GainsImpToNIB!$Z$4:$Z$71</definedName>
    <definedName name="ImpToMex_In_2013">GainsImpToNIB!$AA$4:$AA$71</definedName>
    <definedName name="ImpToMex_In_2014">GainsImpToNIB!$AB$4:$AB$71</definedName>
    <definedName name="ImpToMex_In_2015">GainsImpToNIB!$AC$4:$AC$71</definedName>
    <definedName name="ImpToMex_In_2016">GainsImpToNIB!$AD$4:$AD$71</definedName>
    <definedName name="ImpToMex_In_2017">GainsImpToNIB!$AE$4:$AE$71</definedName>
    <definedName name="ImpToMex_In_2018">GainsImpToNIB!$AF$4:$AF$71</definedName>
    <definedName name="ImpToMex_In_2019">GainsImpToNIB!$AG$4:$AG$71</definedName>
    <definedName name="ImpToMex_In_2020">GainsImpToNIB!$AH$4:$AH$71</definedName>
    <definedName name="ImpToMex_In_Max">GainsImpToNIB!$B$4:$B$71</definedName>
    <definedName name="ImpToMex_In_Min">GainsImpToNIB!$C$4:$C$71</definedName>
    <definedName name="ImpToMex_In_Most">GainsImpToNIB!$D$4:$D$71</definedName>
    <definedName name="ImpToMex_In_Time">GainsImpToNIB!$A$4:$A$71</definedName>
    <definedName name="MPOIN_IN_1991">MorrowPointInflow.Unregulated!$E$4:$E$80</definedName>
    <definedName name="MPOIN_IN_1992">MorrowPointInflow.Unregulated!$F$4:$F$80</definedName>
    <definedName name="MPOIN_IN_1993">MorrowPointInflow.Unregulated!$G$4:$G$80</definedName>
    <definedName name="MPOIN_IN_1994">MorrowPointInflow.Unregulated!$H$4:$H$80</definedName>
    <definedName name="MPOIN_IN_1995">MorrowPointInflow.Unregulated!$I$4:$I$80</definedName>
    <definedName name="MPOIN_IN_1996">MorrowPointInflow.Unregulated!$J$4:$J$80</definedName>
    <definedName name="MPOIN_IN_1997">MorrowPointInflow.Unregulated!$K$4:$K$80</definedName>
    <definedName name="MPOIN_IN_1998">MorrowPointInflow.Unregulated!$L$4:$L$80</definedName>
    <definedName name="MPOIN_IN_1999">MorrowPointInflow.Unregulated!$M$4:$M$80</definedName>
    <definedName name="MPOIN_IN_2000">MorrowPointInflow.Unregulated!$N$4:$N$80</definedName>
    <definedName name="MPOIN_IN_2001">MorrowPointInflow.Unregulated!$O$4:$O$80</definedName>
    <definedName name="MPOIN_IN_2002">MorrowPointInflow.Unregulated!$P$4:$P$80</definedName>
    <definedName name="MPOIN_IN_2003">MorrowPointInflow.Unregulated!$Q$4:$Q$80</definedName>
    <definedName name="MPOIN_IN_2004">MorrowPointInflow.Unregulated!$R$4:$R$80</definedName>
    <definedName name="MPOIN_IN_2005">MorrowPointInflow.Unregulated!$S$4:$S$80</definedName>
    <definedName name="MPOIN_IN_2006">MorrowPointInflow.Unregulated!$T$4:$T$80</definedName>
    <definedName name="MPOIN_IN_2007">MorrowPointInflow.Unregulated!$U$4:$U$80</definedName>
    <definedName name="MPOIN_IN_2008">MorrowPointInflow.Unregulated!$V$4:$V$80</definedName>
    <definedName name="MPOIN_IN_2009">MorrowPointInflow.Unregulated!$W$4:$W$80</definedName>
    <definedName name="MPOIN_IN_2010">MorrowPointInflow.Unregulated!$X$4:$X$80</definedName>
    <definedName name="MPOIN_IN_2011">MorrowPointInflow.Unregulated!$Y$4:$Y$80</definedName>
    <definedName name="MPOIN_IN_2012">MorrowPointInflow.Unregulated!$Z$4:$Z$80</definedName>
    <definedName name="MPOIN_IN_2013">MorrowPointInflow.Unregulated!$AA$4:$AA$80</definedName>
    <definedName name="MPOIN_IN_2014">MorrowPointInflow.Unregulated!$AB$4:$AB$80</definedName>
    <definedName name="MPOIN_IN_2015">MorrowPointInflow.Unregulated!$AC$4:$AC$80</definedName>
    <definedName name="MPOIN_IN_2016">MorrowPointInflow.Unregulated!$AD$4:$AD80</definedName>
    <definedName name="MPOIN_IN_2017">MorrowPointInflow.Unregulated!$AE$4:$AE$80</definedName>
    <definedName name="MPOIN_IN_2018">MorrowPointInflow.Unregulated!$AF$4:$AF$80</definedName>
    <definedName name="MPOIN_IN_2019">MorrowPointInflow.Unregulated!$AG$4:$AG$80</definedName>
    <definedName name="MPOIN_IN_2020">MorrowPointInflow.Unregulated!$AH$4:$AH$80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MorrowPointInflow.Unregulated!$B$4:$B$80</definedName>
    <definedName name="MPOIN_IN_Min">MorrowPointInflow.Unregulated!$C$4:$C$80</definedName>
    <definedName name="MPOIN_IN_Most">MorrowPointInflow.Unregulated!$D$4:$D$80</definedName>
    <definedName name="MPOIN_IN_TIME">MorrowPointInflow.Unregulated!$A$4:$A$80</definedName>
    <definedName name="NAVAJ_IN_1991">NavajoInflow.ModUnregulated!$E$4:$E$80</definedName>
    <definedName name="NAVAJ_IN_1992">NavajoInflow.ModUnregulated!$F$4:$F$80</definedName>
    <definedName name="NAVAJ_IN_1993">NavajoInflow.ModUnregulated!$G$4:$G$80</definedName>
    <definedName name="NAVAJ_IN_1994">NavajoInflow.ModUnregulated!$H$4:$H$80</definedName>
    <definedName name="NAVAJ_IN_1995">NavajoInflow.ModUnregulated!$I$4:$I$80</definedName>
    <definedName name="NAVAJ_IN_1996">NavajoInflow.ModUnregulated!$J$4:$J$80</definedName>
    <definedName name="NAVAJ_IN_1997">NavajoInflow.ModUnregulated!$K$4:$K$80</definedName>
    <definedName name="NAVAJ_IN_1998">NavajoInflow.ModUnregulated!$L$4:$L$80</definedName>
    <definedName name="NAVAJ_IN_1999">NavajoInflow.ModUnregulated!$M$4:$M$80</definedName>
    <definedName name="NAVAJ_IN_2000">NavajoInflow.ModUnregulated!$N$4:$N$80</definedName>
    <definedName name="NAVAJ_IN_2001">NavajoInflow.ModUnregulated!$O$4:$O$80</definedName>
    <definedName name="NAVAJ_IN_2002">NavajoInflow.ModUnregulated!$P$4:$P$80</definedName>
    <definedName name="NAVAJ_IN_2003">NavajoInflow.ModUnregulated!$Q$4:$Q$80</definedName>
    <definedName name="NAVAJ_IN_2004">NavajoInflow.ModUnregulated!$R$4:$R$80</definedName>
    <definedName name="NAVAJ_IN_2005">NavajoInflow.ModUnregulated!$S$4:$S$80</definedName>
    <definedName name="NAVAJ_IN_2006">NavajoInflow.ModUnregulated!$T$4:$T$80</definedName>
    <definedName name="NAVAJ_IN_2007">NavajoInflow.ModUnregulated!$U$4:$U$80</definedName>
    <definedName name="NAVAJ_IN_2008">NavajoInflow.ModUnregulated!$V$4:$V$80</definedName>
    <definedName name="NAVAJ_IN_2009">NavajoInflow.ModUnregulated!$W$4:$W$80</definedName>
    <definedName name="NAVAJ_IN_2010">NavajoInflow.ModUnregulated!$X$4:$X$80</definedName>
    <definedName name="NAVAJ_IN_2011">NavajoInflow.ModUnregulated!$Y$4:$Y$80</definedName>
    <definedName name="NAVAJ_IN_2012">NavajoInflow.ModUnregulated!$Z$4:$Z$80</definedName>
    <definedName name="NAVAJ_IN_2013">NavajoInflow.ModUnregulated!$AA$4:$AA$80</definedName>
    <definedName name="NAVAJ_IN_2014">NavajoInflow.ModUnregulated!$AB$4:$AB$80</definedName>
    <definedName name="NAVAJ_IN_2015">NavajoInflow.ModUnregulated!$AC$4:$AC$80</definedName>
    <definedName name="NAVAJ_IN_2016">NavajoInflow.ModUnregulated!$AD$4:$AD$80</definedName>
    <definedName name="NAVAJ_IN_2017">NavajoInflow.ModUnregulated!$AE$4:$AE$80</definedName>
    <definedName name="NAVAJ_IN_2018">NavajoInflow.ModUnregulated!$AF$4:$AF$80</definedName>
    <definedName name="NAVAJ_IN_2019">NavajoInflow.ModUnregulated!$AG$4:$AG$80</definedName>
    <definedName name="NAVAJ_IN_2020">NavajoInflow.ModUnregulated!$AH$4:$AH$80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NavajoInflow.ModUnregulated!$B$4:$B$80</definedName>
    <definedName name="NAVAJ_IN_Min">NavajoInflow.ModUnregulated!$C$4:$C$80</definedName>
    <definedName name="NAVAJ_IN_Most">NavajoInflow.ModUnregulated!$D$4:$D$80</definedName>
    <definedName name="NAVAJ_IN_TIME">NavajoInflow.ModUnregulated!$A$4:$A$80</definedName>
    <definedName name="NFTOF_IN_1991">GainsCrystalToGJ!$E$4:$E$80</definedName>
    <definedName name="NFTOF_IN_1992">GainsCrystalToGJ!$F$4:$F$80</definedName>
    <definedName name="NFTOF_IN_1993">GainsCrystalToGJ!$G$4:$G$80</definedName>
    <definedName name="NFTOF_IN_1994">GainsCrystalToGJ!$H$4:$H$80</definedName>
    <definedName name="NFTOF_IN_1995">GainsCrystalToGJ!$I$4:$I$80</definedName>
    <definedName name="NFTOF_IN_1996">GainsCrystalToGJ!$J$4:$J$80</definedName>
    <definedName name="NFTOF_IN_1997">GainsCrystalToGJ!$K$4:$K$80</definedName>
    <definedName name="NFTOF_IN_1998">GainsCrystalToGJ!$L$4:$L$80</definedName>
    <definedName name="NFTOF_IN_1999">GainsCrystalToGJ!$M$4:$M$80</definedName>
    <definedName name="NFTOF_IN_2000">GainsCrystalToGJ!$N$4:$N$80</definedName>
    <definedName name="NFTOF_IN_2001">GainsCrystalToGJ!$O$4:$O$80</definedName>
    <definedName name="NFTOF_IN_2002">GainsCrystalToGJ!$P$4:$P$80</definedName>
    <definedName name="NFTOF_IN_2003">GainsCrystalToGJ!$Q$4:$Q$80</definedName>
    <definedName name="NFTOF_IN_2004">GainsCrystalToGJ!$R$4:$R$80</definedName>
    <definedName name="NFTOF_IN_2005">GainsCrystalToGJ!$S$4:$S$80</definedName>
    <definedName name="NFTOF_IN_2006">GainsCrystalToGJ!$T$4:$T$80</definedName>
    <definedName name="NFTOF_IN_2007">GainsCrystalToGJ!$U$4:$U$80</definedName>
    <definedName name="NFTOF_IN_2008">GainsCrystalToGJ!$V$4:$V$80</definedName>
    <definedName name="NFTOF_IN_2009">GainsCrystalToGJ!$W$4:$W$80</definedName>
    <definedName name="NFTOF_IN_2010">GainsCrystalToGJ!$X$4:$X$80</definedName>
    <definedName name="NFTOF_IN_2011">GainsCrystalToGJ!$Y$4:$Y$80</definedName>
    <definedName name="NFTOF_IN_2012">GainsCrystalToGJ!$Z$4:$Z$80</definedName>
    <definedName name="NFTOF_IN_2013">GainsCrystalToGJ!$AA$4:$AA$80</definedName>
    <definedName name="NFTOF_IN_2014">GainsCrystalToGJ!$AB$4:$AB$80</definedName>
    <definedName name="NFTOF_IN_2015">GainsCrystalToGJ!$AC$4:$AC$80</definedName>
    <definedName name="NFTOF_IN_2016">GainsCrystalToGJ!$AD$4:$AD$80</definedName>
    <definedName name="NFTOF_IN_2017">GainsCrystalToGJ!$AE$4:$AE$80</definedName>
    <definedName name="NFTOF_IN_2018">GainsCrystalToGJ!$F$4:$F$80</definedName>
    <definedName name="NFTOF_IN_2019">GainsCrystalToGJ!$AG$4:$AG$80</definedName>
    <definedName name="NFTOF_IN_2020">GainsCrystalToGJ!$AH$4:$AH$80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GainsCrystalToGJ!$B$4:$B$80</definedName>
    <definedName name="NFTOF_IN_Min">GainsCrystalToGJ!$C$4:$C$80</definedName>
    <definedName name="NFTOF_IN_Most">GainsCrystalToGJ!$D$4:$D$80</definedName>
    <definedName name="NFTOF_IN_Time">GainsCrystalToGJ!$A$4:$A$80</definedName>
    <definedName name="NodeID">[1]RunInformation!$B$3:$B$21</definedName>
    <definedName name="PkrToImp_In_1991">GainsPkrToImp!$E$4:$E$71</definedName>
    <definedName name="PkrToImp_In_1992">GainsPkrToImp!$F$4:$F$71</definedName>
    <definedName name="PkrToImp_In_1993">GainsPkrToImp!$G$4:$G$71</definedName>
    <definedName name="PkrToImp_In_1994">GainsPkrToImp!$H$4:$H$71</definedName>
    <definedName name="PkrToImp_In_1995">GainsPkrToImp!$I$4:$I$71</definedName>
    <definedName name="PkrToImp_In_1996">GainsPkrToImp!$J$4:$J$71</definedName>
    <definedName name="PkrToImp_In_1997">GainsPkrToImp!$K$4:$K$71</definedName>
    <definedName name="PkrToImp_In_1998">GainsPkrToImp!$L$4:$L$71</definedName>
    <definedName name="PkrToImp_In_1999">GainsPkrToImp!$M$4:$M$71</definedName>
    <definedName name="PkrToImp_In_2000">GainsPkrToImp!$N$4:$N$71</definedName>
    <definedName name="PkrToImp_In_2001">GainsPkrToImp!$O$4:$O$71</definedName>
    <definedName name="PkrToImp_In_2002">GainsPkrToImp!$P$4:$P$71</definedName>
    <definedName name="PkrToImp_In_2003">GainsPkrToImp!$Q$4:$Q$71</definedName>
    <definedName name="PkrToImp_In_2004">GainsPkrToImp!$R$4:$R$71</definedName>
    <definedName name="PkrToImp_In_2005">GainsPkrToImp!$S$4:$S$71</definedName>
    <definedName name="PkrToImp_In_2006">GainsPkrToImp!$T$4:$T$71</definedName>
    <definedName name="PkrToImp_In_2007">GainsPkrToImp!$U$4:$U$71</definedName>
    <definedName name="PkrToImp_In_2008">GainsPkrToImp!$V$4:$V$71</definedName>
    <definedName name="PkrToImp_In_2009">GainsPkrToImp!$W$4:$W$71</definedName>
    <definedName name="PkrToImp_In_2010">GainsPkrToImp!$X$4:$X$71</definedName>
    <definedName name="PkrToImp_In_2011">GainsPkrToImp!$Y$4:$Y$71</definedName>
    <definedName name="PkrToImp_In_2012">GainsPkrToImp!$Z$4:$Z$71</definedName>
    <definedName name="PkrToImp_In_2013">GainsPkrToImp!$AA$4:$AA$71</definedName>
    <definedName name="PkrToImp_In_2014">GainsPkrToImp!$AB$4:$AB$71</definedName>
    <definedName name="PkrToImp_In_2015">GainsPkrToImp!$AC$4:$AC$71</definedName>
    <definedName name="PkrToImp_In_2016">GainsPkrToImp!$AD$4:$AD$71</definedName>
    <definedName name="PkrToImp_In_2017">GainsPkrToImp!$AE$4:$AE$71</definedName>
    <definedName name="PkrToImp_In_2018">GainsPkrToImp!$AE$4:$AE$71</definedName>
    <definedName name="PkrToImp_In_2019">GainsPkrToImp!$AG$4:$AG$71</definedName>
    <definedName name="PkrToImp_In_2020">GainsPkrToImp!$AH$4:$AH$71</definedName>
    <definedName name="PkrToImp_In_Max">GainsPkrToImp!$B$4:$B$71</definedName>
    <definedName name="PkrToImp_In_Min">GainsPkrToImp!$C$4:$C$71</definedName>
    <definedName name="PkrToImp_In_Most">GainsPkrToImp!$D$4:$D$71</definedName>
    <definedName name="PkrToImp_In_Time">GainsPkrToImp!$A$4:$A$71</definedName>
    <definedName name="POWEL_IN_1991">PowellInflow.Unregulated!$E$4:$E$80</definedName>
    <definedName name="POWEL_IN_1992">PowellInflow.Unregulated!$F$4:$F$80</definedName>
    <definedName name="POWEL_IN_1993">PowellInflow.Unregulated!$G$4:$G$80</definedName>
    <definedName name="POWEL_IN_1994">PowellInflow.Unregulated!$H$4:$H$80</definedName>
    <definedName name="POWEL_IN_1995">PowellInflow.Unregulated!$I$4:$I$80</definedName>
    <definedName name="POWEL_IN_1996">PowellInflow.Unregulated!$J$4:$J$80</definedName>
    <definedName name="POWEL_IN_1997">PowellInflow.Unregulated!$K$4:$K$80</definedName>
    <definedName name="POWEL_IN_1998">PowellInflow.Unregulated!$L$4:$L$80</definedName>
    <definedName name="POWEL_IN_1999">PowellInflow.Unregulated!$M$4:$M$80</definedName>
    <definedName name="POWEL_IN_2000">PowellInflow.Unregulated!$N$4:$N$80</definedName>
    <definedName name="POWEL_IN_2001">PowellInflow.Unregulated!$O$4:$O$80</definedName>
    <definedName name="POWEL_IN_2002">PowellInflow.Unregulated!$P$4:$P$80</definedName>
    <definedName name="POWEL_IN_2003">PowellInflow.Unregulated!$Q$4:$Q$80</definedName>
    <definedName name="POWEL_IN_2004">PowellInflow.Unregulated!$R$4:$R$80</definedName>
    <definedName name="POWEL_IN_2005">PowellInflow.Unregulated!$S$4:$S$80</definedName>
    <definedName name="POWEL_IN_2006">PowellInflow.Unregulated!$T$4:$T$80</definedName>
    <definedName name="POWEL_IN_2007">PowellInflow.Unregulated!$U$4:$U$80</definedName>
    <definedName name="POWEL_IN_2008">PowellInflow.Unregulated!$V$4:$V$80</definedName>
    <definedName name="POWEL_IN_2009">PowellInflow.Unregulated!$W$4:$W$80</definedName>
    <definedName name="POWEL_IN_2010">PowellInflow.Unregulated!$X$4:$X$80</definedName>
    <definedName name="POWEL_IN_2011">PowellInflow.Unregulated!$Y$4:$Y$80</definedName>
    <definedName name="POWEL_IN_2012">PowellInflow.Unregulated!$Z$4:$Z$80</definedName>
    <definedName name="POWEL_IN_2013">PowellInflow.Unregulated!$AA$4:$AA$80</definedName>
    <definedName name="POWEL_IN_2014">PowellInflow.Unregulated!$AB$4:$AB$80</definedName>
    <definedName name="POWEL_IN_2015">PowellInflow.Unregulated!$AC$4:$AC$80</definedName>
    <definedName name="POWEL_IN_2016">PowellInflow.Unregulated!$AD$4:$AD$80</definedName>
    <definedName name="POWEL_IN_2017">PowellInflow.Unregulated!$AE$4:$AE$80</definedName>
    <definedName name="POWEL_IN_2018">PowellInflow.Unregulated!$AF$4:$AF$80</definedName>
    <definedName name="POWEL_IN_2019">PowellInflow.Unregulated!$AG$4:$AG$80</definedName>
    <definedName name="POWEL_IN_2020">PowellInflow.Unregulated!$AH$4:$AH$80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PowellInflow.Unregulated!$B$4:$B$80</definedName>
    <definedName name="POWEL_IN_Min">PowellInflow.Unregulated!$C$4:$C$80</definedName>
    <definedName name="POWEL_IN_Most">PowellInflow.Unregulated!$D$4:$D$80</definedName>
    <definedName name="POWEL_IN_TIME">PowellInflow.Unregulated!$A$4:$A$80</definedName>
    <definedName name="PTMGAL_IN_1991">PowellToMeadGainsAbvLeesFerry!$E$4:$E$71</definedName>
    <definedName name="PTMGAL_IN_1992">PowellToMeadGainsAbvLeesFerry!$F$4:$F$71</definedName>
    <definedName name="PTMGAL_IN_1993">PowellToMeadGainsAbvLeesFerry!$G$4:$G$71</definedName>
    <definedName name="PTMGAL_IN_1994">PowellToMeadGainsAbvLeesFerry!$H$4:$H$71</definedName>
    <definedName name="PTMGAL_IN_1995">PowellToMeadGainsAbvLeesFerry!$I$4:$I$71</definedName>
    <definedName name="PTMGAL_IN_1996">PowellToMeadGainsAbvLeesFerry!$J$4:$J$71</definedName>
    <definedName name="PTMGAL_IN_1997">PowellToMeadGainsAbvLeesFerry!$K$4:$K$71</definedName>
    <definedName name="PTMGAL_IN_1998">PowellToMeadGainsAbvLeesFerry!$L$4:$L$71</definedName>
    <definedName name="PTMGAL_IN_1999">PowellToMeadGainsAbvLeesFerry!$M$4:$M$71</definedName>
    <definedName name="PTMGAL_IN_2000">PowellToMeadGainsAbvLeesFerry!$N$4:$N$71</definedName>
    <definedName name="PTMGAL_IN_2001">PowellToMeadGainsAbvLeesFerry!$O$4:$O$71</definedName>
    <definedName name="PTMGAL_IN_2002">PowellToMeadGainsAbvLeesFerry!$P$4:$P$71</definedName>
    <definedName name="PTMGAL_IN_2003">PowellToMeadGainsAbvLeesFerry!$Q$4:$Q$71</definedName>
    <definedName name="PTMGAL_IN_2004">PowellToMeadGainsAbvLeesFerry!$R$4:$R$71</definedName>
    <definedName name="PTMGAL_IN_2005">PowellToMeadGainsAbvLeesFerry!$S$4:$S$71</definedName>
    <definedName name="PTMGAL_IN_2006">PowellToMeadGainsAbvLeesFerry!$T$4:$T$71</definedName>
    <definedName name="PTMGAL_IN_2007">PowellToMeadGainsAbvLeesFerry!$U$4:$U$71</definedName>
    <definedName name="PTMGAL_IN_2008">PowellToMeadGainsAbvLeesFerry!$V$4:$V$71</definedName>
    <definedName name="PTMGAL_IN_2009">PowellToMeadGainsAbvLeesFerry!$W$4:$W$71</definedName>
    <definedName name="PTMGAL_IN_2010">PowellToMeadGainsAbvLeesFerry!$X$4:$X$71</definedName>
    <definedName name="PTMGAL_IN_2011">PowellToMeadGainsAbvLeesFerry!$Y$4:$Y$71</definedName>
    <definedName name="PTMGAL_IN_2012">PowellToMeadGainsAbvLeesFerry!$Z$4:$Z$71</definedName>
    <definedName name="PTMGAL_IN_2013">PowellToMeadGainsAbvLeesFerry!$AA$4:$AA$71</definedName>
    <definedName name="PTMGAL_IN_2014">PowellToMeadGainsAbvLeesFerry!$AB$4:$AB$71</definedName>
    <definedName name="PTMGAL_IN_2015">PowellToMeadGainsAbvLeesFerry!$AC$4:$AC$71</definedName>
    <definedName name="PTMGAL_IN_2016">PowellToMeadGainsAbvLeesFerry!$AD$4:$AD$71</definedName>
    <definedName name="PTMGAL_IN_2017">PowellToMeadGainsAbvLeesFerry!$AE$4:$AE$71</definedName>
    <definedName name="PTMGAL_IN_2018">PowellToMeadGainsAbvLeesFerry!$AF$4:$AF$71</definedName>
    <definedName name="PTMGAL_IN_2019">PowellToMeadGainsAbvLeesFerry!$AG$4:$AG$71</definedName>
    <definedName name="PTMGAL_IN_2020">PowellToMeadGainsAbvLeesFerry!$AH$4:$AH$71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PowellToMeadGainsAbvLeesFerry!$B$4:$B$71</definedName>
    <definedName name="PTMGAL_IN_Min">PowellToMeadGainsAbvLeesFerry!$C$4:$C$71</definedName>
    <definedName name="PTMGAL_IN_Most">PowellToMeadGainsAbvLeesFerry!$D$4:$D$71</definedName>
    <definedName name="PTMGAL_IN_Time">PowellToMeadGainsAbvLeesFerry!$A$4:$A$71</definedName>
    <definedName name="PTMGC_IN_1991">PowellToMeadGainsGrandCanyon!$E$4:$E$71</definedName>
    <definedName name="PTMGC_IN_1992">PowellToMeadGainsGrandCanyon!$F$4:$F$71</definedName>
    <definedName name="PTMGC_IN_1993">PowellToMeadGainsGrandCanyon!$G$4:$G$71</definedName>
    <definedName name="PTMGC_IN_1994">PowellToMeadGainsGrandCanyon!$H$4:$H$71</definedName>
    <definedName name="PTMGC_IN_1995">PowellToMeadGainsGrandCanyon!$I$4:$I$71</definedName>
    <definedName name="PTMGC_IN_1996">PowellToMeadGainsGrandCanyon!$J$4:$J$71</definedName>
    <definedName name="PTMGC_IN_1997">PowellToMeadGainsGrandCanyon!$K$4:$K$71</definedName>
    <definedName name="PTMGC_IN_1998">PowellToMeadGainsGrandCanyon!$L$4:$L$71</definedName>
    <definedName name="PTMGC_IN_1999">PowellToMeadGainsGrandCanyon!$M$4:$M$71</definedName>
    <definedName name="PTMGC_IN_2000">PowellToMeadGainsGrandCanyon!$N$4:$N$71</definedName>
    <definedName name="PTMGC_IN_2001">PowellToMeadGainsGrandCanyon!$O$4:$O$71</definedName>
    <definedName name="PTMGC_IN_2002">PowellToMeadGainsGrandCanyon!$P$4:$P$71</definedName>
    <definedName name="PTMGC_IN_2003">PowellToMeadGainsGrandCanyon!$Q$4:$Q$71</definedName>
    <definedName name="PTMGC_IN_2004">PowellToMeadGainsGrandCanyon!$R$4:$R$71</definedName>
    <definedName name="PTMGC_IN_2005">PowellToMeadGainsGrandCanyon!$S$4:$S$71</definedName>
    <definedName name="PTMGC_IN_2006">PowellToMeadGainsGrandCanyon!$T$4:$T$71</definedName>
    <definedName name="PTMGC_IN_2007">PowellToMeadGainsGrandCanyon!$U$4:$U$71</definedName>
    <definedName name="PTMGC_IN_2008">PowellToMeadGainsGrandCanyon!$V$4:$V$71</definedName>
    <definedName name="PTMGC_IN_2009">PowellToMeadGainsGrandCanyon!$W$4:$W$71</definedName>
    <definedName name="PTMGC_IN_2010">PowellToMeadGainsGrandCanyon!$X$4:$X$71</definedName>
    <definedName name="PTMGC_IN_2011">PowellToMeadGainsGrandCanyon!$Y$4:$Y$71</definedName>
    <definedName name="PTMGC_IN_2012">PowellToMeadGainsGrandCanyon!$Z$4:$Z$71</definedName>
    <definedName name="PTMGC_IN_2013">PowellToMeadGainsGrandCanyon!$AA$4:$AA$71</definedName>
    <definedName name="PTMGC_IN_2014">PowellToMeadGainsGrandCanyon!$AB$4:$AB$71</definedName>
    <definedName name="PTMGC_IN_2015">PowellToMeadGainsGrandCanyon!$AC$4:$AC$71</definedName>
    <definedName name="PTMGC_IN_2016">PowellToMeadGainsGrandCanyon!$AD$4:$AD$71</definedName>
    <definedName name="PTMGC_IN_2017">PowellToMeadGainsGrandCanyon!$AE$4:$AE$71</definedName>
    <definedName name="PTMGC_IN_2018">PowellToMeadGainsGrandCanyon!$AF$4:$AF$71</definedName>
    <definedName name="PTMGC_IN_2019">PowellToMeadGainsGrandCanyon!$AG$4:$AG$71</definedName>
    <definedName name="PTMGC_IN_2020">PowellToMeadGainsGrandCanyon!$AH$4:$AH$71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PowellToMeadGainsGrandCanyon!$B$4:$B$71</definedName>
    <definedName name="PTMGC_IN_Min">PowellToMeadGainsGrandCanyon!$C$4:$C$71</definedName>
    <definedName name="PTMGC_IN_Most">PowellToMeadGainsGrandCanyon!$D$4:$D$71</definedName>
    <definedName name="PTMGC_IN_Time">PowellToMeadGainsGrandCanyon!$A$4:$A$71</definedName>
    <definedName name="PTMGH_IN_1991">PowellToMeadGainsAboveHoover!$E$4:$E$71</definedName>
    <definedName name="PTMGH_IN_1992">PowellToMeadGainsAboveHoover!$F$4:$F$71</definedName>
    <definedName name="PTMGH_IN_1993">PowellToMeadGainsAboveHoover!$G$4:$G$71</definedName>
    <definedName name="PTMGH_IN_1994">PowellToMeadGainsAboveHoover!$H$4:$H$71</definedName>
    <definedName name="PTMGH_IN_1995">PowellToMeadGainsAboveHoover!$I$4:$I$71</definedName>
    <definedName name="PTMGH_IN_1996">PowellToMeadGainsAboveHoover!$J$4:$J$71</definedName>
    <definedName name="PTMGH_IN_1997">PowellToMeadGainsAboveHoover!$K$4:$K$71</definedName>
    <definedName name="PTMGH_IN_1998">PowellToMeadGainsAboveHoover!$L$4:$L$71</definedName>
    <definedName name="PTMGH_IN_1999">PowellToMeadGainsAboveHoover!$M$4:$M$71</definedName>
    <definedName name="PTMGH_IN_2000">PowellToMeadGainsAboveHoover!$N$4:$N$71</definedName>
    <definedName name="PTMGH_IN_2001">PowellToMeadGainsAboveHoover!$O$4:$O$71</definedName>
    <definedName name="PTMGH_IN_2002">PowellToMeadGainsAboveHoover!$P$4:$P$71</definedName>
    <definedName name="PTMGH_IN_2003">PowellToMeadGainsAboveHoover!$Q$4:$Q$71</definedName>
    <definedName name="PTMGH_IN_2004">PowellToMeadGainsAboveHoover!$R$4:$R$71</definedName>
    <definedName name="PTMGH_IN_2005">PowellToMeadGainsAboveHoover!$S$4:$S$71</definedName>
    <definedName name="PTMGH_IN_2006">PowellToMeadGainsAboveHoover!$T$4:$T$71</definedName>
    <definedName name="PTMGH_IN_2007">PowellToMeadGainsAboveHoover!$U$4:$U$71</definedName>
    <definedName name="PTMGH_IN_2008">PowellToMeadGainsAboveHoover!$V$4:$V$71</definedName>
    <definedName name="PTMGH_IN_2009">PowellToMeadGainsAboveHoover!$W$4:$W$71</definedName>
    <definedName name="PTMGH_IN_2010">PowellToMeadGainsAboveHoover!$X$4:$X$71</definedName>
    <definedName name="PTMGH_IN_2011">PowellToMeadGainsAboveHoover!$Y$4:$Y$71</definedName>
    <definedName name="PTMGH_IN_2012">PowellToMeadGainsAboveHoover!$Z$4:$Z$71</definedName>
    <definedName name="PTMGH_IN_2013">PowellToMeadGainsAboveHoover!$AA$4:$AA$71</definedName>
    <definedName name="PTMGH_IN_2014">PowellToMeadGainsAboveHoover!$AB$4:$AB$71</definedName>
    <definedName name="PTMGH_IN_2015">PowellToMeadGainsAboveHoover!$AC$4:$AC$71</definedName>
    <definedName name="PTMGH_IN_2016">PowellToMeadGainsAboveHoover!$AD$4:$AD$71</definedName>
    <definedName name="PTMGH_IN_2017">PowellToMeadGainsAboveHoover!$AE$4:$AE$71</definedName>
    <definedName name="PTMGH_IN_2018">PowellToMeadGainsAboveHoover!$AF$4:$AF$71</definedName>
    <definedName name="PTMGH_IN_2019">PowellToMeadGainsAboveHoover!$AG$4:$AG$71</definedName>
    <definedName name="PTMGH_IN_2020">PowellToMeadGainsAboveHoover!$AH$4:$AH$71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PowellToMeadGainsAboveHoover!$B$4:$B$71</definedName>
    <definedName name="PTMGH_IN_Min">PowellToMeadGainsAboveHoover!$C$4:$C$71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91">TaylorPark.Inflow!$E$4:$E$80</definedName>
    <definedName name="TPARK_IN_1992">TaylorPark.Inflow!$F$4:$F$80</definedName>
    <definedName name="TPARK_IN_1993">TaylorPark.Inflow!$G$4:$G$80</definedName>
    <definedName name="TPARK_IN_1994">TaylorPark.Inflow!$H$4:$H$80</definedName>
    <definedName name="TPARK_IN_1995">TaylorPark.Inflow!$I$4:$I$80</definedName>
    <definedName name="TPARK_IN_1996">TaylorPark.Inflow!$J$4:$J$80</definedName>
    <definedName name="TPARK_IN_1997">TaylorPark.Inflow!$K$4:$K$80</definedName>
    <definedName name="TPARK_IN_1998">TaylorPark.Inflow!$L$4:$L$80</definedName>
    <definedName name="TPARK_IN_1999">TaylorPark.Inflow!$M$4:$M$80</definedName>
    <definedName name="TPARK_IN_2000">TaylorPark.Inflow!$N$4:$N$80</definedName>
    <definedName name="TPARK_IN_2001">TaylorPark.Inflow!$O$4:$O$80</definedName>
    <definedName name="TPARK_IN_2002">TaylorPark.Inflow!$P$4:$P$80</definedName>
    <definedName name="TPARK_IN_2003">TaylorPark.Inflow!$Q$4:$Q$80</definedName>
    <definedName name="TPARK_IN_2004">TaylorPark.Inflow!$R$4:$R$80</definedName>
    <definedName name="TPARK_IN_2005">TaylorPark.Inflow!$S$4:$S$80</definedName>
    <definedName name="TPARK_IN_2006">TaylorPark.Inflow!$T$4:$T$80</definedName>
    <definedName name="TPARK_IN_2007">TaylorPark.Inflow!$U$4:$U$80</definedName>
    <definedName name="TPARK_IN_2008">TaylorPark.Inflow!$V$4:$V$80</definedName>
    <definedName name="TPARK_IN_2009">TaylorPark.Inflow!$W$4:$W$80</definedName>
    <definedName name="TPARK_IN_2010">TaylorPark.Inflow!$X$4:$X$80</definedName>
    <definedName name="TPARK_IN_2011">TaylorPark.Inflow!$Y$4:$Y$80</definedName>
    <definedName name="TPARK_IN_2012">TaylorPark.Inflow!$Z$4:$Z$80</definedName>
    <definedName name="TPARK_IN_2013">TaylorPark.Inflow!$AA$4:$AA$80</definedName>
    <definedName name="TPARK_IN_2014">TaylorPark.Inflow!$AB$4:$AB$80</definedName>
    <definedName name="TPARK_IN_2015">TaylorPark.Inflow!$AC$4:$AC$80</definedName>
    <definedName name="TPARK_IN_2016">TaylorPark.Inflow!$AD$4:$AD$80</definedName>
    <definedName name="TPARK_IN_2017">TaylorPark.Inflow!$AE$4:$AE$80</definedName>
    <definedName name="TPARK_IN_2018">TaylorPark.Inflow!$AF$4:$AF$80</definedName>
    <definedName name="TPARK_IN_2019">TaylorPark.Inflow!$AG$4:$AG$80</definedName>
    <definedName name="TPARK_IN_2020">TaylorPark.Inflow!$AH$4:$AH$80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TaylorPark.Inflow!$B$4:$B$80</definedName>
    <definedName name="TPARK_IN_Min">TaylorPark.Inflow!$C$4:$C$80</definedName>
    <definedName name="TPARK_IN_Most">TaylorPark.Inflow!$D$4:$D$80</definedName>
    <definedName name="TPARK_IN_TIME">TaylorPark.Inflow!$A$4:$A$80</definedName>
    <definedName name="VALLE_IN_1991">Vallecito.Inflow!$E$4:$E$80</definedName>
    <definedName name="VALLE_IN_1992">Vallecito.Inflow!$F$4:$F$80</definedName>
    <definedName name="VALLE_IN_1993">Vallecito.Inflow!$G$4:$G$80</definedName>
    <definedName name="VALLE_IN_1994">Vallecito.Inflow!$H$4:$H$80</definedName>
    <definedName name="VALLE_IN_1995">Vallecito.Inflow!$I$4:$I$80</definedName>
    <definedName name="VALLE_IN_1996">Vallecito.Inflow!$J$4:$J$80</definedName>
    <definedName name="VALLE_IN_1997">Vallecito.Inflow!$K$4:$K$80</definedName>
    <definedName name="VALLE_IN_1998">Vallecito.Inflow!$L$4:$L$80</definedName>
    <definedName name="VALLE_IN_1999">Vallecito.Inflow!$M$4:$M$80</definedName>
    <definedName name="VALLE_IN_2000">Vallecito.Inflow!$N$4:$N$80</definedName>
    <definedName name="VALLE_IN_2001">Vallecito.Inflow!$O$4:$O$80</definedName>
    <definedName name="VALLE_IN_2002">Vallecito.Inflow!$P$4:$P$80</definedName>
    <definedName name="VALLE_IN_2003">Vallecito.Inflow!$Q$4:$Q$80</definedName>
    <definedName name="VALLE_IN_2004">Vallecito.Inflow!$R$4:$R$80</definedName>
    <definedName name="VALLE_IN_2005">Vallecito.Inflow!$S$4:$S$80</definedName>
    <definedName name="VALLE_IN_2006">Vallecito.Inflow!$T$4:$T$80</definedName>
    <definedName name="VALLE_IN_2007">Vallecito.Inflow!$U$4:$U$80</definedName>
    <definedName name="VALLE_IN_2008">Vallecito.Inflow!$V$4:$V$80</definedName>
    <definedName name="VALLE_IN_2009">Vallecito.Inflow!$W$4:$W$80</definedName>
    <definedName name="VALLE_IN_2010">Vallecito.Inflow!$X$4:$X$80</definedName>
    <definedName name="VALLE_IN_2011">Vallecito.Inflow!$Y$4:$Y$80</definedName>
    <definedName name="VALLE_IN_2012">Vallecito.Inflow!$Z$4:$Z$80</definedName>
    <definedName name="VALLE_IN_2013">Vallecito.Inflow!$AA$4:$AA$80</definedName>
    <definedName name="VALLE_IN_2014">Vallecito.Inflow!$AB$4:$AB$80</definedName>
    <definedName name="VALLE_IN_2015">Vallecito.Inflow!$AC$4:$AC$80</definedName>
    <definedName name="VALLE_IN_2016">Vallecito.Inflow!$AD$4:$AD$80</definedName>
    <definedName name="VALLE_IN_2017">Vallecito.Inflow!$AE$4:$AE$80</definedName>
    <definedName name="VALLE_IN_2018">Vallecito.Inflow!$AF$4:$AF$80</definedName>
    <definedName name="VALLE_IN_2019">Vallecito.Inflow!$AG$4:$AG$80</definedName>
    <definedName name="VALLE_IN_2020">Vallecito.Inflow!$AH$4:$AH$80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Vallecito.Inflow!$B$4:$B$80</definedName>
    <definedName name="VALLE_IN_Min">Vallecito.Inflow!$C$4:$C$80</definedName>
    <definedName name="VALLE_IN_Most">Vallecito.Inflow!$D$4:$D$80</definedName>
    <definedName name="VALLE_IN_TIME">Vallecito.Inflow!$A$4:$A$80</definedName>
    <definedName name="YRITO_IN_1991">YampaRiverInflow.TotalOutflow!$E$4:$E$80</definedName>
    <definedName name="YRITO_IN_1992">YampaRiverInflow.TotalOutflow!$F$4:$F$80</definedName>
    <definedName name="YRITO_IN_1993">YampaRiverInflow.TotalOutflow!$G$4:$G$80</definedName>
    <definedName name="YRITO_IN_1994">YampaRiverInflow.TotalOutflow!$H$4:$H$80</definedName>
    <definedName name="YRITO_IN_1995">YampaRiverInflow.TotalOutflow!$I$4:$I$80</definedName>
    <definedName name="YRITO_IN_1996">YampaRiverInflow.TotalOutflow!$J$4:$J$80</definedName>
    <definedName name="YRITO_IN_1997">YampaRiverInflow.TotalOutflow!$K$4:$K$80</definedName>
    <definedName name="YRITO_IN_1998">YampaRiverInflow.TotalOutflow!$L$4:$L$80</definedName>
    <definedName name="YRITO_IN_1999">YampaRiverInflow.TotalOutflow!$M$4:$M$80</definedName>
    <definedName name="YRITO_IN_2000">YampaRiverInflow.TotalOutflow!$N$4:$N$80</definedName>
    <definedName name="YRITO_IN_2001">YampaRiverInflow.TotalOutflow!$O$4:$O$80</definedName>
    <definedName name="YRITO_IN_2002">YampaRiverInflow.TotalOutflow!$P$4:$P$80</definedName>
    <definedName name="YRITO_IN_2003">YampaRiverInflow.TotalOutflow!$Q$4:$Q$80</definedName>
    <definedName name="YRITO_IN_2004">YampaRiverInflow.TotalOutflow!$R$4:$R$80</definedName>
    <definedName name="YRITO_IN_2005">YampaRiverInflow.TotalOutflow!$S$4:$S$80</definedName>
    <definedName name="YRITO_IN_2006">YampaRiverInflow.TotalOutflow!$T$4:$T$80</definedName>
    <definedName name="YRITO_IN_2007">YampaRiverInflow.TotalOutflow!$U$4:$U$80</definedName>
    <definedName name="YRITO_IN_2008">YampaRiverInflow.TotalOutflow!$V$4:$V$80</definedName>
    <definedName name="YRITO_IN_2009">YampaRiverInflow.TotalOutflow!$W$4:$W$80</definedName>
    <definedName name="YRITO_IN_2010">YampaRiverInflow.TotalOutflow!$X$4:$X$80</definedName>
    <definedName name="YRITO_IN_2011">YampaRiverInflow.TotalOutflow!$Y$4:$Y$80</definedName>
    <definedName name="YRITO_IN_2012">YampaRiverInflow.TotalOutflow!$Z$4:$Z$80</definedName>
    <definedName name="YRITO_IN_2013">YampaRiverInflow.TotalOutflow!$AA$4:$AA$80</definedName>
    <definedName name="YRITO_IN_2014">YampaRiverInflow.TotalOutflow!$AB$4:$AB$80</definedName>
    <definedName name="YRITO_IN_2015">YampaRiverInflow.TotalOutflow!$AC$4:$AC$80</definedName>
    <definedName name="YRITO_IN_2016">YampaRiverInflow.TotalOutflow!$AD$4:$AD$80</definedName>
    <definedName name="YRITO_IN_2017">YampaRiverInflow.TotalOutflow!$AE$4:$AE$80</definedName>
    <definedName name="YRITO_IN_2018">YampaRiverInflow.TotalOutflow!$AF$4:$AF$80</definedName>
    <definedName name="YRITO_IN_2019">YampaRiverInflow.TotalOutflow!$AG$4:$AG$80</definedName>
    <definedName name="YRITO_IN_2020">YampaRiverInflow.TotalOutflow!$AH$4:$AH$80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AnimasRiverTotalOutflow!$B$4:$B$80</definedName>
    <definedName name="YRITO_IN_Max">YampaRiverInflow.TotalOutflow!$B$4:$B$80</definedName>
    <definedName name="YRITO_IN_Min" localSheetId="10">AnimasRiverTotalOutflow!$C$4:$C$80</definedName>
    <definedName name="YRITO_IN_Min">YampaRiverInflow.TotalOutflow!$C$4:$C$80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71" i="20"/>
  <c r="A70" i="20"/>
  <c r="A69" i="20"/>
  <c r="A68" i="20"/>
  <c r="A67" i="20"/>
  <c r="A66" i="20"/>
  <c r="A65" i="20"/>
  <c r="A64" i="20"/>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71" i="19"/>
  <c r="A70" i="19"/>
  <c r="A69" i="19"/>
  <c r="A68" i="19"/>
  <c r="A67" i="19"/>
  <c r="A66" i="19"/>
  <c r="A65" i="19"/>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71" i="18"/>
  <c r="A70" i="18"/>
  <c r="A69" i="18"/>
  <c r="A68" i="18"/>
  <c r="A67" i="18"/>
  <c r="A66" i="18"/>
  <c r="A65" i="18"/>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71" i="17"/>
  <c r="A70" i="17"/>
  <c r="A69" i="17"/>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71" i="16"/>
  <c r="A70" i="16"/>
  <c r="A69" i="16"/>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71" i="15"/>
  <c r="A70" i="15"/>
  <c r="A69" i="15"/>
  <c r="A68" i="15"/>
  <c r="A67" i="15"/>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2E113480-CA62-42A8-AFD5-274059C51D9E}">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D0A1CDE7-E808-4513-946E-C62FC00104C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2815CAA8-37B8-481B-A415-D2C9863718A6}">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6AAAF453-9947-4738-81AB-F024C9DC9C0D}">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A0622CC2-0F27-441B-8304-B7E108D58656}">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1B018E28-6302-4675-9B98-34116C9B072A}">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586CB47C-437A-4072-9097-A6998DC3F705}">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34B5C742-71FD-4B06-9099-CD41DF69AEBA}">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8362AC75-BC1E-42C9-A7D9-F4EC55F9A555}">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0C6F0305-0D2B-47CF-8993-2D7373E146C4}">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<sst xmlns="http://schemas.openxmlformats.org/spreadsheetml/2006/main" count="789" uniqueCount="69">
  <si>
    <t>Max</t>
  </si>
  <si>
    <t>Min</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</si>
  <si>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</si>
  <si>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</si>
  <si>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</si>
  <si>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</si>
  <si>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</si>
  <si>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</si>
  <si>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</si>
  <si>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</si>
  <si>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</si>
  <si>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</si>
  <si>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</si>
  <si>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</si>
  <si>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</si>
  <si>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</si>
  <si>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</si>
  <si>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</si>
  <si>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</si>
  <si>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</si>
  <si>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</si>
  <si>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</si>
  <si>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</si>
  <si>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</si>
  <si>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</si>
  <si>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</si>
  <si>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</si>
  <si>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</si>
  <si>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</si>
  <si>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</si>
  <si>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</si>
  <si>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</si>
  <si>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</si>
  <si>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</si>
  <si>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</si>
  <si>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</si>
  <si>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MPOIN_IN_</t>
  </si>
  <si>
    <t>Gains Crystal to Grand Junction</t>
  </si>
  <si>
    <t>ImpToMex_In</t>
  </si>
  <si>
    <t>HvrToDvs_In</t>
  </si>
  <si>
    <t>PkrToImp_In</t>
  </si>
  <si>
    <t>DvsToPkr_In</t>
  </si>
  <si>
    <t>Determination of Deterministic or Ensemble run for lower basin demads.  These values should never change</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</si>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</sst>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D9D9D9"/>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rgb="FF76933C"/>
        <bgColor indexed="64"/>
      </patternFill>
    </fill>
    <fill>
      <patternFill patternType="solid">
        <fgColor theme="0" tint="-0.14999847407452621"/>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12">
    <border>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46">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0" borderId="0" xfId="0" applyFont="1" applyAlignment="1">
      <alignment horizontal="center"/>
    </xf>
    <xf numFmtId="0" fontId="0" fillId="0" borderId="0" xfId="0" applyAlignment="1">
      <alignment horizontal="center"/>
    </xf>
    <xf numFmtId="0" fontId="2" fillId="2" borderId="0" xfId="0" applyFont="1" applyFill="1" applyAlignment="1">
      <alignment horizontal="center"/>
    </xf>
    <xf numFmtId="0" fontId="2" fillId="2" borderId="2" xfId="0" applyFont="1" applyFill="1" applyBorder="1" applyAlignment="1">
      <alignment horizontal="center"/>
    </xf>
    <xf numFmtId="164" fontId="2" fillId="2" borderId="3" xfId="0" applyNumberFormat="1" applyFont="1" applyFill="1" applyBorder="1" applyAlignment="1">
      <alignment horizontal="center"/>
    </xf>
    <xf numFmtId="0" fontId="0" fillId="3" borderId="0" xfId="0" applyFill="1"/>
    <xf numFmtId="0" fontId="0" fillId="3" borderId="4" xfId="0" applyFill="1" applyBorder="1"/>
    <xf numFmtId="164" fontId="2" fillId="2" borderId="5" xfId="0" applyNumberFormat="1" applyFont="1" applyFill="1" applyBorder="1" applyAlignment="1">
      <alignment horizontal="center"/>
    </xf>
    <xf numFmtId="0" fontId="0" fillId="3" borderId="1" xfId="0" applyFill="1" applyBorder="1"/>
    <xf numFmtId="2" fontId="0" fillId="3" borderId="0" xfId="0" applyNumberFormat="1" applyFill="1" applyAlignment="1">
      <alignment horizontal="center"/>
    </xf>
    <xf numFmtId="0" fontId="0" fillId="3" borderId="0" xfId="0" applyFill="1" applyAlignment="1">
      <alignment horizontal="center"/>
    </xf>
    <xf numFmtId="0" fontId="0" fillId="3" borderId="1" xfId="0" applyFill="1" applyBorder="1" applyAlignment="1">
      <alignment horizontal="center"/>
    </xf>
    <xf numFmtId="0" fontId="0" fillId="3" borderId="6" xfId="0" applyFill="1" applyBorder="1" applyAlignment="1">
      <alignment horizontal="center"/>
    </xf>
    <xf numFmtId="2" fontId="0" fillId="0" borderId="0" xfId="0" applyNumberFormat="1"/>
    <xf numFmtId="164" fontId="2" fillId="2" borderId="0" xfId="0" applyNumberFormat="1" applyFont="1" applyFill="1" applyAlignment="1">
      <alignment horizontal="center"/>
    </xf>
    <xf numFmtId="0" fontId="2" fillId="3" borderId="6" xfId="0" applyFont="1" applyFill="1" applyBorder="1" applyAlignment="1">
      <alignment horizontal="center"/>
    </xf>
    <xf numFmtId="0" fontId="2" fillId="3" borderId="0" xfId="0" applyFont="1" applyFill="1" applyAlignment="1">
      <alignment horizontal="center"/>
    </xf>
    <xf numFmtId="0" fontId="2" fillId="3" borderId="1" xfId="0" applyFont="1" applyFill="1" applyBorder="1" applyAlignment="1">
      <alignment horizontal="center"/>
    </xf>
    <xf numFmtId="164" fontId="2" fillId="0" borderId="0" xfId="0" applyNumberFormat="1" applyFont="1" applyAlignment="1">
      <alignment horizontal="center"/>
    </xf>
    <xf numFmtId="0" fontId="2" fillId="0" borderId="1" xfId="0" applyFont="1" applyBorder="1" applyAlignment="1">
      <alignment horizontal="center"/>
    </xf>
    <xf numFmtId="0" fontId="2" fillId="4" borderId="0" xfId="0" applyFont="1" applyFill="1" applyAlignment="1">
      <alignment horizontal="center"/>
    </xf>
    <xf numFmtId="0" fontId="2" fillId="0" borderId="0" xfId="0" applyFont="1" applyAlignment="1">
      <alignment horizontal="center"/>
    </xf>
    <xf numFmtId="0" fontId="2" fillId="4" borderId="0" xfId="0" applyFont="1" applyFill="1" applyAlignment="1">
      <alignment horizontal="center"/>
    </xf>
    <xf numFmtId="0" fontId="2" fillId="4" borderId="0" xfId="0" applyFont="1" applyFill="1" applyAlignment="1">
      <alignment horizontal="right"/>
    </xf>
    <xf numFmtId="0" fontId="2" fillId="0" borderId="7" xfId="0" applyFont="1" applyBorder="1" applyAlignment="1">
      <alignment horizontal="center"/>
    </xf>
    <xf numFmtId="0" fontId="2" fillId="4" borderId="2" xfId="0" applyFont="1" applyFill="1" applyBorder="1" applyAlignment="1">
      <alignment horizontal="center"/>
    </xf>
    <xf numFmtId="17" fontId="2" fillId="0" borderId="1" xfId="0" applyNumberFormat="1" applyFont="1" applyBorder="1" applyAlignment="1">
      <alignment horizontal="center"/>
    </xf>
    <xf numFmtId="0" fontId="0" fillId="3" borderId="8" xfId="0" applyFill="1" applyBorder="1"/>
    <xf numFmtId="0" fontId="0" fillId="3" borderId="9" xfId="0" applyFill="1" applyBorder="1"/>
    <xf numFmtId="0" fontId="0" fillId="0" borderId="0" xfId="0" applyAlignment="1">
      <alignment horizontal="right"/>
    </xf>
    <xf numFmtId="0" fontId="0" fillId="3" borderId="6" xfId="0" applyFill="1" applyBorder="1"/>
    <xf numFmtId="2" fontId="0" fillId="3" borderId="6" xfId="0" applyNumberFormat="1" applyFill="1" applyBorder="1" applyAlignment="1">
      <alignment horizontal="center"/>
    </xf>
    <xf numFmtId="17" fontId="2" fillId="0" borderId="0" xfId="0" applyNumberFormat="1" applyFont="1" applyAlignment="1">
      <alignment horizontal="center"/>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7" xfId="0" applyFont="1" applyFill="1" applyBorder="1" applyAlignment="1">
      <alignment horizontal="center"/>
    </xf>
    <xf numFmtId="0" fontId="2" fillId="5" borderId="2" xfId="0" applyFont="1" applyFill="1" applyBorder="1" applyAlignment="1">
      <alignment horizontal="center"/>
    </xf>
    <xf numFmtId="17" fontId="2" fillId="5" borderId="1" xfId="0" applyNumberFormat="1" applyFont="1" applyFill="1" applyBorder="1" applyAlignment="1">
      <alignment horizontal="center"/>
    </xf>
    <xf numFmtId="2" fontId="0" fillId="3" borderId="4" xfId="0" applyNumberFormat="1" applyFill="1" applyBorder="1"/>
    <xf numFmtId="2" fontId="0" fillId="0" borderId="0" xfId="0" applyNumberFormat="1" applyAlignment="1">
      <alignment horizontal="right"/>
    </xf>
    <xf numFmtId="2" fontId="0" fillId="3" borderId="1" xfId="0" applyNumberFormat="1" applyFill="1" applyBorder="1"/>
    <xf numFmtId="2" fontId="0" fillId="3" borderId="1" xfId="0" applyNumberFormat="1" applyFill="1" applyBorder="1" applyAlignment="1">
      <alignment horizontal="center"/>
    </xf>
    <xf numFmtId="2" fontId="0" fillId="0" borderId="0" xfId="0" applyNumberFormat="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7" xfId="0" applyFont="1" applyFill="1" applyBorder="1" applyAlignment="1">
      <alignment horizontal="center"/>
    </xf>
    <xf numFmtId="0" fontId="2" fillId="6" borderId="2"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0" xfId="0" applyFont="1" applyFill="1" applyAlignment="1">
      <alignment horizontal="right"/>
    </xf>
    <xf numFmtId="0" fontId="2" fillId="7" borderId="7" xfId="0" applyFont="1" applyFill="1" applyBorder="1" applyAlignment="1">
      <alignment horizontal="center"/>
    </xf>
    <xf numFmtId="0" fontId="2" fillId="7" borderId="2" xfId="0" applyFont="1" applyFill="1" applyBorder="1" applyAlignment="1">
      <alignment horizontal="center"/>
    </xf>
    <xf numFmtId="17" fontId="2" fillId="7" borderId="1" xfId="0" applyNumberFormat="1" applyFont="1" applyFill="1" applyBorder="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7" xfId="0" applyFont="1" applyFill="1" applyBorder="1" applyAlignment="1">
      <alignment horizontal="center"/>
    </xf>
    <xf numFmtId="0" fontId="2" fillId="8" borderId="2" xfId="0" applyFont="1" applyFill="1" applyBorder="1" applyAlignment="1">
      <alignment horizontal="center"/>
    </xf>
    <xf numFmtId="17" fontId="2" fillId="8" borderId="1" xfId="0" applyNumberFormat="1" applyFont="1" applyFill="1" applyBorder="1" applyAlignment="1">
      <alignment horizontal="center"/>
    </xf>
    <xf numFmtId="2" fontId="3" fillId="3" borderId="6" xfId="0" applyNumberFormat="1" applyFont="1" applyFill="1" applyBorder="1" applyAlignment="1">
      <alignment horizontal="center"/>
    </xf>
    <xf numFmtId="2" fontId="3" fillId="3" borderId="0" xfId="0" applyNumberFormat="1" applyFont="1" applyFill="1" applyAlignment="1">
      <alignment horizontal="center"/>
    </xf>
    <xf numFmtId="0" fontId="2" fillId="3" borderId="0" xfId="0" applyFont="1" applyFill="1" applyAlignment="1">
      <alignment horizontal="center"/>
    </xf>
    <xf numFmtId="0" fontId="2" fillId="3" borderId="0" xfId="0" applyFont="1" applyFill="1"/>
    <xf numFmtId="0" fontId="2" fillId="3" borderId="7" xfId="0" applyFont="1" applyFill="1" applyBorder="1" applyAlignment="1">
      <alignment horizontal="center"/>
    </xf>
    <xf numFmtId="0" fontId="2" fillId="3" borderId="2" xfId="0" applyFont="1" applyFill="1" applyBorder="1" applyAlignment="1">
      <alignment horizontal="center"/>
    </xf>
    <xf numFmtId="17" fontId="2" fillId="3"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7" xfId="0" applyFont="1" applyFill="1" applyBorder="1" applyAlignment="1">
      <alignment horizontal="center"/>
    </xf>
    <xf numFmtId="0" fontId="2" fillId="9" borderId="2" xfId="0" applyFont="1" applyFill="1" applyBorder="1" applyAlignment="1">
      <alignment horizontal="center"/>
    </xf>
    <xf numFmtId="17" fontId="2" fillId="9" borderId="1" xfId="0" applyNumberFormat="1" applyFont="1" applyFill="1" applyBorder="1" applyAlignment="1">
      <alignment horizontal="center"/>
    </xf>
    <xf numFmtId="2" fontId="0" fillId="3" borderId="8" xfId="0" applyNumberFormat="1" applyFill="1" applyBorder="1" applyAlignment="1">
      <alignment horizontal="center"/>
    </xf>
    <xf numFmtId="2" fontId="0" fillId="3" borderId="9" xfId="0" applyNumberForma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7" xfId="0" applyFont="1" applyFill="1" applyBorder="1" applyAlignment="1">
      <alignment horizontal="center"/>
    </xf>
    <xf numFmtId="0" fontId="2" fillId="10" borderId="2" xfId="0" applyFont="1" applyFill="1" applyBorder="1" applyAlignment="1">
      <alignment horizontal="center"/>
    </xf>
    <xf numFmtId="17" fontId="2" fillId="10" borderId="0" xfId="0" applyNumberFormat="1" applyFont="1" applyFill="1" applyAlignment="1">
      <alignment horizontal="center"/>
    </xf>
    <xf numFmtId="0" fontId="2" fillId="11" borderId="3" xfId="0" applyFont="1" applyFill="1" applyBorder="1" applyAlignment="1">
      <alignment horizontal="center"/>
    </xf>
    <xf numFmtId="0" fontId="2" fillId="11" borderId="8" xfId="0" applyFont="1" applyFill="1" applyBorder="1" applyAlignment="1">
      <alignment horizontal="center"/>
    </xf>
    <xf numFmtId="0" fontId="2" fillId="11" borderId="9" xfId="0" applyFont="1" applyFill="1" applyBorder="1" applyAlignment="1">
      <alignment horizontal="center"/>
    </xf>
    <xf numFmtId="0" fontId="2" fillId="11" borderId="5" xfId="0" applyFont="1" applyFill="1" applyBorder="1" applyAlignment="1">
      <alignment horizontal="center"/>
    </xf>
    <xf numFmtId="0" fontId="2" fillId="11" borderId="6" xfId="0" applyFont="1" applyFill="1" applyBorder="1" applyAlignment="1">
      <alignment horizontal="center"/>
    </xf>
    <xf numFmtId="0" fontId="2" fillId="11" borderId="0" xfId="0" applyFont="1" applyFill="1" applyAlignment="1">
      <alignment horizontal="center"/>
    </xf>
    <xf numFmtId="0" fontId="2" fillId="11" borderId="10" xfId="0" applyFont="1" applyFill="1" applyBorder="1" applyAlignment="1">
      <alignment horizontal="center"/>
    </xf>
    <xf numFmtId="0" fontId="2" fillId="11" borderId="11" xfId="0" applyFont="1" applyFill="1" applyBorder="1" applyAlignment="1">
      <alignment horizontal="center"/>
    </xf>
    <xf numFmtId="0" fontId="2" fillId="11" borderId="2" xfId="0" applyFont="1" applyFill="1" applyBorder="1" applyAlignment="1">
      <alignment horizontal="center"/>
    </xf>
    <xf numFmtId="17" fontId="2" fillId="11" borderId="5" xfId="0" applyNumberFormat="1" applyFont="1" applyFill="1" applyBorder="1" applyAlignment="1">
      <alignment horizontal="center"/>
    </xf>
    <xf numFmtId="17" fontId="2" fillId="11" borderId="1" xfId="0" applyNumberFormat="1" applyFont="1" applyFill="1" applyBorder="1" applyAlignment="1">
      <alignment horizontal="center"/>
    </xf>
    <xf numFmtId="0" fontId="2" fillId="12" borderId="1" xfId="0" applyFont="1" applyFill="1" applyBorder="1" applyAlignment="1">
      <alignment horizontal="center"/>
    </xf>
    <xf numFmtId="0" fontId="2" fillId="12" borderId="0" xfId="0" applyFont="1" applyFill="1" applyAlignment="1">
      <alignment horizontal="center"/>
    </xf>
    <xf numFmtId="0" fontId="2" fillId="12" borderId="0" xfId="0" applyFont="1" applyFill="1" applyAlignment="1">
      <alignment horizontal="center"/>
    </xf>
    <xf numFmtId="0" fontId="2" fillId="12" borderId="7" xfId="0" applyFont="1" applyFill="1" applyBorder="1" applyAlignment="1">
      <alignment horizontal="center"/>
    </xf>
    <xf numFmtId="0" fontId="2" fillId="12" borderId="2" xfId="0" applyFont="1" applyFill="1" applyBorder="1" applyAlignment="1">
      <alignment horizontal="center"/>
    </xf>
    <xf numFmtId="17" fontId="2" fillId="12" borderId="1" xfId="0" applyNumberFormat="1" applyFont="1" applyFill="1" applyBorder="1" applyAlignment="1">
      <alignment horizontal="center"/>
    </xf>
    <xf numFmtId="2" fontId="0" fillId="13" borderId="0" xfId="0" applyNumberFormat="1" applyFill="1"/>
    <xf numFmtId="2" fontId="0" fillId="13"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7" xfId="0" applyFont="1" applyFill="1" applyBorder="1" applyAlignment="1">
      <alignment horizontal="center"/>
    </xf>
    <xf numFmtId="0" fontId="2" fillId="14" borderId="2" xfId="0" applyFont="1" applyFill="1" applyBorder="1" applyAlignment="1">
      <alignment horizontal="center"/>
    </xf>
    <xf numFmtId="17" fontId="2" fillId="14" borderId="1" xfId="0" applyNumberFormat="1" applyFont="1" applyFill="1" applyBorder="1" applyAlignment="1">
      <alignment horizontal="center"/>
    </xf>
    <xf numFmtId="2" fontId="0" fillId="3" borderId="8" xfId="0" applyNumberFormat="1" applyFill="1" applyBorder="1"/>
    <xf numFmtId="2" fontId="0" fillId="3" borderId="9" xfId="0" applyNumberFormat="1" applyFill="1" applyBorder="1"/>
    <xf numFmtId="2" fontId="0" fillId="3" borderId="6" xfId="0" applyNumberFormat="1" applyFill="1" applyBorder="1"/>
    <xf numFmtId="2" fontId="0" fillId="3" borderId="0" xfId="0" applyNumberFormat="1" applyFill="1"/>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3" borderId="6" xfId="0" applyNumberFormat="1" applyFill="1" applyBorder="1" applyAlignment="1">
      <alignment horizontal="center"/>
    </xf>
    <xf numFmtId="2" fontId="0" fillId="13" borderId="0" xfId="0" applyNumberFormat="1" applyFill="1" applyAlignment="1">
      <alignment horizontal="center"/>
    </xf>
    <xf numFmtId="2" fontId="0" fillId="13" borderId="1" xfId="0" applyNumberFormat="1" applyFill="1" applyBorder="1" applyAlignment="1">
      <alignment horizontal="center"/>
    </xf>
    <xf numFmtId="17" fontId="2" fillId="15" borderId="1" xfId="0" applyNumberFormat="1" applyFont="1" applyFill="1" applyBorder="1" applyAlignment="1">
      <alignment horizontal="center"/>
    </xf>
    <xf numFmtId="0" fontId="2" fillId="15" borderId="1" xfId="0" applyFont="1" applyFill="1" applyBorder="1" applyAlignment="1">
      <alignment horizontal="center"/>
    </xf>
    <xf numFmtId="0" fontId="2" fillId="15" borderId="7" xfId="0" applyFont="1" applyFill="1" applyBorder="1" applyAlignment="1">
      <alignment horizontal="center"/>
    </xf>
    <xf numFmtId="0" fontId="2" fillId="15" borderId="2" xfId="0" applyFont="1" applyFill="1" applyBorder="1" applyAlignment="1">
      <alignment horizontal="center"/>
    </xf>
    <xf numFmtId="2" fontId="0" fillId="3" borderId="4" xfId="0" applyNumberForma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7" xfId="0" applyFont="1" applyFill="1" applyBorder="1" applyAlignment="1">
      <alignment horizontal="center"/>
    </xf>
    <xf numFmtId="0" fontId="2" fillId="16" borderId="2" xfId="0" applyFont="1" applyFill="1" applyBorder="1" applyAlignment="1">
      <alignment horizontal="center"/>
    </xf>
    <xf numFmtId="17" fontId="2" fillId="16" borderId="1" xfId="0" applyNumberFormat="1" applyFont="1" applyFill="1" applyBorder="1" applyAlignment="1">
      <alignment horizontal="center"/>
    </xf>
    <xf numFmtId="17" fontId="2" fillId="16" borderId="0" xfId="0" applyNumberFormat="1" applyFont="1" applyFill="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7" xfId="0" applyFont="1" applyFill="1" applyBorder="1" applyAlignment="1">
      <alignment horizontal="center"/>
    </xf>
    <xf numFmtId="0" fontId="2" fillId="17" borderId="2" xfId="0" applyFont="1" applyFill="1" applyBorder="1" applyAlignment="1">
      <alignment horizontal="center"/>
    </xf>
    <xf numFmtId="17" fontId="2" fillId="17" borderId="1" xfId="0" applyNumberFormat="1" applyFont="1" applyFill="1" applyBorder="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Temp\02_February\Inflow%20Forecasts\CBRFC_EnsembleForecast.xlsm" TargetMode="External"/><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1A83E-FC7C-461C-8A08-E5B818A0CAAF}">
  <sheetPr codeName="Sheet3">
    <tabColor rgb="FF8DD3C7"/>
  </sheetPr>
  <dimension ref="A1:ALQ84"/>
  <sheetViews>
    <sheetView tabSelected="1" topLeftCell="A46" workbookViewId="0">
      <selection activeCell="D4" sqref="D4"/>
    </sheetView>
  </sheetViews>
  <sheetFormatPr defaultColWidth="18.6640625" defaultRowHeight="12.75" customHeight="1" x14ac:dyDescent="0.3"/>
  <cols>
    <col min="1" max="1" width="7.5546875" style="21" customWidth="1"/>
    <col min="2" max="4" width="7.5546875" style="3" customWidth="1"/>
    <col min="5" max="5" width="9.33203125" style="4" customWidth="1"/>
    <col min="6" max="30" width="8" style="4" customWidth="1"/>
    <col min="31" max="31" width="8" style="4" bestFit="1" customWidth="1"/>
    <col min="32" max="32" width="8.33203125" style="4" customWidth="1"/>
    <col min="33" max="54" width="8.6640625" style="4" customWidth="1"/>
    <col min="55" max="16384" width="18.6640625" style="4"/>
  </cols>
  <sheetData>
    <row r="1" spans="1:39" ht="14.4" x14ac:dyDescent="0.3">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39" s="3" customFormat="1" ht="14.4" x14ac:dyDescent="0.3">
      <c r="A2" s="1"/>
      <c r="B2" s="5" t="s">
        <v>0</v>
      </c>
      <c r="C2" s="5" t="s">
        <v>1</v>
      </c>
      <c r="D2" s="5" t="s">
        <v>2</v>
      </c>
      <c r="E2" s="5">
        <v>1991</v>
      </c>
      <c r="F2" s="5">
        <v>1992</v>
      </c>
      <c r="G2" s="5">
        <v>1993</v>
      </c>
      <c r="H2" s="5">
        <v>1994</v>
      </c>
      <c r="I2" s="5">
        <v>1995</v>
      </c>
      <c r="J2" s="5">
        <v>1996</v>
      </c>
      <c r="K2" s="5">
        <v>1997</v>
      </c>
      <c r="L2" s="5">
        <v>1998</v>
      </c>
      <c r="M2" s="5">
        <v>1999</v>
      </c>
      <c r="N2" s="5">
        <v>2000</v>
      </c>
      <c r="O2" s="5">
        <v>2001</v>
      </c>
      <c r="P2" s="5">
        <v>2002</v>
      </c>
      <c r="Q2" s="5">
        <v>2003</v>
      </c>
      <c r="R2" s="5">
        <v>2004</v>
      </c>
      <c r="S2" s="5">
        <v>2005</v>
      </c>
      <c r="T2" s="5">
        <v>2006</v>
      </c>
      <c r="U2" s="5">
        <v>2007</v>
      </c>
      <c r="V2" s="5">
        <v>2008</v>
      </c>
      <c r="W2" s="5">
        <v>2009</v>
      </c>
      <c r="X2" s="5">
        <v>2010</v>
      </c>
      <c r="Y2" s="5">
        <v>2011</v>
      </c>
      <c r="Z2" s="5">
        <v>2012</v>
      </c>
      <c r="AA2" s="5">
        <v>2013</v>
      </c>
      <c r="AB2" s="5">
        <v>2014</v>
      </c>
      <c r="AC2" s="5">
        <v>2015</v>
      </c>
      <c r="AD2" s="5">
        <v>2016</v>
      </c>
      <c r="AE2" s="5">
        <v>2017</v>
      </c>
      <c r="AF2" s="5">
        <v>2018</v>
      </c>
      <c r="AG2" s="5">
        <v>2019</v>
      </c>
      <c r="AH2" s="5">
        <v>2020</v>
      </c>
    </row>
    <row r="3" spans="1:39" s="3" customFormat="1" ht="14.4" x14ac:dyDescent="0.3">
      <c r="A3" s="1"/>
      <c r="B3" s="6" t="s">
        <v>3</v>
      </c>
      <c r="C3" s="6" t="s">
        <v>4</v>
      </c>
      <c r="D3" s="6" t="s">
        <v>5</v>
      </c>
      <c r="E3" s="6" t="s">
        <v>6</v>
      </c>
      <c r="F3" s="6" t="s">
        <v>7</v>
      </c>
      <c r="G3" s="6" t="s">
        <v>8</v>
      </c>
      <c r="H3" s="6" t="s">
        <v>9</v>
      </c>
      <c r="I3" s="6" t="s">
        <v>10</v>
      </c>
      <c r="J3" s="6" t="s">
        <v>11</v>
      </c>
      <c r="K3" s="6" t="s">
        <v>12</v>
      </c>
      <c r="L3" s="6" t="s">
        <v>13</v>
      </c>
      <c r="M3" s="6" t="s">
        <v>14</v>
      </c>
      <c r="N3" s="6" t="s">
        <v>15</v>
      </c>
      <c r="O3" s="6" t="s">
        <v>16</v>
      </c>
      <c r="P3" s="6" t="s">
        <v>17</v>
      </c>
      <c r="Q3" s="6" t="s">
        <v>18</v>
      </c>
      <c r="R3" s="6" t="s">
        <v>19</v>
      </c>
      <c r="S3" s="6" t="s">
        <v>20</v>
      </c>
      <c r="T3" s="6" t="s">
        <v>21</v>
      </c>
      <c r="U3" s="6" t="s">
        <v>22</v>
      </c>
      <c r="V3" s="6" t="s">
        <v>23</v>
      </c>
      <c r="W3" s="6" t="s">
        <v>24</v>
      </c>
      <c r="X3" s="6" t="s">
        <v>25</v>
      </c>
      <c r="Y3" s="6" t="s">
        <v>26</v>
      </c>
      <c r="Z3" s="6" t="s">
        <v>27</v>
      </c>
      <c r="AA3" s="6" t="s">
        <v>28</v>
      </c>
      <c r="AB3" s="6" t="s">
        <v>29</v>
      </c>
      <c r="AC3" s="6" t="s">
        <v>30</v>
      </c>
      <c r="AD3" s="6" t="s">
        <v>31</v>
      </c>
      <c r="AE3" s="6" t="s">
        <v>32</v>
      </c>
      <c r="AF3" s="6" t="s">
        <v>33</v>
      </c>
      <c r="AG3" s="6" t="s">
        <v>34</v>
      </c>
      <c r="AH3" s="6" t="s">
        <v>35</v>
      </c>
    </row>
    <row r="4" spans="1:39" ht="14.4" x14ac:dyDescent="0.3">
      <c r="A4" s="7">
        <v>45323</v>
      </c>
      <c r="B4" s="8"/>
      <c r="C4" s="8">
        <v>22</v>
      </c>
      <c r="D4" s="9">
        <v>22</v>
      </c>
      <c r="E4">
        <v>23.512</v>
      </c>
      <c r="F4">
        <v>22.026</v>
      </c>
      <c r="G4">
        <v>21.521999999999998</v>
      </c>
      <c r="H4">
        <v>20.948</v>
      </c>
      <c r="I4">
        <v>26.599</v>
      </c>
      <c r="J4">
        <v>26.071000000000002</v>
      </c>
      <c r="K4">
        <v>21.163</v>
      </c>
      <c r="L4">
        <v>21.452999999999999</v>
      </c>
      <c r="M4">
        <v>24.681999999999999</v>
      </c>
      <c r="N4">
        <v>23.31</v>
      </c>
      <c r="O4">
        <v>22.407</v>
      </c>
      <c r="P4">
        <v>20.962</v>
      </c>
      <c r="Q4">
        <v>23.440999999999999</v>
      </c>
      <c r="R4">
        <v>21.451000000000001</v>
      </c>
      <c r="S4">
        <v>21.974</v>
      </c>
      <c r="T4">
        <v>20.85</v>
      </c>
      <c r="U4">
        <v>23.526</v>
      </c>
      <c r="V4">
        <v>20.805</v>
      </c>
      <c r="W4">
        <v>22.466999999999999</v>
      </c>
      <c r="X4">
        <v>20.742999999999999</v>
      </c>
      <c r="Y4">
        <v>21.66</v>
      </c>
      <c r="Z4">
        <v>21.055</v>
      </c>
      <c r="AA4">
        <v>20.827999999999999</v>
      </c>
      <c r="AB4">
        <v>24.338000000000001</v>
      </c>
      <c r="AC4">
        <v>26.94</v>
      </c>
      <c r="AD4">
        <v>23.975999999999999</v>
      </c>
      <c r="AE4">
        <v>28.614999999999998</v>
      </c>
      <c r="AF4">
        <v>25.565000000000001</v>
      </c>
      <c r="AG4">
        <v>21.026</v>
      </c>
      <c r="AH4">
        <v>21.763000000000002</v>
      </c>
    </row>
    <row r="5" spans="1:39" ht="14.4" x14ac:dyDescent="0.3">
      <c r="A5" s="10">
        <v>45352</v>
      </c>
      <c r="B5" s="8"/>
      <c r="C5" s="8">
        <v>34</v>
      </c>
      <c r="D5" s="11">
        <v>34</v>
      </c>
      <c r="E5">
        <v>29.218</v>
      </c>
      <c r="F5">
        <v>36.975000000000001</v>
      </c>
      <c r="G5">
        <v>35.418999999999997</v>
      </c>
      <c r="H5">
        <v>37.207000000000001</v>
      </c>
      <c r="I5">
        <v>48.484999999999999</v>
      </c>
      <c r="J5">
        <v>32.473999999999997</v>
      </c>
      <c r="K5">
        <v>37.935000000000002</v>
      </c>
      <c r="L5">
        <v>34.518999999999998</v>
      </c>
      <c r="M5">
        <v>37.841999999999999</v>
      </c>
      <c r="N5">
        <v>29.608000000000001</v>
      </c>
      <c r="O5">
        <v>33.792000000000002</v>
      </c>
      <c r="P5">
        <v>25.425000000000001</v>
      </c>
      <c r="Q5">
        <v>36.831000000000003</v>
      </c>
      <c r="R5">
        <v>48.584000000000003</v>
      </c>
      <c r="S5">
        <v>27.151</v>
      </c>
      <c r="T5">
        <v>27.722000000000001</v>
      </c>
      <c r="U5">
        <v>47.551000000000002</v>
      </c>
      <c r="V5">
        <v>22.384</v>
      </c>
      <c r="W5">
        <v>36.405000000000001</v>
      </c>
      <c r="X5">
        <v>24.773</v>
      </c>
      <c r="Y5">
        <v>31.861000000000001</v>
      </c>
      <c r="Z5">
        <v>39.195</v>
      </c>
      <c r="AA5">
        <v>28.27</v>
      </c>
      <c r="AB5">
        <v>29.437000000000001</v>
      </c>
      <c r="AC5">
        <v>45.235999999999997</v>
      </c>
      <c r="AD5">
        <v>34.207999999999998</v>
      </c>
      <c r="AE5">
        <v>50.816000000000003</v>
      </c>
      <c r="AF5">
        <v>29.452000000000002</v>
      </c>
      <c r="AG5">
        <v>26.405000000000001</v>
      </c>
      <c r="AH5">
        <v>30.946000000000002</v>
      </c>
    </row>
    <row r="6" spans="1:39" ht="14.4" x14ac:dyDescent="0.3">
      <c r="A6" s="10">
        <v>45383</v>
      </c>
      <c r="B6" s="8"/>
      <c r="C6" s="8">
        <v>48</v>
      </c>
      <c r="D6" s="11">
        <v>65</v>
      </c>
      <c r="E6">
        <v>58.03</v>
      </c>
      <c r="F6">
        <v>96.016999999999996</v>
      </c>
      <c r="G6">
        <v>72.581999999999994</v>
      </c>
      <c r="H6">
        <v>79.816000000000003</v>
      </c>
      <c r="I6">
        <v>65.171000000000006</v>
      </c>
      <c r="J6">
        <v>73.628</v>
      </c>
      <c r="K6">
        <v>57.997999999999998</v>
      </c>
      <c r="L6">
        <v>53.475999999999999</v>
      </c>
      <c r="M6">
        <v>54.478999999999999</v>
      </c>
      <c r="N6">
        <v>97.706999999999994</v>
      </c>
      <c r="O6">
        <v>83.152000000000001</v>
      </c>
      <c r="P6">
        <v>72.864999999999995</v>
      </c>
      <c r="Q6">
        <v>72.356999999999999</v>
      </c>
      <c r="R6">
        <v>101.84</v>
      </c>
      <c r="S6">
        <v>62.472000000000001</v>
      </c>
      <c r="T6">
        <v>75.103999999999999</v>
      </c>
      <c r="U6">
        <v>73.855999999999995</v>
      </c>
      <c r="V6">
        <v>41.764000000000003</v>
      </c>
      <c r="W6">
        <v>60.131999999999998</v>
      </c>
      <c r="X6">
        <v>63.908000000000001</v>
      </c>
      <c r="Y6">
        <v>63.851999999999997</v>
      </c>
      <c r="Z6">
        <v>102.44</v>
      </c>
      <c r="AA6">
        <v>56.018999999999998</v>
      </c>
      <c r="AB6">
        <v>55.436</v>
      </c>
      <c r="AC6">
        <v>62.387999999999998</v>
      </c>
      <c r="AD6">
        <v>58.738999999999997</v>
      </c>
      <c r="AE6">
        <v>80.367000000000004</v>
      </c>
      <c r="AF6">
        <v>64.828999999999994</v>
      </c>
      <c r="AG6">
        <v>91.070999999999998</v>
      </c>
      <c r="AH6">
        <v>53.286999999999999</v>
      </c>
    </row>
    <row r="7" spans="1:39" ht="14.4" x14ac:dyDescent="0.3">
      <c r="A7" s="10">
        <v>45413</v>
      </c>
      <c r="B7" s="8"/>
      <c r="C7" s="8">
        <v>145</v>
      </c>
      <c r="D7" s="11">
        <v>195</v>
      </c>
      <c r="E7">
        <v>136.22900000000001</v>
      </c>
      <c r="F7">
        <v>249.50700000000001</v>
      </c>
      <c r="G7">
        <v>272.88900000000001</v>
      </c>
      <c r="H7">
        <v>229.703</v>
      </c>
      <c r="I7">
        <v>236.06200000000001</v>
      </c>
      <c r="J7">
        <v>249.93600000000001</v>
      </c>
      <c r="K7">
        <v>180.40799999999999</v>
      </c>
      <c r="L7">
        <v>156.71600000000001</v>
      </c>
      <c r="M7">
        <v>186.327</v>
      </c>
      <c r="N7">
        <v>277.75599999999997</v>
      </c>
      <c r="O7">
        <v>290.60199999999998</v>
      </c>
      <c r="P7">
        <v>128.09200000000001</v>
      </c>
      <c r="Q7">
        <v>209.31299999999999</v>
      </c>
      <c r="R7">
        <v>221.28899999999999</v>
      </c>
      <c r="S7">
        <v>212.75299999999999</v>
      </c>
      <c r="T7">
        <v>178.97800000000001</v>
      </c>
      <c r="U7">
        <v>203.67400000000001</v>
      </c>
      <c r="V7">
        <v>143.35599999999999</v>
      </c>
      <c r="W7">
        <v>264.75599999999997</v>
      </c>
      <c r="X7">
        <v>127.98099999999999</v>
      </c>
      <c r="Y7">
        <v>131.387</v>
      </c>
      <c r="Z7">
        <v>173.03100000000001</v>
      </c>
      <c r="AA7">
        <v>175.97800000000001</v>
      </c>
      <c r="AB7">
        <v>174.76</v>
      </c>
      <c r="AC7">
        <v>133.54400000000001</v>
      </c>
      <c r="AD7">
        <v>150.084</v>
      </c>
      <c r="AE7">
        <v>180.72499999999999</v>
      </c>
      <c r="AF7">
        <v>223.768</v>
      </c>
      <c r="AG7">
        <v>223.376</v>
      </c>
      <c r="AH7">
        <v>207.90299999999999</v>
      </c>
    </row>
    <row r="8" spans="1:39" ht="14.4" x14ac:dyDescent="0.3">
      <c r="A8" s="10">
        <v>45444</v>
      </c>
      <c r="B8" s="8"/>
      <c r="C8" s="8">
        <v>170</v>
      </c>
      <c r="D8" s="11">
        <v>230</v>
      </c>
      <c r="E8">
        <v>307.459</v>
      </c>
      <c r="F8">
        <v>178.40600000000001</v>
      </c>
      <c r="G8">
        <v>382.411</v>
      </c>
      <c r="H8">
        <v>236.72800000000001</v>
      </c>
      <c r="I8">
        <v>582.63599999999997</v>
      </c>
      <c r="J8">
        <v>225.59800000000001</v>
      </c>
      <c r="K8">
        <v>262.529</v>
      </c>
      <c r="L8">
        <v>195.542</v>
      </c>
      <c r="M8">
        <v>309.50900000000001</v>
      </c>
      <c r="N8">
        <v>212.87700000000001</v>
      </c>
      <c r="O8">
        <v>215.39400000000001</v>
      </c>
      <c r="P8">
        <v>93.287000000000006</v>
      </c>
      <c r="Q8">
        <v>259.911</v>
      </c>
      <c r="R8">
        <v>120.075</v>
      </c>
      <c r="S8">
        <v>192.71199999999999</v>
      </c>
      <c r="T8">
        <v>133.07300000000001</v>
      </c>
      <c r="U8">
        <v>161.09</v>
      </c>
      <c r="V8">
        <v>314.78800000000001</v>
      </c>
      <c r="W8">
        <v>214.303</v>
      </c>
      <c r="X8">
        <v>279.31799999999998</v>
      </c>
      <c r="Y8">
        <v>362.54399999999998</v>
      </c>
      <c r="Z8">
        <v>63.716000000000001</v>
      </c>
      <c r="AA8">
        <v>234.40199999999999</v>
      </c>
      <c r="AB8">
        <v>281.04399999999998</v>
      </c>
      <c r="AC8">
        <v>356.31599999999997</v>
      </c>
      <c r="AD8">
        <v>247.679</v>
      </c>
      <c r="AE8">
        <v>215.27500000000001</v>
      </c>
      <c r="AF8">
        <v>128.11699999999999</v>
      </c>
      <c r="AG8">
        <v>462.79899999999998</v>
      </c>
      <c r="AH8">
        <v>192.40700000000001</v>
      </c>
    </row>
    <row r="9" spans="1:39" ht="14.4" x14ac:dyDescent="0.3">
      <c r="A9" s="10">
        <v>45474</v>
      </c>
      <c r="B9" s="8"/>
      <c r="C9" s="8">
        <v>52</v>
      </c>
      <c r="D9" s="11">
        <v>70</v>
      </c>
      <c r="E9">
        <v>123.20399999999999</v>
      </c>
      <c r="F9">
        <v>66.849000000000004</v>
      </c>
      <c r="G9">
        <v>147.35300000000001</v>
      </c>
      <c r="H9">
        <v>65.236999999999995</v>
      </c>
      <c r="I9">
        <v>382.46499999999997</v>
      </c>
      <c r="J9">
        <v>78.057000000000002</v>
      </c>
      <c r="K9">
        <v>72.924999999999997</v>
      </c>
      <c r="L9">
        <v>83.858000000000004</v>
      </c>
      <c r="M9">
        <v>181.53100000000001</v>
      </c>
      <c r="N9">
        <v>58.933</v>
      </c>
      <c r="O9">
        <v>62.887999999999998</v>
      </c>
      <c r="P9">
        <v>33.941000000000003</v>
      </c>
      <c r="Q9">
        <v>65.709000000000003</v>
      </c>
      <c r="R9">
        <v>46.002000000000002</v>
      </c>
      <c r="S9">
        <v>65.451999999999998</v>
      </c>
      <c r="T9">
        <v>52.04</v>
      </c>
      <c r="U9">
        <v>58.701000000000001</v>
      </c>
      <c r="V9">
        <v>124.50700000000001</v>
      </c>
      <c r="W9">
        <v>92.552000000000007</v>
      </c>
      <c r="X9">
        <v>68.844999999999999</v>
      </c>
      <c r="Y9">
        <v>163.36600000000001</v>
      </c>
      <c r="Z9">
        <v>31.388999999999999</v>
      </c>
      <c r="AA9">
        <v>74.813000000000002</v>
      </c>
      <c r="AB9">
        <v>77.465999999999994</v>
      </c>
      <c r="AC9">
        <v>116.529</v>
      </c>
      <c r="AD9">
        <v>71.155000000000001</v>
      </c>
      <c r="AE9">
        <v>64.593000000000004</v>
      </c>
      <c r="AF9">
        <v>43.011000000000003</v>
      </c>
      <c r="AG9">
        <v>240.74199999999999</v>
      </c>
      <c r="AH9">
        <v>55.976999999999997</v>
      </c>
    </row>
    <row r="10" spans="1:39" ht="14.4" x14ac:dyDescent="0.3">
      <c r="A10" s="10">
        <v>45505</v>
      </c>
      <c r="B10" s="8"/>
      <c r="C10" s="8">
        <v>38</v>
      </c>
      <c r="D10" s="11">
        <v>46</v>
      </c>
      <c r="E10">
        <v>54.904000000000003</v>
      </c>
      <c r="F10">
        <v>53.363999999999997</v>
      </c>
      <c r="G10">
        <v>59.576000000000001</v>
      </c>
      <c r="H10">
        <v>41.329000000000001</v>
      </c>
      <c r="I10">
        <v>107.04600000000001</v>
      </c>
      <c r="J10">
        <v>40.392000000000003</v>
      </c>
      <c r="K10">
        <v>47.581000000000003</v>
      </c>
      <c r="L10">
        <v>42.98</v>
      </c>
      <c r="M10">
        <v>76.706999999999994</v>
      </c>
      <c r="N10">
        <v>46.594999999999999</v>
      </c>
      <c r="O10">
        <v>53.84</v>
      </c>
      <c r="P10">
        <v>26.709</v>
      </c>
      <c r="Q10">
        <v>45.405000000000001</v>
      </c>
      <c r="R10">
        <v>34.226999999999997</v>
      </c>
      <c r="S10">
        <v>44.347999999999999</v>
      </c>
      <c r="T10">
        <v>40.854999999999997</v>
      </c>
      <c r="U10">
        <v>43.030999999999999</v>
      </c>
      <c r="V10">
        <v>54.984000000000002</v>
      </c>
      <c r="W10">
        <v>43.481000000000002</v>
      </c>
      <c r="X10">
        <v>48.286000000000001</v>
      </c>
      <c r="Y10">
        <v>56.530999999999999</v>
      </c>
      <c r="Z10">
        <v>28.942</v>
      </c>
      <c r="AA10">
        <v>46.878</v>
      </c>
      <c r="AB10">
        <v>47.625</v>
      </c>
      <c r="AC10">
        <v>49.642000000000003</v>
      </c>
      <c r="AD10">
        <v>44.997</v>
      </c>
      <c r="AE10">
        <v>42.027999999999999</v>
      </c>
      <c r="AF10">
        <v>30.547999999999998</v>
      </c>
      <c r="AG10">
        <v>77.078999999999994</v>
      </c>
      <c r="AH10">
        <v>35.944000000000003</v>
      </c>
    </row>
    <row r="11" spans="1:39" ht="14.4" x14ac:dyDescent="0.3">
      <c r="A11" s="10">
        <v>45536</v>
      </c>
      <c r="B11" s="8"/>
      <c r="C11" s="8">
        <v>28</v>
      </c>
      <c r="D11" s="11">
        <v>31</v>
      </c>
      <c r="E11">
        <v>31.297000000000001</v>
      </c>
      <c r="F11">
        <v>36.033000000000001</v>
      </c>
      <c r="G11">
        <v>40.463000000000001</v>
      </c>
      <c r="H11">
        <v>30.370999999999999</v>
      </c>
      <c r="I11">
        <v>54.366</v>
      </c>
      <c r="J11">
        <v>27.943000000000001</v>
      </c>
      <c r="K11">
        <v>34.015000000000001</v>
      </c>
      <c r="L11">
        <v>25.826000000000001</v>
      </c>
      <c r="M11">
        <v>39.524999999999999</v>
      </c>
      <c r="N11">
        <v>31.36</v>
      </c>
      <c r="O11">
        <v>29.510999999999999</v>
      </c>
      <c r="P11">
        <v>22.414000000000001</v>
      </c>
      <c r="Q11">
        <v>53.527000000000001</v>
      </c>
      <c r="R11">
        <v>28.532</v>
      </c>
      <c r="S11">
        <v>28.95</v>
      </c>
      <c r="T11">
        <v>29.143000000000001</v>
      </c>
      <c r="U11">
        <v>35.381999999999998</v>
      </c>
      <c r="V11">
        <v>30.702999999999999</v>
      </c>
      <c r="W11">
        <v>28.122</v>
      </c>
      <c r="X11">
        <v>26.074999999999999</v>
      </c>
      <c r="Y11">
        <v>31.652000000000001</v>
      </c>
      <c r="Z11">
        <v>21.745999999999999</v>
      </c>
      <c r="AA11">
        <v>56.219000000000001</v>
      </c>
      <c r="AB11">
        <v>42.470999999999997</v>
      </c>
      <c r="AC11">
        <v>33.225000000000001</v>
      </c>
      <c r="AD11">
        <v>28.056000000000001</v>
      </c>
      <c r="AE11">
        <v>25.257000000000001</v>
      </c>
      <c r="AF11">
        <v>21.844999999999999</v>
      </c>
      <c r="AG11">
        <v>39.298999999999999</v>
      </c>
      <c r="AH11">
        <v>31.67</v>
      </c>
    </row>
    <row r="12" spans="1:39" ht="14.4" x14ac:dyDescent="0.3">
      <c r="A12" s="10">
        <v>45566</v>
      </c>
      <c r="B12" s="8"/>
      <c r="C12" s="8">
        <v>32</v>
      </c>
      <c r="D12" s="11">
        <v>36</v>
      </c>
      <c r="E12">
        <v>29.655000000000001</v>
      </c>
      <c r="F12">
        <v>29.626999999999999</v>
      </c>
      <c r="G12">
        <v>41.95</v>
      </c>
      <c r="H12">
        <v>40.106999999999999</v>
      </c>
      <c r="I12">
        <v>56.064999999999998</v>
      </c>
      <c r="J12">
        <v>38.362000000000002</v>
      </c>
      <c r="K12">
        <v>41.219000000000001</v>
      </c>
      <c r="L12">
        <v>38.140999999999998</v>
      </c>
      <c r="M12">
        <v>36.051000000000002</v>
      </c>
      <c r="N12">
        <v>30.777999999999999</v>
      </c>
      <c r="O12">
        <v>31.326000000000001</v>
      </c>
      <c r="P12">
        <v>32.223999999999997</v>
      </c>
      <c r="Q12">
        <v>36.732999999999997</v>
      </c>
      <c r="R12">
        <v>30.318000000000001</v>
      </c>
      <c r="S12">
        <v>43.768999999999998</v>
      </c>
      <c r="T12">
        <v>52.527999999999999</v>
      </c>
      <c r="U12">
        <v>38.92</v>
      </c>
      <c r="V12">
        <v>32.402999999999999</v>
      </c>
      <c r="W12">
        <v>33.704999999999998</v>
      </c>
      <c r="X12">
        <v>30.030999999999999</v>
      </c>
      <c r="Y12">
        <v>35.377000000000002</v>
      </c>
      <c r="Z12">
        <v>23.518999999999998</v>
      </c>
      <c r="AA12">
        <v>53.146999999999998</v>
      </c>
      <c r="AB12">
        <v>52.89</v>
      </c>
      <c r="AC12">
        <v>31.68</v>
      </c>
      <c r="AD12">
        <v>27.831</v>
      </c>
      <c r="AE12">
        <v>30.861000000000001</v>
      </c>
      <c r="AF12">
        <v>26.798999999999999</v>
      </c>
      <c r="AG12">
        <v>38.412999999999997</v>
      </c>
      <c r="AH12">
        <v>33.683</v>
      </c>
    </row>
    <row r="13" spans="1:39" ht="14.4" x14ac:dyDescent="0.3">
      <c r="A13" s="10">
        <v>45597</v>
      </c>
      <c r="B13" s="8"/>
      <c r="C13" s="8">
        <v>29</v>
      </c>
      <c r="D13" s="11">
        <v>30</v>
      </c>
      <c r="E13">
        <v>27.916</v>
      </c>
      <c r="F13">
        <v>25.515000000000001</v>
      </c>
      <c r="G13">
        <v>33.914999999999999</v>
      </c>
      <c r="H13">
        <v>30.952000000000002</v>
      </c>
      <c r="I13">
        <v>42.895000000000003</v>
      </c>
      <c r="J13">
        <v>32.965000000000003</v>
      </c>
      <c r="K13">
        <v>31.298999999999999</v>
      </c>
      <c r="L13">
        <v>31.382999999999999</v>
      </c>
      <c r="M13">
        <v>28.864999999999998</v>
      </c>
      <c r="N13">
        <v>26.795000000000002</v>
      </c>
      <c r="O13">
        <v>30.273</v>
      </c>
      <c r="P13">
        <v>21.753</v>
      </c>
      <c r="Q13">
        <v>27.68</v>
      </c>
      <c r="R13">
        <v>27.503</v>
      </c>
      <c r="S13">
        <v>34.143000000000001</v>
      </c>
      <c r="T13">
        <v>37.527000000000001</v>
      </c>
      <c r="U13">
        <v>32.125999999999998</v>
      </c>
      <c r="V13">
        <v>27.928000000000001</v>
      </c>
      <c r="W13">
        <v>30.036999999999999</v>
      </c>
      <c r="X13">
        <v>29.978999999999999</v>
      </c>
      <c r="Y13">
        <v>29.276</v>
      </c>
      <c r="Z13">
        <v>19.506</v>
      </c>
      <c r="AA13">
        <v>34.854999999999997</v>
      </c>
      <c r="AB13">
        <v>33.701999999999998</v>
      </c>
      <c r="AC13">
        <v>28.356999999999999</v>
      </c>
      <c r="AD13">
        <v>24.029</v>
      </c>
      <c r="AE13">
        <v>26.504999999999999</v>
      </c>
      <c r="AF13">
        <v>24.568000000000001</v>
      </c>
      <c r="AG13">
        <v>33.210999999999999</v>
      </c>
      <c r="AH13">
        <v>35.817999999999998</v>
      </c>
    </row>
    <row r="14" spans="1:39" ht="14.4" x14ac:dyDescent="0.3">
      <c r="A14" s="10">
        <v>45627</v>
      </c>
      <c r="B14" s="8"/>
      <c r="C14" s="8">
        <v>25</v>
      </c>
      <c r="D14" s="11">
        <v>26</v>
      </c>
      <c r="E14">
        <v>25.21</v>
      </c>
      <c r="F14">
        <v>22.817</v>
      </c>
      <c r="G14">
        <v>28.788</v>
      </c>
      <c r="H14">
        <v>25.613</v>
      </c>
      <c r="I14">
        <v>39.171999999999997</v>
      </c>
      <c r="J14">
        <v>27.207999999999998</v>
      </c>
      <c r="K14">
        <v>25.03</v>
      </c>
      <c r="L14">
        <v>28.42</v>
      </c>
      <c r="M14">
        <v>25.526</v>
      </c>
      <c r="N14">
        <v>23.658999999999999</v>
      </c>
      <c r="O14">
        <v>24.710999999999999</v>
      </c>
      <c r="P14">
        <v>18.928999999999998</v>
      </c>
      <c r="Q14">
        <v>24.99</v>
      </c>
      <c r="R14">
        <v>22.65</v>
      </c>
      <c r="S14">
        <v>25.353000000000002</v>
      </c>
      <c r="T14">
        <v>26.196999999999999</v>
      </c>
      <c r="U14">
        <v>23.762</v>
      </c>
      <c r="V14">
        <v>24.475000000000001</v>
      </c>
      <c r="W14">
        <v>24.488</v>
      </c>
      <c r="X14">
        <v>25.187000000000001</v>
      </c>
      <c r="Y14">
        <v>25.536999999999999</v>
      </c>
      <c r="Z14">
        <v>17.628</v>
      </c>
      <c r="AA14">
        <v>27.193000000000001</v>
      </c>
      <c r="AB14">
        <v>27.184000000000001</v>
      </c>
      <c r="AC14">
        <v>24.923999999999999</v>
      </c>
      <c r="AD14">
        <v>21.978999999999999</v>
      </c>
      <c r="AE14">
        <v>24.49</v>
      </c>
      <c r="AF14">
        <v>20.207999999999998</v>
      </c>
      <c r="AG14">
        <v>30.529</v>
      </c>
      <c r="AH14">
        <v>28.474</v>
      </c>
    </row>
    <row r="15" spans="1:39" ht="14.4" x14ac:dyDescent="0.3">
      <c r="A15" s="10">
        <v>45658</v>
      </c>
      <c r="B15" s="8"/>
      <c r="C15" s="8">
        <v>24</v>
      </c>
      <c r="D15" s="11">
        <v>25</v>
      </c>
      <c r="E15">
        <v>22.745000000000001</v>
      </c>
      <c r="F15">
        <v>21.283000000000001</v>
      </c>
      <c r="G15">
        <v>26.196000000000002</v>
      </c>
      <c r="H15">
        <v>23.22</v>
      </c>
      <c r="I15">
        <v>33.457000000000001</v>
      </c>
      <c r="J15">
        <v>23.248999999999999</v>
      </c>
      <c r="K15">
        <v>22.449000000000002</v>
      </c>
      <c r="L15">
        <v>24.678000000000001</v>
      </c>
      <c r="M15">
        <v>25.385000000000002</v>
      </c>
      <c r="N15">
        <v>21.881</v>
      </c>
      <c r="O15">
        <v>21.695</v>
      </c>
      <c r="P15">
        <v>18.059999999999999</v>
      </c>
      <c r="Q15">
        <v>22.582000000000001</v>
      </c>
      <c r="R15">
        <v>21.664999999999999</v>
      </c>
      <c r="S15">
        <v>22.045000000000002</v>
      </c>
      <c r="T15">
        <v>22.388999999999999</v>
      </c>
      <c r="U15">
        <v>20.024999999999999</v>
      </c>
      <c r="V15">
        <v>22.381</v>
      </c>
      <c r="W15">
        <v>21.850999999999999</v>
      </c>
      <c r="X15">
        <v>23.04</v>
      </c>
      <c r="Y15">
        <v>24.158000000000001</v>
      </c>
      <c r="Z15">
        <v>16.294</v>
      </c>
      <c r="AA15">
        <v>24.071000000000002</v>
      </c>
      <c r="AB15">
        <v>23.962</v>
      </c>
      <c r="AC15">
        <v>23.013999999999999</v>
      </c>
      <c r="AD15">
        <v>20.231999999999999</v>
      </c>
      <c r="AE15">
        <v>21.286999999999999</v>
      </c>
      <c r="AF15">
        <v>18.492999999999999</v>
      </c>
      <c r="AG15">
        <v>27.847000000000001</v>
      </c>
      <c r="AH15">
        <v>22.960999999999999</v>
      </c>
    </row>
    <row r="16" spans="1:39" ht="14.4" x14ac:dyDescent="0.3">
      <c r="A16" s="10">
        <v>45689</v>
      </c>
      <c r="B16" s="8"/>
      <c r="C16" s="8">
        <v>23</v>
      </c>
      <c r="D16" s="11">
        <v>23</v>
      </c>
      <c r="E16">
        <v>20.645</v>
      </c>
      <c r="F16">
        <v>19.22</v>
      </c>
      <c r="G16">
        <v>22.010999999999999</v>
      </c>
      <c r="H16">
        <v>24.991</v>
      </c>
      <c r="I16">
        <v>31.98</v>
      </c>
      <c r="J16">
        <v>19.082999999999998</v>
      </c>
      <c r="K16">
        <v>19.573</v>
      </c>
      <c r="L16">
        <v>23.395</v>
      </c>
      <c r="M16">
        <v>24.867000000000001</v>
      </c>
      <c r="N16">
        <v>20.399999999999999</v>
      </c>
      <c r="O16">
        <v>18.27</v>
      </c>
      <c r="P16">
        <v>19.654</v>
      </c>
      <c r="Q16">
        <v>19.334</v>
      </c>
      <c r="R16">
        <v>19.137</v>
      </c>
      <c r="S16">
        <v>18.077000000000002</v>
      </c>
      <c r="T16">
        <v>20.837</v>
      </c>
      <c r="U16">
        <v>16.321000000000002</v>
      </c>
      <c r="V16">
        <v>19.559000000000001</v>
      </c>
      <c r="W16">
        <v>18.117999999999999</v>
      </c>
      <c r="X16">
        <v>19.315999999999999</v>
      </c>
      <c r="Y16">
        <v>20.196000000000002</v>
      </c>
      <c r="Z16">
        <v>14.144</v>
      </c>
      <c r="AA16">
        <v>23.08</v>
      </c>
      <c r="AB16">
        <v>27.620999999999999</v>
      </c>
      <c r="AC16">
        <v>21.178999999999998</v>
      </c>
      <c r="AD16">
        <v>24.276</v>
      </c>
      <c r="AE16">
        <v>22.462</v>
      </c>
      <c r="AF16">
        <v>15.725</v>
      </c>
      <c r="AG16">
        <v>24.082999999999998</v>
      </c>
      <c r="AH16">
        <v>21.15</v>
      </c>
    </row>
    <row r="17" spans="1:1005" ht="14.4" x14ac:dyDescent="0.3">
      <c r="A17" s="10">
        <v>45717</v>
      </c>
      <c r="B17" s="8"/>
      <c r="C17" s="8">
        <v>35</v>
      </c>
      <c r="D17" s="11">
        <v>38</v>
      </c>
      <c r="E17">
        <v>33.014000000000003</v>
      </c>
      <c r="F17">
        <v>32.573999999999998</v>
      </c>
      <c r="G17">
        <v>39.116999999999997</v>
      </c>
      <c r="H17">
        <v>45.57</v>
      </c>
      <c r="I17">
        <v>41.213999999999999</v>
      </c>
      <c r="J17">
        <v>38.497</v>
      </c>
      <c r="K17">
        <v>34.786000000000001</v>
      </c>
      <c r="L17">
        <v>34.198</v>
      </c>
      <c r="M17">
        <v>30.428000000000001</v>
      </c>
      <c r="N17">
        <v>30.14</v>
      </c>
      <c r="O17">
        <v>23.11</v>
      </c>
      <c r="P17">
        <v>30.152999999999999</v>
      </c>
      <c r="Q17">
        <v>47.185000000000002</v>
      </c>
      <c r="R17">
        <v>24.632999999999999</v>
      </c>
      <c r="S17">
        <v>26.468</v>
      </c>
      <c r="T17">
        <v>49.61</v>
      </c>
      <c r="U17">
        <v>17.443000000000001</v>
      </c>
      <c r="V17">
        <v>36.35</v>
      </c>
      <c r="W17">
        <v>21.847999999999999</v>
      </c>
      <c r="X17">
        <v>31.091999999999999</v>
      </c>
      <c r="Y17">
        <v>35.646000000000001</v>
      </c>
      <c r="Z17">
        <v>20.931000000000001</v>
      </c>
      <c r="AA17">
        <v>29.425999999999998</v>
      </c>
      <c r="AB17">
        <v>47.991</v>
      </c>
      <c r="AC17">
        <v>35.896999999999998</v>
      </c>
      <c r="AD17">
        <v>54.963999999999999</v>
      </c>
      <c r="AE17">
        <v>24.486999999999998</v>
      </c>
      <c r="AF17">
        <v>21.271000000000001</v>
      </c>
      <c r="AG17">
        <v>35.951000000000001</v>
      </c>
      <c r="AH17">
        <v>27.391999999999999</v>
      </c>
    </row>
    <row r="18" spans="1:1005" ht="14.4" x14ac:dyDescent="0.3">
      <c r="A18" s="10">
        <v>45748</v>
      </c>
      <c r="B18" s="8"/>
      <c r="C18" s="8">
        <v>64</v>
      </c>
      <c r="D18" s="11">
        <v>78</v>
      </c>
      <c r="E18">
        <v>71.408000000000001</v>
      </c>
      <c r="F18">
        <v>67.438999999999993</v>
      </c>
      <c r="G18">
        <v>71.328000000000003</v>
      </c>
      <c r="H18">
        <v>59.116</v>
      </c>
      <c r="I18">
        <v>94.977000000000004</v>
      </c>
      <c r="J18">
        <v>71.024000000000001</v>
      </c>
      <c r="K18">
        <v>52.542000000000002</v>
      </c>
      <c r="L18">
        <v>47.786999999999999</v>
      </c>
      <c r="M18">
        <v>83.594999999999999</v>
      </c>
      <c r="N18">
        <v>60.829000000000001</v>
      </c>
      <c r="O18">
        <v>56.796999999999997</v>
      </c>
      <c r="P18">
        <v>53.820999999999998</v>
      </c>
      <c r="Q18">
        <v>96.688000000000002</v>
      </c>
      <c r="R18">
        <v>59.664999999999999</v>
      </c>
      <c r="S18">
        <v>83.241</v>
      </c>
      <c r="T18">
        <v>83.760999999999996</v>
      </c>
      <c r="U18">
        <v>46.502000000000002</v>
      </c>
      <c r="V18">
        <v>54.51</v>
      </c>
      <c r="W18">
        <v>50.642000000000003</v>
      </c>
      <c r="X18">
        <v>64.962999999999994</v>
      </c>
      <c r="Y18">
        <v>77.81</v>
      </c>
      <c r="Z18">
        <v>37.912999999999997</v>
      </c>
      <c r="AA18">
        <v>71.003</v>
      </c>
      <c r="AB18">
        <v>72.084000000000003</v>
      </c>
      <c r="AC18">
        <v>58.863999999999997</v>
      </c>
      <c r="AD18">
        <v>104.126</v>
      </c>
      <c r="AE18">
        <v>41.83</v>
      </c>
      <c r="AF18">
        <v>76.816000000000003</v>
      </c>
      <c r="AG18">
        <v>51.48</v>
      </c>
      <c r="AH18">
        <v>49.533999999999999</v>
      </c>
    </row>
    <row r="19" spans="1:1005" ht="14.4" x14ac:dyDescent="0.3">
      <c r="A19" s="10">
        <v>45778</v>
      </c>
      <c r="B19" s="8"/>
      <c r="C19" s="8">
        <v>159</v>
      </c>
      <c r="D19" s="11">
        <v>204</v>
      </c>
      <c r="E19">
        <v>208.929</v>
      </c>
      <c r="F19">
        <v>267.47699999999998</v>
      </c>
      <c r="G19">
        <v>208.19499999999999</v>
      </c>
      <c r="H19">
        <v>242.864</v>
      </c>
      <c r="I19">
        <v>352.15600000000001</v>
      </c>
      <c r="J19">
        <v>293.01799999999997</v>
      </c>
      <c r="K19">
        <v>172.73500000000001</v>
      </c>
      <c r="L19">
        <v>198.75700000000001</v>
      </c>
      <c r="M19">
        <v>238.87700000000001</v>
      </c>
      <c r="N19">
        <v>241.923</v>
      </c>
      <c r="O19">
        <v>95.989000000000004</v>
      </c>
      <c r="P19">
        <v>171.68100000000001</v>
      </c>
      <c r="Q19">
        <v>225.51</v>
      </c>
      <c r="R19">
        <v>247.798</v>
      </c>
      <c r="S19">
        <v>224.06299999999999</v>
      </c>
      <c r="T19">
        <v>214.601</v>
      </c>
      <c r="U19">
        <v>232.977</v>
      </c>
      <c r="V19">
        <v>276.44499999999999</v>
      </c>
      <c r="W19">
        <v>114.919</v>
      </c>
      <c r="X19">
        <v>148.458</v>
      </c>
      <c r="Y19">
        <v>137.404</v>
      </c>
      <c r="Z19">
        <v>104.297</v>
      </c>
      <c r="AA19">
        <v>249.55799999999999</v>
      </c>
      <c r="AB19">
        <v>153.97300000000001</v>
      </c>
      <c r="AC19">
        <v>157.03700000000001</v>
      </c>
      <c r="AD19">
        <v>233.92699999999999</v>
      </c>
      <c r="AE19">
        <v>148.77000000000001</v>
      </c>
      <c r="AF19">
        <v>185.46899999999999</v>
      </c>
      <c r="AG19">
        <v>180.71199999999999</v>
      </c>
      <c r="AH19">
        <v>120.633</v>
      </c>
    </row>
    <row r="20" spans="1:1005" ht="14.4" x14ac:dyDescent="0.3">
      <c r="A20" s="10">
        <v>45809</v>
      </c>
      <c r="B20" s="8"/>
      <c r="C20" s="8">
        <v>165</v>
      </c>
      <c r="D20" s="11">
        <v>251</v>
      </c>
      <c r="E20">
        <v>159.44800000000001</v>
      </c>
      <c r="F20">
        <v>409.14299999999997</v>
      </c>
      <c r="G20">
        <v>207.72900000000001</v>
      </c>
      <c r="H20">
        <v>572.947</v>
      </c>
      <c r="I20">
        <v>305.24599999999998</v>
      </c>
      <c r="J20">
        <v>470.96899999999999</v>
      </c>
      <c r="K20">
        <v>193.68600000000001</v>
      </c>
      <c r="L20">
        <v>315.92200000000003</v>
      </c>
      <c r="M20">
        <v>148.398</v>
      </c>
      <c r="N20">
        <v>186.56399999999999</v>
      </c>
      <c r="O20">
        <v>55.481000000000002</v>
      </c>
      <c r="P20">
        <v>206.072</v>
      </c>
      <c r="Q20">
        <v>137.28</v>
      </c>
      <c r="R20">
        <v>278.07600000000002</v>
      </c>
      <c r="S20">
        <v>175.26599999999999</v>
      </c>
      <c r="T20">
        <v>158.41200000000001</v>
      </c>
      <c r="U20">
        <v>468.18</v>
      </c>
      <c r="V20">
        <v>247.98500000000001</v>
      </c>
      <c r="W20">
        <v>250.6</v>
      </c>
      <c r="X20">
        <v>419.17399999999998</v>
      </c>
      <c r="Y20">
        <v>51.216999999999999</v>
      </c>
      <c r="Z20">
        <v>150.21799999999999</v>
      </c>
      <c r="AA20">
        <v>328.267</v>
      </c>
      <c r="AB20">
        <v>337.94499999999999</v>
      </c>
      <c r="AC20">
        <v>280.11799999999999</v>
      </c>
      <c r="AD20">
        <v>378.92</v>
      </c>
      <c r="AE20">
        <v>68.513000000000005</v>
      </c>
      <c r="AF20">
        <v>407.56299999999999</v>
      </c>
      <c r="AG20">
        <v>188.41499999999999</v>
      </c>
      <c r="AH20">
        <v>260.70499999999998</v>
      </c>
    </row>
    <row r="21" spans="1:1005" ht="14.4" x14ac:dyDescent="0.3">
      <c r="A21" s="10">
        <v>45839</v>
      </c>
      <c r="B21" s="8"/>
      <c r="C21" s="8">
        <v>53</v>
      </c>
      <c r="D21" s="11">
        <v>86</v>
      </c>
      <c r="E21">
        <v>64.852999999999994</v>
      </c>
      <c r="F21">
        <v>185.483</v>
      </c>
      <c r="G21">
        <v>62.902999999999999</v>
      </c>
      <c r="H21">
        <v>423.36399999999998</v>
      </c>
      <c r="I21">
        <v>108.788</v>
      </c>
      <c r="J21">
        <v>166.86199999999999</v>
      </c>
      <c r="K21">
        <v>92.096999999999994</v>
      </c>
      <c r="L21">
        <v>206.066</v>
      </c>
      <c r="M21">
        <v>49.442999999999998</v>
      </c>
      <c r="N21">
        <v>58.024999999999999</v>
      </c>
      <c r="O21">
        <v>24.47</v>
      </c>
      <c r="P21">
        <v>56.423999999999999</v>
      </c>
      <c r="Q21">
        <v>53.732999999999997</v>
      </c>
      <c r="R21">
        <v>111.47499999999999</v>
      </c>
      <c r="S21">
        <v>67.915000000000006</v>
      </c>
      <c r="T21">
        <v>61.07</v>
      </c>
      <c r="U21">
        <v>207.14400000000001</v>
      </c>
      <c r="V21">
        <v>128.959</v>
      </c>
      <c r="W21">
        <v>66.667000000000002</v>
      </c>
      <c r="X21">
        <v>218.566</v>
      </c>
      <c r="Y21">
        <v>26.585000000000001</v>
      </c>
      <c r="Z21">
        <v>55.588999999999999</v>
      </c>
      <c r="AA21">
        <v>100.11</v>
      </c>
      <c r="AB21">
        <v>113.349</v>
      </c>
      <c r="AC21">
        <v>89.744</v>
      </c>
      <c r="AD21">
        <v>128.70699999999999</v>
      </c>
      <c r="AE21">
        <v>28.74</v>
      </c>
      <c r="AF21">
        <v>249.292</v>
      </c>
      <c r="AG21">
        <v>59.13</v>
      </c>
      <c r="AH21">
        <v>119.488</v>
      </c>
    </row>
    <row r="22" spans="1:1005" ht="14.4" x14ac:dyDescent="0.3">
      <c r="A22" s="10">
        <v>45870</v>
      </c>
      <c r="B22" s="8"/>
      <c r="C22" s="8">
        <v>42</v>
      </c>
      <c r="D22" s="11">
        <v>55</v>
      </c>
      <c r="E22">
        <v>53.456000000000003</v>
      </c>
      <c r="F22">
        <v>68.887</v>
      </c>
      <c r="G22">
        <v>41.844000000000001</v>
      </c>
      <c r="H22">
        <v>123.063</v>
      </c>
      <c r="I22">
        <v>53.601999999999997</v>
      </c>
      <c r="J22">
        <v>80.388999999999996</v>
      </c>
      <c r="K22">
        <v>46.786999999999999</v>
      </c>
      <c r="L22">
        <v>85.584000000000003</v>
      </c>
      <c r="M22">
        <v>44.040999999999997</v>
      </c>
      <c r="N22">
        <v>52.174999999999997</v>
      </c>
      <c r="O22">
        <v>21.907</v>
      </c>
      <c r="P22">
        <v>42.305999999999997</v>
      </c>
      <c r="Q22">
        <v>37.987000000000002</v>
      </c>
      <c r="R22">
        <v>57.619</v>
      </c>
      <c r="S22">
        <v>48.076999999999998</v>
      </c>
      <c r="T22">
        <v>44.981999999999999</v>
      </c>
      <c r="U22">
        <v>77.396000000000001</v>
      </c>
      <c r="V22">
        <v>52.265999999999998</v>
      </c>
      <c r="W22">
        <v>47.957000000000001</v>
      </c>
      <c r="X22">
        <v>69.277000000000001</v>
      </c>
      <c r="Y22">
        <v>27.513000000000002</v>
      </c>
      <c r="Z22">
        <v>40.005000000000003</v>
      </c>
      <c r="AA22">
        <v>57.182000000000002</v>
      </c>
      <c r="AB22">
        <v>52.284999999999997</v>
      </c>
      <c r="AC22">
        <v>52.314</v>
      </c>
      <c r="AD22">
        <v>63.030999999999999</v>
      </c>
      <c r="AE22">
        <v>24.370999999999999</v>
      </c>
      <c r="AF22">
        <v>80.962000000000003</v>
      </c>
      <c r="AG22">
        <v>39.664000000000001</v>
      </c>
      <c r="AH22">
        <v>54.942999999999998</v>
      </c>
    </row>
    <row r="23" spans="1:1005" ht="14.4" x14ac:dyDescent="0.3">
      <c r="A23" s="10">
        <v>45901</v>
      </c>
      <c r="B23" s="8"/>
      <c r="C23" s="8">
        <v>28</v>
      </c>
      <c r="D23" s="11">
        <v>35</v>
      </c>
      <c r="E23">
        <v>38.536999999999999</v>
      </c>
      <c r="F23">
        <v>48.636000000000003</v>
      </c>
      <c r="G23">
        <v>33.322000000000003</v>
      </c>
      <c r="H23">
        <v>63.773000000000003</v>
      </c>
      <c r="I23">
        <v>38.947000000000003</v>
      </c>
      <c r="J23">
        <v>53.652999999999999</v>
      </c>
      <c r="K23">
        <v>29.774000000000001</v>
      </c>
      <c r="L23">
        <v>45.765000000000001</v>
      </c>
      <c r="M23">
        <v>32.551000000000002</v>
      </c>
      <c r="N23">
        <v>30.678999999999998</v>
      </c>
      <c r="O23">
        <v>21.279</v>
      </c>
      <c r="P23">
        <v>55.110999999999997</v>
      </c>
      <c r="Q23">
        <v>33.606999999999999</v>
      </c>
      <c r="R23">
        <v>36.79</v>
      </c>
      <c r="S23">
        <v>35.851999999999997</v>
      </c>
      <c r="T23">
        <v>39.162999999999997</v>
      </c>
      <c r="U23">
        <v>43.76</v>
      </c>
      <c r="V23">
        <v>34.387</v>
      </c>
      <c r="W23">
        <v>27.483000000000001</v>
      </c>
      <c r="X23">
        <v>39.741</v>
      </c>
      <c r="Y23">
        <v>22.481000000000002</v>
      </c>
      <c r="Z23">
        <v>52.911000000000001</v>
      </c>
      <c r="AA23">
        <v>52.792000000000002</v>
      </c>
      <c r="AB23">
        <v>37.607999999999997</v>
      </c>
      <c r="AC23">
        <v>34.094999999999999</v>
      </c>
      <c r="AD23">
        <v>38.061</v>
      </c>
      <c r="AE23">
        <v>19.635999999999999</v>
      </c>
      <c r="AF23">
        <v>42.787999999999997</v>
      </c>
      <c r="AG23">
        <v>37.015000000000001</v>
      </c>
      <c r="AH23">
        <v>33.274000000000001</v>
      </c>
    </row>
    <row r="24" spans="1:1005" ht="14.4" x14ac:dyDescent="0.3">
      <c r="A24" s="10">
        <v>45931</v>
      </c>
      <c r="B24" s="8"/>
      <c r="C24" s="8">
        <v>31</v>
      </c>
      <c r="D24" s="11">
        <v>36</v>
      </c>
      <c r="E24">
        <v>28.427</v>
      </c>
      <c r="F24">
        <v>44.378999999999998</v>
      </c>
      <c r="G24">
        <v>39.57</v>
      </c>
      <c r="H24">
        <v>57.606000000000002</v>
      </c>
      <c r="I24">
        <v>45.764000000000003</v>
      </c>
      <c r="J24">
        <v>54.546999999999997</v>
      </c>
      <c r="K24">
        <v>39</v>
      </c>
      <c r="L24">
        <v>36.920999999999999</v>
      </c>
      <c r="M24">
        <v>28.917000000000002</v>
      </c>
      <c r="N24">
        <v>29.131</v>
      </c>
      <c r="O24">
        <v>28.635000000000002</v>
      </c>
      <c r="P24">
        <v>33.534999999999997</v>
      </c>
      <c r="Q24">
        <v>31.596</v>
      </c>
      <c r="R24">
        <v>48.883000000000003</v>
      </c>
      <c r="S24">
        <v>56.508000000000003</v>
      </c>
      <c r="T24">
        <v>39.064</v>
      </c>
      <c r="U24">
        <v>39.796999999999997</v>
      </c>
      <c r="V24">
        <v>36.188000000000002</v>
      </c>
      <c r="W24">
        <v>28.608000000000001</v>
      </c>
      <c r="X24">
        <v>38.686999999999998</v>
      </c>
      <c r="Y24">
        <v>21.701000000000001</v>
      </c>
      <c r="Z24">
        <v>48.103000000000002</v>
      </c>
      <c r="AA24">
        <v>57.9</v>
      </c>
      <c r="AB24">
        <v>32.396000000000001</v>
      </c>
      <c r="AC24">
        <v>29.823</v>
      </c>
      <c r="AD24">
        <v>39.268999999999998</v>
      </c>
      <c r="AE24">
        <v>22.300999999999998</v>
      </c>
      <c r="AF24">
        <v>37.11</v>
      </c>
      <c r="AG24">
        <v>35.274999999999999</v>
      </c>
      <c r="AH24">
        <v>28.132999999999999</v>
      </c>
    </row>
    <row r="25" spans="1:1005" ht="14.4" x14ac:dyDescent="0.3">
      <c r="A25" s="10">
        <v>45962</v>
      </c>
      <c r="B25" s="8"/>
      <c r="C25" s="8">
        <v>29</v>
      </c>
      <c r="D25" s="11">
        <v>31</v>
      </c>
      <c r="E25">
        <v>24.378</v>
      </c>
      <c r="F25">
        <v>36.015999999999998</v>
      </c>
      <c r="G25">
        <v>30.638999999999999</v>
      </c>
      <c r="H25">
        <v>43.636000000000003</v>
      </c>
      <c r="I25">
        <v>39.210999999999999</v>
      </c>
      <c r="J25">
        <v>41.444000000000003</v>
      </c>
      <c r="K25">
        <v>31.959</v>
      </c>
      <c r="L25">
        <v>29.489000000000001</v>
      </c>
      <c r="M25">
        <v>25.382000000000001</v>
      </c>
      <c r="N25">
        <v>28.677</v>
      </c>
      <c r="O25">
        <v>19.135000000000002</v>
      </c>
      <c r="P25">
        <v>25.155999999999999</v>
      </c>
      <c r="Q25">
        <v>28.602</v>
      </c>
      <c r="R25">
        <v>37.692</v>
      </c>
      <c r="S25">
        <v>40.134</v>
      </c>
      <c r="T25">
        <v>31.943000000000001</v>
      </c>
      <c r="U25">
        <v>33.905999999999999</v>
      </c>
      <c r="V25">
        <v>32.082000000000001</v>
      </c>
      <c r="W25">
        <v>28.641999999999999</v>
      </c>
      <c r="X25">
        <v>31.826000000000001</v>
      </c>
      <c r="Y25">
        <v>18.052</v>
      </c>
      <c r="Z25">
        <v>31.042999999999999</v>
      </c>
      <c r="AA25">
        <v>37.097000000000001</v>
      </c>
      <c r="AB25">
        <v>29.05</v>
      </c>
      <c r="AC25">
        <v>25.687999999999999</v>
      </c>
      <c r="AD25">
        <v>33.186</v>
      </c>
      <c r="AE25">
        <v>20.474</v>
      </c>
      <c r="AF25">
        <v>31.933</v>
      </c>
      <c r="AG25">
        <v>37.293999999999997</v>
      </c>
      <c r="AH25">
        <v>26.54</v>
      </c>
    </row>
    <row r="26" spans="1:1005" ht="14.4" x14ac:dyDescent="0.3">
      <c r="A26" s="10">
        <v>45992</v>
      </c>
      <c r="B26" s="8"/>
      <c r="C26" s="8">
        <v>26</v>
      </c>
      <c r="D26" s="11">
        <v>26</v>
      </c>
      <c r="E26">
        <v>21.773</v>
      </c>
      <c r="F26">
        <v>30.427</v>
      </c>
      <c r="G26">
        <v>25.312999999999999</v>
      </c>
      <c r="H26">
        <v>39.655000000000001</v>
      </c>
      <c r="I26">
        <v>32.654000000000003</v>
      </c>
      <c r="J26">
        <v>33.058</v>
      </c>
      <c r="K26">
        <v>28.869</v>
      </c>
      <c r="L26">
        <v>26.04</v>
      </c>
      <c r="M26">
        <v>22.331</v>
      </c>
      <c r="N26">
        <v>23.178999999999998</v>
      </c>
      <c r="O26">
        <v>16.57</v>
      </c>
      <c r="P26">
        <v>22.611999999999998</v>
      </c>
      <c r="Q26">
        <v>23.565999999999999</v>
      </c>
      <c r="R26">
        <v>27.92</v>
      </c>
      <c r="S26">
        <v>28.183</v>
      </c>
      <c r="T26">
        <v>23.341000000000001</v>
      </c>
      <c r="U26">
        <v>29.861000000000001</v>
      </c>
      <c r="V26">
        <v>26.154</v>
      </c>
      <c r="W26">
        <v>23.99</v>
      </c>
      <c r="X26">
        <v>27.794</v>
      </c>
      <c r="Y26">
        <v>16.274000000000001</v>
      </c>
      <c r="Z26">
        <v>23.582999999999998</v>
      </c>
      <c r="AA26">
        <v>30.004000000000001</v>
      </c>
      <c r="AB26">
        <v>25.527999999999999</v>
      </c>
      <c r="AC26">
        <v>23.463000000000001</v>
      </c>
      <c r="AD26">
        <v>30.722999999999999</v>
      </c>
      <c r="AE26">
        <v>16.620999999999999</v>
      </c>
      <c r="AF26">
        <v>29.273</v>
      </c>
      <c r="AG26">
        <v>29.762</v>
      </c>
      <c r="AH26">
        <v>24.023</v>
      </c>
    </row>
    <row r="27" spans="1:1005" ht="14.4" x14ac:dyDescent="0.3">
      <c r="A27" s="10">
        <v>46023</v>
      </c>
      <c r="B27" s="8"/>
      <c r="C27" s="8">
        <v>25</v>
      </c>
      <c r="D27" s="11">
        <v>25</v>
      </c>
      <c r="E27">
        <v>20.335999999999999</v>
      </c>
      <c r="F27">
        <v>27.643999999999998</v>
      </c>
      <c r="G27">
        <v>22.954000000000001</v>
      </c>
      <c r="H27">
        <v>33.831000000000003</v>
      </c>
      <c r="I27">
        <v>28.027000000000001</v>
      </c>
      <c r="J27">
        <v>29.274000000000001</v>
      </c>
      <c r="K27">
        <v>25.117000000000001</v>
      </c>
      <c r="L27">
        <v>25.832999999999998</v>
      </c>
      <c r="M27">
        <v>20.687000000000001</v>
      </c>
      <c r="N27">
        <v>20.254999999999999</v>
      </c>
      <c r="O27">
        <v>15.961</v>
      </c>
      <c r="P27">
        <v>20.43</v>
      </c>
      <c r="Q27">
        <v>22.492999999999999</v>
      </c>
      <c r="R27">
        <v>24.164000000000001</v>
      </c>
      <c r="S27">
        <v>24.036000000000001</v>
      </c>
      <c r="T27">
        <v>19.571999999999999</v>
      </c>
      <c r="U27">
        <v>27.225999999999999</v>
      </c>
      <c r="V27">
        <v>23.262</v>
      </c>
      <c r="W27">
        <v>21.965</v>
      </c>
      <c r="X27">
        <v>26.198</v>
      </c>
      <c r="Y27">
        <v>15.076000000000001</v>
      </c>
      <c r="Z27">
        <v>20.654</v>
      </c>
      <c r="AA27">
        <v>26.422999999999998</v>
      </c>
      <c r="AB27">
        <v>23.538</v>
      </c>
      <c r="AC27">
        <v>21.555</v>
      </c>
      <c r="AD27">
        <v>26.593</v>
      </c>
      <c r="AE27">
        <v>15.265000000000001</v>
      </c>
      <c r="AF27">
        <v>26.678999999999998</v>
      </c>
      <c r="AG27">
        <v>24.097999999999999</v>
      </c>
      <c r="AH27">
        <v>21.565000000000001</v>
      </c>
    </row>
    <row r="28" spans="1:1005" ht="14.4" x14ac:dyDescent="0.3">
      <c r="A28" s="10">
        <v>46054</v>
      </c>
      <c r="B28" s="8"/>
      <c r="C28" s="8">
        <v>23</v>
      </c>
      <c r="D28" s="11">
        <v>23</v>
      </c>
      <c r="E28">
        <v>18.434999999999999</v>
      </c>
      <c r="F28">
        <v>23.109000000000002</v>
      </c>
      <c r="G28">
        <v>24.765000000000001</v>
      </c>
      <c r="H28">
        <v>32.292999999999999</v>
      </c>
      <c r="I28">
        <v>22.978000000000002</v>
      </c>
      <c r="J28">
        <v>25.004999999999999</v>
      </c>
      <c r="K28">
        <v>23.812999999999999</v>
      </c>
      <c r="L28">
        <v>25.236000000000001</v>
      </c>
      <c r="M28">
        <v>19.440999999999999</v>
      </c>
      <c r="N28">
        <v>17.061</v>
      </c>
      <c r="O28">
        <v>17.928999999999998</v>
      </c>
      <c r="P28">
        <v>17.553000000000001</v>
      </c>
      <c r="Q28">
        <v>19.824999999999999</v>
      </c>
      <c r="R28">
        <v>19.747</v>
      </c>
      <c r="S28">
        <v>22.189</v>
      </c>
      <c r="T28">
        <v>15.93</v>
      </c>
      <c r="U28">
        <v>23.605</v>
      </c>
      <c r="V28">
        <v>19.234000000000002</v>
      </c>
      <c r="W28">
        <v>18.436</v>
      </c>
      <c r="X28">
        <v>21.859000000000002</v>
      </c>
      <c r="Y28">
        <v>13.147</v>
      </c>
      <c r="Z28">
        <v>20.059000000000001</v>
      </c>
      <c r="AA28">
        <v>29.827000000000002</v>
      </c>
      <c r="AB28">
        <v>21.631</v>
      </c>
      <c r="AC28">
        <v>25.449000000000002</v>
      </c>
      <c r="AD28">
        <v>26.907</v>
      </c>
      <c r="AE28">
        <v>13.081</v>
      </c>
      <c r="AF28">
        <v>23.114000000000001</v>
      </c>
      <c r="AG28">
        <v>22.123999999999999</v>
      </c>
      <c r="AH28">
        <v>19.616</v>
      </c>
      <c r="ALQ28" s="4" t="e">
        <v>#N/A</v>
      </c>
    </row>
    <row r="29" spans="1:1005" ht="14.4" x14ac:dyDescent="0.3">
      <c r="A29" s="10">
        <v>46082</v>
      </c>
      <c r="B29" s="8"/>
      <c r="C29" s="8">
        <v>38</v>
      </c>
      <c r="D29" s="11">
        <v>38</v>
      </c>
      <c r="E29">
        <v>31.603000000000002</v>
      </c>
      <c r="F29">
        <v>40.188000000000002</v>
      </c>
      <c r="G29">
        <v>45.261000000000003</v>
      </c>
      <c r="H29">
        <v>41.531999999999996</v>
      </c>
      <c r="I29">
        <v>43.658000000000001</v>
      </c>
      <c r="J29">
        <v>40.603000000000002</v>
      </c>
      <c r="K29">
        <v>34.451000000000001</v>
      </c>
      <c r="L29">
        <v>30.745000000000001</v>
      </c>
      <c r="M29">
        <v>29.012</v>
      </c>
      <c r="N29">
        <v>21.446999999999999</v>
      </c>
      <c r="O29">
        <v>28.29</v>
      </c>
      <c r="P29">
        <v>44.463000000000001</v>
      </c>
      <c r="Q29">
        <v>25.387</v>
      </c>
      <c r="R29">
        <v>27.937999999999999</v>
      </c>
      <c r="S29">
        <v>52.134</v>
      </c>
      <c r="T29">
        <v>17.047999999999998</v>
      </c>
      <c r="U29">
        <v>41.396000000000001</v>
      </c>
      <c r="V29">
        <v>22.526</v>
      </c>
      <c r="W29">
        <v>30.085000000000001</v>
      </c>
      <c r="X29">
        <v>37.793999999999997</v>
      </c>
      <c r="Y29">
        <v>19.893999999999998</v>
      </c>
      <c r="Z29">
        <v>26.602</v>
      </c>
      <c r="AA29">
        <v>51.000999999999998</v>
      </c>
      <c r="AB29">
        <v>36.381</v>
      </c>
      <c r="AC29">
        <v>56.744999999999997</v>
      </c>
      <c r="AD29">
        <v>29.007000000000001</v>
      </c>
      <c r="AE29">
        <v>18.521999999999998</v>
      </c>
      <c r="AF29">
        <v>34.9</v>
      </c>
      <c r="AG29">
        <v>28.460999999999999</v>
      </c>
      <c r="AH29">
        <v>31.166</v>
      </c>
      <c r="ALQ29" s="4" t="e">
        <v>#N/A</v>
      </c>
    </row>
    <row r="30" spans="1:1005" ht="14.4" x14ac:dyDescent="0.3">
      <c r="A30" s="10">
        <v>46113</v>
      </c>
      <c r="B30" s="8"/>
      <c r="C30" s="8">
        <v>78</v>
      </c>
      <c r="D30" s="11">
        <v>78</v>
      </c>
      <c r="E30">
        <v>66.114000000000004</v>
      </c>
      <c r="F30">
        <v>72.760999999999996</v>
      </c>
      <c r="G30">
        <v>58.454999999999998</v>
      </c>
      <c r="H30">
        <v>95.718000000000004</v>
      </c>
      <c r="I30">
        <v>77.631</v>
      </c>
      <c r="J30">
        <v>59.179000000000002</v>
      </c>
      <c r="K30">
        <v>47.991999999999997</v>
      </c>
      <c r="L30">
        <v>83.93</v>
      </c>
      <c r="M30">
        <v>58.616999999999997</v>
      </c>
      <c r="N30">
        <v>53.55</v>
      </c>
      <c r="O30">
        <v>50.973999999999997</v>
      </c>
      <c r="P30">
        <v>92.772000000000006</v>
      </c>
      <c r="Q30">
        <v>61.048999999999999</v>
      </c>
      <c r="R30">
        <v>86.241</v>
      </c>
      <c r="S30">
        <v>87.462000000000003</v>
      </c>
      <c r="T30">
        <v>45.994</v>
      </c>
      <c r="U30">
        <v>61.107999999999997</v>
      </c>
      <c r="V30">
        <v>51.173999999999999</v>
      </c>
      <c r="W30">
        <v>63.262</v>
      </c>
      <c r="X30">
        <v>81.363</v>
      </c>
      <c r="Y30">
        <v>36.686999999999998</v>
      </c>
      <c r="Z30">
        <v>64.088999999999999</v>
      </c>
      <c r="AA30">
        <v>75.992000000000004</v>
      </c>
      <c r="AB30">
        <v>59.243000000000002</v>
      </c>
      <c r="AC30">
        <v>106.63500000000001</v>
      </c>
      <c r="AD30">
        <v>45.744</v>
      </c>
      <c r="AE30">
        <v>71.861999999999995</v>
      </c>
      <c r="AF30">
        <v>49.948</v>
      </c>
      <c r="AG30">
        <v>50.744999999999997</v>
      </c>
      <c r="AH30">
        <v>65.397999999999996</v>
      </c>
      <c r="ALQ30" s="4" t="e">
        <v>#N/A</v>
      </c>
    </row>
    <row r="31" spans="1:1005" ht="14.4" x14ac:dyDescent="0.3">
      <c r="A31" s="10">
        <v>46143</v>
      </c>
      <c r="B31" s="8"/>
      <c r="C31" s="8">
        <v>204</v>
      </c>
      <c r="D31" s="11">
        <v>204</v>
      </c>
      <c r="E31">
        <v>264.80900000000003</v>
      </c>
      <c r="F31">
        <v>204.173</v>
      </c>
      <c r="G31">
        <v>239.24799999999999</v>
      </c>
      <c r="H31">
        <v>354.36</v>
      </c>
      <c r="I31">
        <v>310.096</v>
      </c>
      <c r="J31">
        <v>184.703</v>
      </c>
      <c r="K31">
        <v>199.61600000000001</v>
      </c>
      <c r="L31">
        <v>239.5</v>
      </c>
      <c r="M31">
        <v>236.39099999999999</v>
      </c>
      <c r="N31">
        <v>91.956999999999994</v>
      </c>
      <c r="O31">
        <v>164.72399999999999</v>
      </c>
      <c r="P31">
        <v>221.36600000000001</v>
      </c>
      <c r="Q31">
        <v>250.839</v>
      </c>
      <c r="R31">
        <v>227.7</v>
      </c>
      <c r="S31">
        <v>218.96100000000001</v>
      </c>
      <c r="T31">
        <v>229.49199999999999</v>
      </c>
      <c r="U31">
        <v>293.27499999999998</v>
      </c>
      <c r="V31">
        <v>111.723</v>
      </c>
      <c r="W31">
        <v>144.23400000000001</v>
      </c>
      <c r="X31">
        <v>141.048</v>
      </c>
      <c r="Y31">
        <v>100.245</v>
      </c>
      <c r="Z31">
        <v>223.328</v>
      </c>
      <c r="AA31">
        <v>159.03700000000001</v>
      </c>
      <c r="AB31">
        <v>157.00899999999999</v>
      </c>
      <c r="AC31">
        <v>238.12700000000001</v>
      </c>
      <c r="AD31">
        <v>159.167</v>
      </c>
      <c r="AE31">
        <v>173.17500000000001</v>
      </c>
      <c r="AF31">
        <v>179.155</v>
      </c>
      <c r="AG31">
        <v>121.58199999999999</v>
      </c>
      <c r="AH31">
        <v>202.21199999999999</v>
      </c>
      <c r="ALQ31" s="4" t="e">
        <v>#N/A</v>
      </c>
    </row>
    <row r="32" spans="1:1005" ht="14.4" x14ac:dyDescent="0.3">
      <c r="A32" s="10">
        <v>46174</v>
      </c>
      <c r="B32" s="8"/>
      <c r="C32" s="8">
        <v>251</v>
      </c>
      <c r="D32" s="11">
        <v>251</v>
      </c>
      <c r="E32">
        <v>408.09500000000003</v>
      </c>
      <c r="F32">
        <v>214.64400000000001</v>
      </c>
      <c r="G32">
        <v>571.27700000000004</v>
      </c>
      <c r="H32">
        <v>306.03199999999998</v>
      </c>
      <c r="I32">
        <v>480.15899999999999</v>
      </c>
      <c r="J32">
        <v>206.75899999999999</v>
      </c>
      <c r="K32">
        <v>317.35899999999998</v>
      </c>
      <c r="L32">
        <v>148.85300000000001</v>
      </c>
      <c r="M32">
        <v>184.929</v>
      </c>
      <c r="N32">
        <v>57.302999999999997</v>
      </c>
      <c r="O32">
        <v>202.30199999999999</v>
      </c>
      <c r="P32">
        <v>135.67500000000001</v>
      </c>
      <c r="Q32">
        <v>279.32100000000003</v>
      </c>
      <c r="R32">
        <v>181.309</v>
      </c>
      <c r="S32">
        <v>160.22900000000001</v>
      </c>
      <c r="T32">
        <v>466.94</v>
      </c>
      <c r="U32">
        <v>254.56200000000001</v>
      </c>
      <c r="V32">
        <v>258.88400000000001</v>
      </c>
      <c r="W32">
        <v>416.351</v>
      </c>
      <c r="X32">
        <v>52.494</v>
      </c>
      <c r="Y32">
        <v>147.91300000000001</v>
      </c>
      <c r="Z32">
        <v>327.56099999999998</v>
      </c>
      <c r="AA32">
        <v>341.93200000000002</v>
      </c>
      <c r="AB32">
        <v>280.964</v>
      </c>
      <c r="AC32">
        <v>381.89800000000002</v>
      </c>
      <c r="AD32">
        <v>74.495999999999995</v>
      </c>
      <c r="AE32">
        <v>397.09800000000001</v>
      </c>
      <c r="AF32">
        <v>187.78200000000001</v>
      </c>
      <c r="AG32">
        <v>262.00400000000002</v>
      </c>
      <c r="AH32">
        <v>160.607</v>
      </c>
      <c r="ALQ32" s="4" t="e">
        <v>#N/A</v>
      </c>
    </row>
    <row r="33" spans="1:1005" ht="14.4" x14ac:dyDescent="0.3">
      <c r="A33" s="10">
        <v>46204</v>
      </c>
      <c r="B33" s="12"/>
      <c r="C33" s="12">
        <v>86</v>
      </c>
      <c r="D33" s="11">
        <v>86</v>
      </c>
      <c r="E33">
        <v>185.089</v>
      </c>
      <c r="F33">
        <v>65.447000000000003</v>
      </c>
      <c r="G33">
        <v>423.13499999999999</v>
      </c>
      <c r="H33">
        <v>108.908</v>
      </c>
      <c r="I33">
        <v>169.46</v>
      </c>
      <c r="J33">
        <v>99.05</v>
      </c>
      <c r="K33">
        <v>206.459</v>
      </c>
      <c r="L33">
        <v>49.631999999999998</v>
      </c>
      <c r="M33">
        <v>57.442999999999998</v>
      </c>
      <c r="N33">
        <v>24.239000000000001</v>
      </c>
      <c r="O33">
        <v>55.470999999999997</v>
      </c>
      <c r="P33">
        <v>52.716000000000001</v>
      </c>
      <c r="Q33">
        <v>111.876</v>
      </c>
      <c r="R33">
        <v>69.605999999999995</v>
      </c>
      <c r="S33">
        <v>61.762999999999998</v>
      </c>
      <c r="T33">
        <v>206.68100000000001</v>
      </c>
      <c r="U33">
        <v>131.62700000000001</v>
      </c>
      <c r="V33">
        <v>69.707999999999998</v>
      </c>
      <c r="W33">
        <v>217.601</v>
      </c>
      <c r="X33">
        <v>27.600999999999999</v>
      </c>
      <c r="Y33">
        <v>54.777999999999999</v>
      </c>
      <c r="Z33">
        <v>100.765</v>
      </c>
      <c r="AA33">
        <v>114.51600000000001</v>
      </c>
      <c r="AB33">
        <v>90.007000000000005</v>
      </c>
      <c r="AC33">
        <v>129.399</v>
      </c>
      <c r="AD33">
        <v>32.091999999999999</v>
      </c>
      <c r="AE33">
        <v>246.703</v>
      </c>
      <c r="AF33">
        <v>58.563000000000002</v>
      </c>
      <c r="AG33">
        <v>120.246</v>
      </c>
      <c r="AH33">
        <v>65.391000000000005</v>
      </c>
      <c r="ALQ33" s="4" t="e">
        <v>#N/A</v>
      </c>
    </row>
    <row r="34" spans="1:1005" ht="14.4" x14ac:dyDescent="0.3">
      <c r="A34" s="10">
        <v>46235</v>
      </c>
      <c r="B34" s="8"/>
      <c r="C34" s="8">
        <v>55</v>
      </c>
      <c r="D34" s="11">
        <v>55</v>
      </c>
      <c r="E34">
        <v>68.582999999999998</v>
      </c>
      <c r="F34">
        <v>42.591000000000001</v>
      </c>
      <c r="G34">
        <v>122.95099999999999</v>
      </c>
      <c r="H34">
        <v>53.7</v>
      </c>
      <c r="I34">
        <v>82.179000000000002</v>
      </c>
      <c r="J34">
        <v>50.375999999999998</v>
      </c>
      <c r="K34">
        <v>85.686000000000007</v>
      </c>
      <c r="L34">
        <v>44.185000000000002</v>
      </c>
      <c r="M34">
        <v>51.643999999999998</v>
      </c>
      <c r="N34">
        <v>21.29</v>
      </c>
      <c r="O34">
        <v>41.573999999999998</v>
      </c>
      <c r="P34">
        <v>37.094999999999999</v>
      </c>
      <c r="Q34">
        <v>57.905999999999999</v>
      </c>
      <c r="R34">
        <v>49.247</v>
      </c>
      <c r="S34">
        <v>45.521999999999998</v>
      </c>
      <c r="T34">
        <v>77.02</v>
      </c>
      <c r="U34">
        <v>54.085000000000001</v>
      </c>
      <c r="V34">
        <v>48.978000000000002</v>
      </c>
      <c r="W34">
        <v>68.637</v>
      </c>
      <c r="X34">
        <v>28.4</v>
      </c>
      <c r="Y34">
        <v>39.42</v>
      </c>
      <c r="Z34">
        <v>56.445999999999998</v>
      </c>
      <c r="AA34">
        <v>53.09</v>
      </c>
      <c r="AB34">
        <v>52.481000000000002</v>
      </c>
      <c r="AC34">
        <v>63.47</v>
      </c>
      <c r="AD34">
        <v>26.712</v>
      </c>
      <c r="AE34">
        <v>79.769000000000005</v>
      </c>
      <c r="AF34">
        <v>39.122999999999998</v>
      </c>
      <c r="AG34">
        <v>55.552999999999997</v>
      </c>
      <c r="AH34">
        <v>52.680999999999997</v>
      </c>
      <c r="ALQ34" s="4" t="e">
        <v>#N/A</v>
      </c>
    </row>
    <row r="35" spans="1:1005" ht="14.4" x14ac:dyDescent="0.3">
      <c r="A35" s="10">
        <v>46266</v>
      </c>
      <c r="B35" s="8"/>
      <c r="C35" s="8">
        <v>35</v>
      </c>
      <c r="D35" s="11">
        <v>35</v>
      </c>
      <c r="E35">
        <v>48.374000000000002</v>
      </c>
      <c r="F35">
        <v>33.869999999999997</v>
      </c>
      <c r="G35">
        <v>63.683</v>
      </c>
      <c r="H35">
        <v>39.017000000000003</v>
      </c>
      <c r="I35">
        <v>55.125999999999998</v>
      </c>
      <c r="J35">
        <v>32.220999999999997</v>
      </c>
      <c r="K35">
        <v>45.844999999999999</v>
      </c>
      <c r="L35">
        <v>32.661999999999999</v>
      </c>
      <c r="M35">
        <v>30.268999999999998</v>
      </c>
      <c r="N35">
        <v>20.420999999999999</v>
      </c>
      <c r="O35">
        <v>54.415999999999997</v>
      </c>
      <c r="P35">
        <v>32.829000000000001</v>
      </c>
      <c r="Q35">
        <v>37.029000000000003</v>
      </c>
      <c r="R35">
        <v>36.206000000000003</v>
      </c>
      <c r="S35">
        <v>39.645000000000003</v>
      </c>
      <c r="T35">
        <v>43.439</v>
      </c>
      <c r="U35">
        <v>35.948</v>
      </c>
      <c r="V35">
        <v>28.187999999999999</v>
      </c>
      <c r="W35">
        <v>39.207000000000001</v>
      </c>
      <c r="X35">
        <v>23.256</v>
      </c>
      <c r="Y35">
        <v>52.23</v>
      </c>
      <c r="Z35">
        <v>50.317999999999998</v>
      </c>
      <c r="AA35">
        <v>38.305</v>
      </c>
      <c r="AB35">
        <v>34.229999999999997</v>
      </c>
      <c r="AC35">
        <v>38.395000000000003</v>
      </c>
      <c r="AD35">
        <v>21.577000000000002</v>
      </c>
      <c r="AE35">
        <v>41.863</v>
      </c>
      <c r="AF35">
        <v>36.491999999999997</v>
      </c>
      <c r="AG35">
        <v>33.784999999999997</v>
      </c>
      <c r="AH35">
        <v>38.71</v>
      </c>
      <c r="ALQ35" s="4" t="e">
        <v>#N/A</v>
      </c>
    </row>
    <row r="36" spans="1:1005" ht="14.4" x14ac:dyDescent="0.3">
      <c r="A36" s="10">
        <v>46296</v>
      </c>
      <c r="B36" s="8"/>
      <c r="C36" s="8">
        <v>31</v>
      </c>
      <c r="D36" s="11">
        <v>36</v>
      </c>
      <c r="E36">
        <v>44.122999999999998</v>
      </c>
      <c r="F36">
        <v>39.975999999999999</v>
      </c>
      <c r="G36">
        <v>57.523000000000003</v>
      </c>
      <c r="H36">
        <v>45.862000000000002</v>
      </c>
      <c r="I36">
        <v>55.929000000000002</v>
      </c>
      <c r="J36">
        <v>41.093000000000004</v>
      </c>
      <c r="K36">
        <v>36.984000000000002</v>
      </c>
      <c r="L36">
        <v>29.021000000000001</v>
      </c>
      <c r="M36">
        <v>28.759</v>
      </c>
      <c r="N36">
        <v>28.553999999999998</v>
      </c>
      <c r="O36">
        <v>33</v>
      </c>
      <c r="P36">
        <v>30.856999999999999</v>
      </c>
      <c r="Q36">
        <v>49.122999999999998</v>
      </c>
      <c r="R36">
        <v>57.584000000000003</v>
      </c>
      <c r="S36">
        <v>39.47</v>
      </c>
      <c r="T36">
        <v>39.488999999999997</v>
      </c>
      <c r="U36">
        <v>37.655999999999999</v>
      </c>
      <c r="V36">
        <v>28.986999999999998</v>
      </c>
      <c r="W36">
        <v>38.188000000000002</v>
      </c>
      <c r="X36">
        <v>22.431000000000001</v>
      </c>
      <c r="Y36">
        <v>47.597999999999999</v>
      </c>
      <c r="Z36">
        <v>58.531999999999996</v>
      </c>
      <c r="AA36">
        <v>33.036000000000001</v>
      </c>
      <c r="AB36">
        <v>29.943000000000001</v>
      </c>
      <c r="AC36">
        <v>39.581000000000003</v>
      </c>
      <c r="AD36">
        <v>23.954000000000001</v>
      </c>
      <c r="AE36">
        <v>36.256999999999998</v>
      </c>
      <c r="AF36">
        <v>34.811999999999998</v>
      </c>
      <c r="AG36">
        <v>28.617999999999999</v>
      </c>
      <c r="AH36">
        <v>28.114999999999998</v>
      </c>
      <c r="ALQ36" s="4" t="e">
        <v>#N/A</v>
      </c>
    </row>
    <row r="37" spans="1:1005" ht="14.4" x14ac:dyDescent="0.3">
      <c r="A37" s="10">
        <v>46327</v>
      </c>
      <c r="B37" s="8"/>
      <c r="C37" s="13">
        <v>29</v>
      </c>
      <c r="D37" s="14">
        <v>31</v>
      </c>
      <c r="E37">
        <v>35.795999999999999</v>
      </c>
      <c r="F37">
        <v>31.45</v>
      </c>
      <c r="G37">
        <v>43.56</v>
      </c>
      <c r="H37">
        <v>39.281999999999996</v>
      </c>
      <c r="I37">
        <v>42.631</v>
      </c>
      <c r="J37">
        <v>34.186999999999998</v>
      </c>
      <c r="K37">
        <v>29.545999999999999</v>
      </c>
      <c r="L37">
        <v>25.472999999999999</v>
      </c>
      <c r="M37">
        <v>28.343</v>
      </c>
      <c r="N37">
        <v>18.887</v>
      </c>
      <c r="O37">
        <v>24.706</v>
      </c>
      <c r="P37">
        <v>27.928000000000001</v>
      </c>
      <c r="Q37">
        <v>37.893999999999998</v>
      </c>
      <c r="R37">
        <v>41.512</v>
      </c>
      <c r="S37">
        <v>32.296999999999997</v>
      </c>
      <c r="T37">
        <v>33.636000000000003</v>
      </c>
      <c r="U37">
        <v>33.398000000000003</v>
      </c>
      <c r="V37">
        <v>29.262</v>
      </c>
      <c r="W37">
        <v>31.391999999999999</v>
      </c>
      <c r="X37">
        <v>18.687000000000001</v>
      </c>
      <c r="Y37">
        <v>30.654</v>
      </c>
      <c r="Z37">
        <v>36.857999999999997</v>
      </c>
      <c r="AA37">
        <v>29.611000000000001</v>
      </c>
      <c r="AB37">
        <v>25.791</v>
      </c>
      <c r="AC37">
        <v>33.457000000000001</v>
      </c>
      <c r="AD37">
        <v>22.414999999999999</v>
      </c>
      <c r="AE37">
        <v>31.175999999999998</v>
      </c>
      <c r="AF37">
        <v>36.837000000000003</v>
      </c>
      <c r="AG37" s="4">
        <v>26.983000000000001</v>
      </c>
      <c r="AH37" s="4">
        <v>23.963999999999999</v>
      </c>
      <c r="ALQ37" s="4" t="e">
        <v>#N/A</v>
      </c>
    </row>
    <row r="38" spans="1:1005" ht="14.4" x14ac:dyDescent="0.3">
      <c r="A38" s="10">
        <v>46357</v>
      </c>
      <c r="B38" s="8"/>
      <c r="C38" s="13">
        <v>26</v>
      </c>
      <c r="D38" s="14">
        <v>26</v>
      </c>
      <c r="E38">
        <v>30.221</v>
      </c>
      <c r="F38">
        <v>25.843</v>
      </c>
      <c r="G38">
        <v>39.578000000000003</v>
      </c>
      <c r="H38">
        <v>32.710999999999999</v>
      </c>
      <c r="I38">
        <v>34.173999999999999</v>
      </c>
      <c r="J38">
        <v>31.041</v>
      </c>
      <c r="K38">
        <v>26.097000000000001</v>
      </c>
      <c r="L38">
        <v>22.42</v>
      </c>
      <c r="M38">
        <v>22.872</v>
      </c>
      <c r="N38">
        <v>16.263000000000002</v>
      </c>
      <c r="O38">
        <v>22.192</v>
      </c>
      <c r="P38">
        <v>22.946999999999999</v>
      </c>
      <c r="Q38">
        <v>28.106999999999999</v>
      </c>
      <c r="R38">
        <v>28.974</v>
      </c>
      <c r="S38">
        <v>23.658999999999999</v>
      </c>
      <c r="T38">
        <v>29.609000000000002</v>
      </c>
      <c r="U38">
        <v>27.37</v>
      </c>
      <c r="V38">
        <v>24.446000000000002</v>
      </c>
      <c r="W38">
        <v>27.388000000000002</v>
      </c>
      <c r="X38">
        <v>16.872</v>
      </c>
      <c r="Y38">
        <v>23.234000000000002</v>
      </c>
      <c r="Z38">
        <v>29.399000000000001</v>
      </c>
      <c r="AA38">
        <v>26.053999999999998</v>
      </c>
      <c r="AB38">
        <v>23.562000000000001</v>
      </c>
      <c r="AC38">
        <v>30.975999999999999</v>
      </c>
      <c r="AD38">
        <v>18.231999999999999</v>
      </c>
      <c r="AE38">
        <v>28.561</v>
      </c>
      <c r="AF38">
        <v>29.349</v>
      </c>
      <c r="AG38" s="4">
        <v>24.445</v>
      </c>
      <c r="AH38" s="4">
        <v>21.393000000000001</v>
      </c>
      <c r="ALQ38" s="4" t="e">
        <v>#N/A</v>
      </c>
    </row>
    <row r="39" spans="1:1005" ht="14.4" x14ac:dyDescent="0.3">
      <c r="A39" s="10">
        <v>46388</v>
      </c>
      <c r="B39" s="13"/>
      <c r="C39" s="13">
        <v>25</v>
      </c>
      <c r="D39" s="14">
        <v>25</v>
      </c>
      <c r="E39">
        <v>27.454999999999998</v>
      </c>
      <c r="F39">
        <v>23.391999999999999</v>
      </c>
      <c r="G39">
        <v>33.765000000000001</v>
      </c>
      <c r="H39">
        <v>28.076000000000001</v>
      </c>
      <c r="I39">
        <v>30.302</v>
      </c>
      <c r="J39">
        <v>26.815000000000001</v>
      </c>
      <c r="K39">
        <v>25.9</v>
      </c>
      <c r="L39">
        <v>20.77</v>
      </c>
      <c r="M39">
        <v>19.978999999999999</v>
      </c>
      <c r="N39">
        <v>15.504</v>
      </c>
      <c r="O39">
        <v>20.05</v>
      </c>
      <c r="P39">
        <v>21.92</v>
      </c>
      <c r="Q39">
        <v>24.337</v>
      </c>
      <c r="R39">
        <v>24.573</v>
      </c>
      <c r="S39">
        <v>19.859000000000002</v>
      </c>
      <c r="T39">
        <v>26.995999999999999</v>
      </c>
      <c r="U39">
        <v>24.376999999999999</v>
      </c>
      <c r="V39">
        <v>22.43</v>
      </c>
      <c r="W39">
        <v>25.824999999999999</v>
      </c>
      <c r="X39">
        <v>15.622999999999999</v>
      </c>
      <c r="Y39">
        <v>20.361000000000001</v>
      </c>
      <c r="Z39">
        <v>25.724</v>
      </c>
      <c r="AA39">
        <v>24.018999999999998</v>
      </c>
      <c r="AB39">
        <v>21.645</v>
      </c>
      <c r="AC39">
        <v>26.823</v>
      </c>
      <c r="AD39">
        <v>16.731999999999999</v>
      </c>
      <c r="AE39">
        <v>26.029</v>
      </c>
      <c r="AF39">
        <v>23.738</v>
      </c>
      <c r="AG39">
        <v>21.951000000000001</v>
      </c>
      <c r="AH39">
        <v>19.97</v>
      </c>
      <c r="ALQ39" s="4" t="e">
        <v>#N/A</v>
      </c>
    </row>
    <row r="40" spans="1:1005" ht="14.4" x14ac:dyDescent="0.3">
      <c r="A40" s="10">
        <v>46419</v>
      </c>
      <c r="B40" s="13"/>
      <c r="C40" s="13">
        <v>23</v>
      </c>
      <c r="D40" s="14">
        <v>23</v>
      </c>
      <c r="E40">
        <v>22.951000000000001</v>
      </c>
      <c r="F40">
        <v>24.763999999999999</v>
      </c>
      <c r="G40">
        <v>32.238999999999997</v>
      </c>
      <c r="H40">
        <v>23.018999999999998</v>
      </c>
      <c r="I40">
        <v>25.864000000000001</v>
      </c>
      <c r="J40">
        <v>25.207000000000001</v>
      </c>
      <c r="K40">
        <v>25.308</v>
      </c>
      <c r="L40">
        <v>19.518999999999998</v>
      </c>
      <c r="M40">
        <v>16.834</v>
      </c>
      <c r="N40">
        <v>17.684000000000001</v>
      </c>
      <c r="O40">
        <v>17.239000000000001</v>
      </c>
      <c r="P40">
        <v>19.349</v>
      </c>
      <c r="Q40">
        <v>19.891999999999999</v>
      </c>
      <c r="R40">
        <v>22.53</v>
      </c>
      <c r="S40">
        <v>16.166</v>
      </c>
      <c r="T40">
        <v>23.416</v>
      </c>
      <c r="U40">
        <v>20.16</v>
      </c>
      <c r="V40">
        <v>18.704999999999998</v>
      </c>
      <c r="W40">
        <v>21.553999999999998</v>
      </c>
      <c r="X40">
        <v>13.603</v>
      </c>
      <c r="Y40">
        <v>19.800999999999998</v>
      </c>
      <c r="Z40">
        <v>29.140999999999998</v>
      </c>
      <c r="AA40">
        <v>22.039000000000001</v>
      </c>
      <c r="AB40">
        <v>25.542000000000002</v>
      </c>
      <c r="AC40">
        <v>27.116</v>
      </c>
      <c r="AD40">
        <v>14.289</v>
      </c>
      <c r="AE40">
        <v>22.57</v>
      </c>
      <c r="AF40">
        <v>21.824000000000002</v>
      </c>
      <c r="AG40" s="4">
        <v>19.949000000000002</v>
      </c>
      <c r="AH40" s="4">
        <v>18.082999999999998</v>
      </c>
      <c r="ALQ40" s="4" t="e">
        <v>#N/A</v>
      </c>
    </row>
    <row r="41" spans="1:1005" ht="14.4" x14ac:dyDescent="0.3">
      <c r="A41" s="10">
        <v>46447</v>
      </c>
      <c r="B41" s="13"/>
      <c r="C41" s="13">
        <v>38</v>
      </c>
      <c r="D41" s="14">
        <v>38</v>
      </c>
      <c r="E41">
        <v>39.985999999999997</v>
      </c>
      <c r="F41">
        <v>45.725000000000001</v>
      </c>
      <c r="G41">
        <v>41.484999999999999</v>
      </c>
      <c r="H41">
        <v>43.746000000000002</v>
      </c>
      <c r="I41">
        <v>41.704999999999998</v>
      </c>
      <c r="J41">
        <v>35.570999999999998</v>
      </c>
      <c r="K41">
        <v>30.821999999999999</v>
      </c>
      <c r="L41">
        <v>29.08</v>
      </c>
      <c r="M41">
        <v>21.21</v>
      </c>
      <c r="N41">
        <v>27.542999999999999</v>
      </c>
      <c r="O41">
        <v>44.012999999999998</v>
      </c>
      <c r="P41">
        <v>24.88</v>
      </c>
      <c r="Q41">
        <v>28.117000000000001</v>
      </c>
      <c r="R41">
        <v>52.164999999999999</v>
      </c>
      <c r="S41">
        <v>17.292000000000002</v>
      </c>
      <c r="T41">
        <v>41.188000000000002</v>
      </c>
      <c r="U41">
        <v>23.521000000000001</v>
      </c>
      <c r="V41">
        <v>30.088999999999999</v>
      </c>
      <c r="W41">
        <v>37.427</v>
      </c>
      <c r="X41">
        <v>20.401</v>
      </c>
      <c r="Y41">
        <v>26.327000000000002</v>
      </c>
      <c r="Z41">
        <v>48.412999999999997</v>
      </c>
      <c r="AA41">
        <v>36.877000000000002</v>
      </c>
      <c r="AB41">
        <v>56.898000000000003</v>
      </c>
      <c r="AC41">
        <v>29.213000000000001</v>
      </c>
      <c r="AD41">
        <v>19.283000000000001</v>
      </c>
      <c r="AE41">
        <v>34.271999999999998</v>
      </c>
      <c r="AF41">
        <v>28.141999999999999</v>
      </c>
      <c r="AG41" s="4">
        <v>31.582000000000001</v>
      </c>
      <c r="AH41" s="4">
        <v>29.76</v>
      </c>
      <c r="ALQ41" s="4" t="e">
        <v>#N/A</v>
      </c>
    </row>
    <row r="42" spans="1:1005" ht="14.4" x14ac:dyDescent="0.3">
      <c r="A42" s="10">
        <v>46478</v>
      </c>
      <c r="B42" s="13"/>
      <c r="C42" s="13">
        <v>78</v>
      </c>
      <c r="D42" s="14">
        <v>78</v>
      </c>
      <c r="E42">
        <v>72.543999999999997</v>
      </c>
      <c r="F42">
        <v>55.106999999999999</v>
      </c>
      <c r="G42">
        <v>95.608999999999995</v>
      </c>
      <c r="H42">
        <v>77.721000000000004</v>
      </c>
      <c r="I42">
        <v>60.448</v>
      </c>
      <c r="J42">
        <v>47.79</v>
      </c>
      <c r="K42">
        <v>83.956000000000003</v>
      </c>
      <c r="L42">
        <v>58.713000000000001</v>
      </c>
      <c r="M42">
        <v>53.207999999999998</v>
      </c>
      <c r="N42">
        <v>48.942999999999998</v>
      </c>
      <c r="O42">
        <v>92.210999999999999</v>
      </c>
      <c r="P42">
        <v>60.165999999999997</v>
      </c>
      <c r="Q42">
        <v>86.483000000000004</v>
      </c>
      <c r="R42">
        <v>83.88</v>
      </c>
      <c r="S42">
        <v>46.341000000000001</v>
      </c>
      <c r="T42">
        <v>60.857999999999997</v>
      </c>
      <c r="U42">
        <v>52.55</v>
      </c>
      <c r="V42">
        <v>62.389000000000003</v>
      </c>
      <c r="W42">
        <v>80.972999999999999</v>
      </c>
      <c r="X42">
        <v>37.274999999999999</v>
      </c>
      <c r="Y42">
        <v>63.601999999999997</v>
      </c>
      <c r="Z42">
        <v>75.981999999999999</v>
      </c>
      <c r="AA42">
        <v>59.938000000000002</v>
      </c>
      <c r="AB42">
        <v>106.76</v>
      </c>
      <c r="AC42">
        <v>45.993000000000002</v>
      </c>
      <c r="AD42">
        <v>69.052999999999997</v>
      </c>
      <c r="AE42">
        <v>49.133000000000003</v>
      </c>
      <c r="AF42">
        <v>50.296999999999997</v>
      </c>
      <c r="AG42" s="4">
        <v>65.899000000000001</v>
      </c>
      <c r="AH42" s="4">
        <v>63.19</v>
      </c>
      <c r="ALQ42" s="4" t="e">
        <v>#N/A</v>
      </c>
    </row>
    <row r="43" spans="1:1005" ht="14.4" x14ac:dyDescent="0.3">
      <c r="A43" s="10">
        <v>46508</v>
      </c>
      <c r="B43" s="13"/>
      <c r="C43" s="13">
        <v>204</v>
      </c>
      <c r="D43" s="14">
        <v>204</v>
      </c>
      <c r="E43">
        <v>203.977</v>
      </c>
      <c r="F43" s="4">
        <v>231.68100000000001</v>
      </c>
      <c r="G43" s="4">
        <v>354.2</v>
      </c>
      <c r="H43" s="4">
        <v>310.25099999999998</v>
      </c>
      <c r="I43" s="4">
        <v>186.005</v>
      </c>
      <c r="J43" s="4">
        <v>197.30199999999999</v>
      </c>
      <c r="K43" s="4">
        <v>239.55799999999999</v>
      </c>
      <c r="L43" s="4">
        <v>236.58099999999999</v>
      </c>
      <c r="M43" s="4">
        <v>91.739000000000004</v>
      </c>
      <c r="N43" s="4">
        <v>152.71</v>
      </c>
      <c r="O43" s="4">
        <v>220.518</v>
      </c>
      <c r="P43" s="4">
        <v>249.74799999999999</v>
      </c>
      <c r="Q43" s="4">
        <v>227.89400000000001</v>
      </c>
      <c r="R43" s="4">
        <v>218.18799999999999</v>
      </c>
      <c r="S43" s="4">
        <v>230.542</v>
      </c>
      <c r="T43" s="4">
        <v>292.86700000000002</v>
      </c>
      <c r="U43" s="4">
        <v>112.907</v>
      </c>
      <c r="V43" s="4">
        <v>137.28100000000001</v>
      </c>
      <c r="W43" s="4">
        <v>140.76300000000001</v>
      </c>
      <c r="X43" s="4">
        <v>100.955</v>
      </c>
      <c r="Y43" s="4">
        <v>222.381</v>
      </c>
      <c r="Z43" s="4">
        <v>153.125</v>
      </c>
      <c r="AA43" s="4">
        <v>157.77000000000001</v>
      </c>
      <c r="AB43" s="4">
        <v>238.17400000000001</v>
      </c>
      <c r="AC43" s="4">
        <v>159.41300000000001</v>
      </c>
      <c r="AD43" s="4">
        <v>176.13200000000001</v>
      </c>
      <c r="AE43" s="4">
        <v>178.19900000000001</v>
      </c>
      <c r="AF43" s="4">
        <v>121.13500000000001</v>
      </c>
      <c r="AG43" s="4">
        <v>202.56</v>
      </c>
      <c r="AH43" s="4">
        <v>251.09399999999999</v>
      </c>
      <c r="ALQ43" s="4" t="e">
        <v>#N/A</v>
      </c>
    </row>
    <row r="44" spans="1:1005" ht="14.4" x14ac:dyDescent="0.3">
      <c r="A44" s="10">
        <v>46539</v>
      </c>
      <c r="B44" s="13"/>
      <c r="C44" s="13">
        <v>251</v>
      </c>
      <c r="D44" s="14">
        <v>251</v>
      </c>
      <c r="E44">
        <v>214.53</v>
      </c>
      <c r="F44" s="4">
        <v>563.69899999999996</v>
      </c>
      <c r="G44" s="4">
        <v>305.98899999999998</v>
      </c>
      <c r="H44" s="4">
        <v>480.23099999999999</v>
      </c>
      <c r="I44" s="4">
        <v>207.43799999999999</v>
      </c>
      <c r="J44" s="4">
        <v>317.97000000000003</v>
      </c>
      <c r="K44" s="4">
        <v>148.90899999999999</v>
      </c>
      <c r="L44" s="4">
        <v>185.02</v>
      </c>
      <c r="M44" s="4">
        <v>57.19</v>
      </c>
      <c r="N44" s="4">
        <v>212.09200000000001</v>
      </c>
      <c r="O44" s="4">
        <v>135.36799999999999</v>
      </c>
      <c r="P44" s="4">
        <v>278.84800000000001</v>
      </c>
      <c r="Q44" s="4">
        <v>181.435</v>
      </c>
      <c r="R44" s="4">
        <v>163.626</v>
      </c>
      <c r="S44" s="4">
        <v>467.92500000000001</v>
      </c>
      <c r="T44" s="4">
        <v>254.42599999999999</v>
      </c>
      <c r="U44" s="4">
        <v>259.858</v>
      </c>
      <c r="V44" s="4">
        <v>411.93799999999999</v>
      </c>
      <c r="W44" s="4">
        <v>52.351999999999997</v>
      </c>
      <c r="X44" s="4">
        <v>148.446</v>
      </c>
      <c r="Y44" s="4">
        <v>327.03500000000003</v>
      </c>
      <c r="Z44" s="4">
        <v>340.32799999999997</v>
      </c>
      <c r="AA44" s="4">
        <v>281.36500000000001</v>
      </c>
      <c r="AB44" s="4">
        <v>381.98899999999998</v>
      </c>
      <c r="AC44" s="4">
        <v>74.606999999999999</v>
      </c>
      <c r="AD44" s="4">
        <v>387.19900000000001</v>
      </c>
      <c r="AE44" s="4">
        <v>187.32300000000001</v>
      </c>
      <c r="AF44" s="4">
        <v>261.75299999999999</v>
      </c>
      <c r="AG44" s="4">
        <v>160.91</v>
      </c>
      <c r="AH44" s="4">
        <v>411.81200000000001</v>
      </c>
      <c r="ALQ44" s="4" t="e">
        <v>#N/A</v>
      </c>
    </row>
    <row r="45" spans="1:1005" ht="14.4" x14ac:dyDescent="0.3">
      <c r="A45" s="10">
        <v>46569</v>
      </c>
      <c r="B45" s="13"/>
      <c r="C45" s="13">
        <v>86</v>
      </c>
      <c r="D45" s="14">
        <v>86</v>
      </c>
      <c r="E45">
        <v>65.349000000000004</v>
      </c>
      <c r="F45" s="4">
        <v>435.64100000000002</v>
      </c>
      <c r="G45" s="4">
        <v>108.88</v>
      </c>
      <c r="H45" s="4">
        <v>169.482</v>
      </c>
      <c r="I45" s="4">
        <v>99.593999999999994</v>
      </c>
      <c r="J45" s="4">
        <v>214.01300000000001</v>
      </c>
      <c r="K45" s="4">
        <v>49.683999999999997</v>
      </c>
      <c r="L45" s="4">
        <v>57.503</v>
      </c>
      <c r="M45" s="4">
        <v>24.131</v>
      </c>
      <c r="N45" s="4">
        <v>56.478000000000002</v>
      </c>
      <c r="O45" s="4">
        <v>52.554000000000002</v>
      </c>
      <c r="P45" s="4">
        <v>111.604</v>
      </c>
      <c r="Q45" s="4">
        <v>69.707999999999998</v>
      </c>
      <c r="R45" s="4">
        <v>63.151000000000003</v>
      </c>
      <c r="S45" s="4">
        <v>206.93299999999999</v>
      </c>
      <c r="T45" s="4">
        <v>131.52199999999999</v>
      </c>
      <c r="U45" s="4">
        <v>70.293000000000006</v>
      </c>
      <c r="V45" s="4">
        <v>228.166</v>
      </c>
      <c r="W45" s="4">
        <v>27.414999999999999</v>
      </c>
      <c r="X45" s="4">
        <v>55.073</v>
      </c>
      <c r="Y45" s="4">
        <v>100.608</v>
      </c>
      <c r="Z45" s="4">
        <v>118.31</v>
      </c>
      <c r="AA45" s="4">
        <v>90.234999999999999</v>
      </c>
      <c r="AB45" s="4">
        <v>129.44999999999999</v>
      </c>
      <c r="AC45" s="4">
        <v>32.222999999999999</v>
      </c>
      <c r="AD45" s="4">
        <v>259.55500000000001</v>
      </c>
      <c r="AE45" s="4">
        <v>58.256999999999998</v>
      </c>
      <c r="AF45" s="4">
        <v>120.05500000000001</v>
      </c>
      <c r="AG45" s="4">
        <v>65.617999999999995</v>
      </c>
      <c r="AH45" s="4">
        <v>192.22</v>
      </c>
      <c r="ALQ45" s="4" t="e">
        <v>#N/A</v>
      </c>
    </row>
    <row r="46" spans="1:1005" ht="14.4" x14ac:dyDescent="0.3">
      <c r="A46" s="10">
        <v>46600</v>
      </c>
      <c r="B46" s="13"/>
      <c r="C46" s="13">
        <v>55</v>
      </c>
      <c r="D46" s="14">
        <v>55</v>
      </c>
      <c r="E46">
        <v>42.5</v>
      </c>
      <c r="F46" s="4">
        <v>127.303</v>
      </c>
      <c r="G46" s="4">
        <v>53.677999999999997</v>
      </c>
      <c r="H46" s="4">
        <v>82.197000000000003</v>
      </c>
      <c r="I46" s="4">
        <v>50.86</v>
      </c>
      <c r="J46" s="4">
        <v>89.15</v>
      </c>
      <c r="K46" s="4">
        <v>44.23</v>
      </c>
      <c r="L46" s="4">
        <v>51.688000000000002</v>
      </c>
      <c r="M46" s="4">
        <v>21.190999999999999</v>
      </c>
      <c r="N46" s="4">
        <v>41.667000000000002</v>
      </c>
      <c r="O46" s="4">
        <v>36.959000000000003</v>
      </c>
      <c r="P46" s="4">
        <v>57.677</v>
      </c>
      <c r="Q46" s="4">
        <v>49.34</v>
      </c>
      <c r="R46" s="4">
        <v>46.246000000000002</v>
      </c>
      <c r="S46" s="4">
        <v>77.150999999999996</v>
      </c>
      <c r="T46" s="4">
        <v>53.993000000000002</v>
      </c>
      <c r="U46" s="4">
        <v>49.531999999999996</v>
      </c>
      <c r="V46" s="4">
        <v>70.331999999999994</v>
      </c>
      <c r="W46" s="4">
        <v>28.224</v>
      </c>
      <c r="X46" s="4">
        <v>39.673999999999999</v>
      </c>
      <c r="Y46" s="4">
        <v>56.338999999999999</v>
      </c>
      <c r="Z46" s="4">
        <v>53.401000000000003</v>
      </c>
      <c r="AA46" s="4">
        <v>52.682000000000002</v>
      </c>
      <c r="AB46" s="4">
        <v>63.515000000000001</v>
      </c>
      <c r="AC46" s="4">
        <v>26.817</v>
      </c>
      <c r="AD46" s="4">
        <v>82.117999999999995</v>
      </c>
      <c r="AE46" s="4">
        <v>38.83</v>
      </c>
      <c r="AF46" s="4">
        <v>55.38</v>
      </c>
      <c r="AG46" s="4">
        <v>52.902000000000001</v>
      </c>
      <c r="AH46" s="4">
        <v>69.111000000000004</v>
      </c>
      <c r="ALQ46" s="4" t="e">
        <v>#N/A</v>
      </c>
    </row>
    <row r="47" spans="1:1005" ht="14.4" x14ac:dyDescent="0.3">
      <c r="A47" s="10">
        <v>46631</v>
      </c>
      <c r="B47" s="13"/>
      <c r="C47" s="13">
        <v>35</v>
      </c>
      <c r="D47" s="14">
        <v>35</v>
      </c>
      <c r="E47">
        <v>33.789000000000001</v>
      </c>
      <c r="F47" s="4">
        <v>62.954999999999998</v>
      </c>
      <c r="G47" s="4">
        <v>38.997999999999998</v>
      </c>
      <c r="H47" s="4">
        <v>55.146999999999998</v>
      </c>
      <c r="I47" s="4">
        <v>32.646000000000001</v>
      </c>
      <c r="J47" s="4">
        <v>47.029000000000003</v>
      </c>
      <c r="K47" s="4">
        <v>32.703000000000003</v>
      </c>
      <c r="L47" s="4">
        <v>30.303999999999998</v>
      </c>
      <c r="M47" s="4">
        <v>20.318999999999999</v>
      </c>
      <c r="N47" s="4">
        <v>54.207999999999998</v>
      </c>
      <c r="O47" s="4">
        <v>32.710999999999999</v>
      </c>
      <c r="P47" s="4">
        <v>36.831000000000003</v>
      </c>
      <c r="Q47" s="4">
        <v>36.287999999999997</v>
      </c>
      <c r="R47" s="4">
        <v>39.69</v>
      </c>
      <c r="S47" s="4">
        <v>43.54</v>
      </c>
      <c r="T47" s="4">
        <v>35.866</v>
      </c>
      <c r="U47" s="4">
        <v>28.658999999999999</v>
      </c>
      <c r="V47" s="4">
        <v>39.671999999999997</v>
      </c>
      <c r="W47" s="4">
        <v>23.103000000000002</v>
      </c>
      <c r="X47" s="4">
        <v>52.493000000000002</v>
      </c>
      <c r="Y47" s="4">
        <v>50.220999999999997</v>
      </c>
      <c r="Z47" s="4">
        <v>38.298000000000002</v>
      </c>
      <c r="AA47" s="4">
        <v>34.4</v>
      </c>
      <c r="AB47" s="4">
        <v>38.430999999999997</v>
      </c>
      <c r="AC47" s="4">
        <v>21.672000000000001</v>
      </c>
      <c r="AD47" s="4">
        <v>42.671999999999997</v>
      </c>
      <c r="AE47" s="4">
        <v>36.215000000000003</v>
      </c>
      <c r="AF47" s="4">
        <v>33.639000000000003</v>
      </c>
      <c r="AG47" s="4">
        <v>38.906999999999996</v>
      </c>
      <c r="AH47" s="4">
        <v>48.978000000000002</v>
      </c>
      <c r="ALQ47" s="4" t="e">
        <v>#N/A</v>
      </c>
    </row>
    <row r="48" spans="1:1005" ht="14.4" x14ac:dyDescent="0.3">
      <c r="A48" s="10">
        <v>46661</v>
      </c>
      <c r="B48" s="13"/>
      <c r="C48" s="13">
        <v>31</v>
      </c>
      <c r="D48" s="14">
        <v>36</v>
      </c>
      <c r="E48">
        <v>39.896000000000001</v>
      </c>
      <c r="F48" s="4">
        <v>59.816000000000003</v>
      </c>
      <c r="G48" s="4">
        <v>45.841000000000001</v>
      </c>
      <c r="H48" s="4">
        <v>55.948999999999998</v>
      </c>
      <c r="I48" s="4">
        <v>41.523000000000003</v>
      </c>
      <c r="J48" s="4">
        <v>37.875</v>
      </c>
      <c r="K48" s="4">
        <v>29.062000000000001</v>
      </c>
      <c r="L48" s="4">
        <v>28.792000000000002</v>
      </c>
      <c r="M48" s="4">
        <v>28.448</v>
      </c>
      <c r="N48" s="4">
        <v>33.389000000000003</v>
      </c>
      <c r="O48" s="4">
        <v>30.75</v>
      </c>
      <c r="P48" s="4">
        <v>48.93</v>
      </c>
      <c r="Q48" s="4">
        <v>57.674999999999997</v>
      </c>
      <c r="R48" s="4">
        <v>39.948</v>
      </c>
      <c r="S48" s="4">
        <v>39.585000000000001</v>
      </c>
      <c r="T48" s="4">
        <v>37.58</v>
      </c>
      <c r="U48" s="4">
        <v>29.437000000000001</v>
      </c>
      <c r="V48" s="4">
        <v>38.331000000000003</v>
      </c>
      <c r="W48" s="4">
        <v>22.286000000000001</v>
      </c>
      <c r="X48" s="4">
        <v>47.823</v>
      </c>
      <c r="Y48" s="4">
        <v>58.436999999999998</v>
      </c>
      <c r="Z48" s="4">
        <v>32.802999999999997</v>
      </c>
      <c r="AA48" s="4">
        <v>30.1</v>
      </c>
      <c r="AB48" s="4">
        <v>39.616</v>
      </c>
      <c r="AC48" s="4">
        <v>24.047000000000001</v>
      </c>
      <c r="AD48" s="4">
        <v>36.631999999999998</v>
      </c>
      <c r="AE48" s="4">
        <v>34.56</v>
      </c>
      <c r="AF48" s="4">
        <v>28.48</v>
      </c>
      <c r="AG48" s="4">
        <v>28.292999999999999</v>
      </c>
      <c r="AH48" s="4">
        <v>44.03</v>
      </c>
      <c r="ALQ48" s="4" t="e">
        <v>#N/A</v>
      </c>
    </row>
    <row r="49" spans="1:1005" ht="14.4" x14ac:dyDescent="0.3">
      <c r="A49" s="10">
        <v>46692</v>
      </c>
      <c r="B49" s="13"/>
      <c r="C49" s="13">
        <v>29</v>
      </c>
      <c r="D49" s="14">
        <v>31</v>
      </c>
      <c r="E49">
        <v>31.38</v>
      </c>
      <c r="F49" s="4">
        <v>43.923999999999999</v>
      </c>
      <c r="G49" s="4">
        <v>39.262</v>
      </c>
      <c r="H49" s="4">
        <v>42.646000000000001</v>
      </c>
      <c r="I49" s="4">
        <v>34.579000000000001</v>
      </c>
      <c r="J49" s="4">
        <v>30.177</v>
      </c>
      <c r="K49" s="4">
        <v>25.51</v>
      </c>
      <c r="L49" s="4">
        <v>28.375</v>
      </c>
      <c r="M49" s="4">
        <v>18.797000000000001</v>
      </c>
      <c r="N49" s="4">
        <v>24.709</v>
      </c>
      <c r="O49" s="4">
        <v>27.824999999999999</v>
      </c>
      <c r="P49" s="4">
        <v>37.725999999999999</v>
      </c>
      <c r="Q49" s="4">
        <v>41.582999999999998</v>
      </c>
      <c r="R49" s="4">
        <v>33.232999999999997</v>
      </c>
      <c r="S49" s="4">
        <v>33.722000000000001</v>
      </c>
      <c r="T49" s="4">
        <v>33.33</v>
      </c>
      <c r="U49" s="4">
        <v>29.681000000000001</v>
      </c>
      <c r="V49" s="4">
        <v>31.649000000000001</v>
      </c>
      <c r="W49" s="4">
        <v>18.561</v>
      </c>
      <c r="X49" s="4">
        <v>30.834</v>
      </c>
      <c r="Y49" s="4">
        <v>36.783000000000001</v>
      </c>
      <c r="Z49" s="4">
        <v>29.544</v>
      </c>
      <c r="AA49" s="4">
        <v>25.931000000000001</v>
      </c>
      <c r="AB49" s="4">
        <v>33.487000000000002</v>
      </c>
      <c r="AC49" s="4">
        <v>22.498999999999999</v>
      </c>
      <c r="AD49" s="4">
        <v>31.675000000000001</v>
      </c>
      <c r="AE49" s="4">
        <v>36.595999999999997</v>
      </c>
      <c r="AF49" s="4">
        <v>26.853999999999999</v>
      </c>
      <c r="AG49" s="4">
        <v>24.114999999999998</v>
      </c>
      <c r="AH49" s="4">
        <v>36.109000000000002</v>
      </c>
      <c r="ALQ49" s="4" t="e">
        <v>#N/A</v>
      </c>
    </row>
    <row r="50" spans="1:1005" ht="14.4" x14ac:dyDescent="0.3">
      <c r="A50" s="10">
        <v>46722</v>
      </c>
      <c r="B50" s="13"/>
      <c r="C50" s="13">
        <v>26</v>
      </c>
      <c r="D50" s="14">
        <v>26</v>
      </c>
      <c r="E50">
        <v>25.777000000000001</v>
      </c>
      <c r="F50" s="4">
        <v>39.906999999999996</v>
      </c>
      <c r="G50" s="4">
        <v>32.694000000000003</v>
      </c>
      <c r="H50" s="4">
        <v>34.188000000000002</v>
      </c>
      <c r="I50" s="4">
        <v>31.411000000000001</v>
      </c>
      <c r="J50" s="4">
        <v>26.623000000000001</v>
      </c>
      <c r="K50" s="4">
        <v>22.456</v>
      </c>
      <c r="L50" s="4">
        <v>22.902000000000001</v>
      </c>
      <c r="M50" s="4">
        <v>16.178000000000001</v>
      </c>
      <c r="N50" s="4">
        <v>22.183</v>
      </c>
      <c r="O50" s="4">
        <v>22.853000000000002</v>
      </c>
      <c r="P50" s="4">
        <v>27.952000000000002</v>
      </c>
      <c r="Q50" s="4">
        <v>29.04</v>
      </c>
      <c r="R50" s="4">
        <v>24.056000000000001</v>
      </c>
      <c r="S50" s="4">
        <v>29.69</v>
      </c>
      <c r="T50" s="4">
        <v>27.306999999999999</v>
      </c>
      <c r="U50" s="4">
        <v>24.84</v>
      </c>
      <c r="V50" s="4">
        <v>27.568999999999999</v>
      </c>
      <c r="W50" s="4">
        <v>16.751999999999999</v>
      </c>
      <c r="X50" s="4">
        <v>23.401</v>
      </c>
      <c r="Y50" s="4">
        <v>29.326000000000001</v>
      </c>
      <c r="Z50" s="4">
        <v>25.975999999999999</v>
      </c>
      <c r="AA50" s="4">
        <v>23.695</v>
      </c>
      <c r="AB50" s="4">
        <v>31.004000000000001</v>
      </c>
      <c r="AC50" s="4">
        <v>18.311</v>
      </c>
      <c r="AD50" s="4">
        <v>28.975999999999999</v>
      </c>
      <c r="AE50" s="4">
        <v>29.129000000000001</v>
      </c>
      <c r="AF50" s="4">
        <v>24.326000000000001</v>
      </c>
      <c r="AG50" s="4">
        <v>21.54</v>
      </c>
      <c r="AH50" s="4">
        <v>30.260999999999999</v>
      </c>
      <c r="ALQ50" s="4" t="e">
        <v>#N/A</v>
      </c>
    </row>
    <row r="51" spans="1:1005" ht="14.4" x14ac:dyDescent="0.3">
      <c r="A51" s="10">
        <v>46753</v>
      </c>
      <c r="B51" s="13"/>
      <c r="C51" s="13">
        <v>25</v>
      </c>
      <c r="D51" s="14">
        <v>25</v>
      </c>
      <c r="E51">
        <v>23.331</v>
      </c>
      <c r="F51" s="4">
        <v>33.957000000000001</v>
      </c>
      <c r="G51" s="4">
        <v>28.062000000000001</v>
      </c>
      <c r="H51" s="4">
        <v>30.315000000000001</v>
      </c>
      <c r="I51" s="4">
        <v>27.146000000000001</v>
      </c>
      <c r="J51" s="4">
        <v>26.228999999999999</v>
      </c>
      <c r="K51" s="4">
        <v>20.806000000000001</v>
      </c>
      <c r="L51" s="4">
        <v>20.007999999999999</v>
      </c>
      <c r="M51" s="4">
        <v>15.427</v>
      </c>
      <c r="N51" s="4">
        <v>20.018999999999998</v>
      </c>
      <c r="O51" s="4">
        <v>21.834</v>
      </c>
      <c r="P51" s="4">
        <v>24.193999999999999</v>
      </c>
      <c r="Q51" s="4">
        <v>24.637</v>
      </c>
      <c r="R51" s="4">
        <v>20.073</v>
      </c>
      <c r="S51" s="4">
        <v>27.071000000000002</v>
      </c>
      <c r="T51" s="4">
        <v>24.318999999999999</v>
      </c>
      <c r="U51" s="4">
        <v>22.794</v>
      </c>
      <c r="V51" s="4">
        <v>25.972999999999999</v>
      </c>
      <c r="W51" s="4">
        <v>15.513</v>
      </c>
      <c r="X51" s="4">
        <v>20.510999999999999</v>
      </c>
      <c r="Y51" s="4">
        <v>25.657</v>
      </c>
      <c r="Z51" s="4">
        <v>23.925000000000001</v>
      </c>
      <c r="AA51" s="4">
        <v>21.768000000000001</v>
      </c>
      <c r="AB51" s="4">
        <v>26.85</v>
      </c>
      <c r="AC51" s="4">
        <v>16.805</v>
      </c>
      <c r="AD51" s="4">
        <v>26.382000000000001</v>
      </c>
      <c r="AE51" s="4">
        <v>23.545000000000002</v>
      </c>
      <c r="AF51" s="4">
        <v>21.841999999999999</v>
      </c>
      <c r="AG51" s="4">
        <v>20.109000000000002</v>
      </c>
      <c r="AH51" s="4">
        <v>27.462</v>
      </c>
      <c r="ALQ51" s="4" t="e">
        <v>#N/A</v>
      </c>
    </row>
    <row r="52" spans="1:1005" ht="14.4" x14ac:dyDescent="0.3">
      <c r="A52" s="10">
        <v>46784</v>
      </c>
      <c r="B52" s="13"/>
      <c r="C52" s="13">
        <v>23</v>
      </c>
      <c r="D52" s="14">
        <v>23</v>
      </c>
      <c r="E52">
        <v>25.852</v>
      </c>
      <c r="F52" s="4">
        <v>33.389000000000003</v>
      </c>
      <c r="G52" s="4">
        <v>23.79</v>
      </c>
      <c r="H52" s="4">
        <v>26.81</v>
      </c>
      <c r="I52" s="4">
        <v>26.381</v>
      </c>
      <c r="J52" s="4">
        <v>26.652000000000001</v>
      </c>
      <c r="K52" s="4">
        <v>20.289000000000001</v>
      </c>
      <c r="L52" s="4">
        <v>17.474</v>
      </c>
      <c r="M52" s="4">
        <v>18.202999999999999</v>
      </c>
      <c r="N52" s="4">
        <v>17.785</v>
      </c>
      <c r="O52" s="4">
        <v>19.984999999999999</v>
      </c>
      <c r="P52" s="4">
        <v>20.457999999999998</v>
      </c>
      <c r="Q52" s="4">
        <v>23.385999999999999</v>
      </c>
      <c r="R52" s="4">
        <v>16.888000000000002</v>
      </c>
      <c r="S52" s="4">
        <v>24.515000000000001</v>
      </c>
      <c r="T52" s="4">
        <v>20.797999999999998</v>
      </c>
      <c r="U52" s="4">
        <v>19.696999999999999</v>
      </c>
      <c r="V52" s="4">
        <v>22.422999999999998</v>
      </c>
      <c r="W52" s="4">
        <v>13.972</v>
      </c>
      <c r="X52" s="4">
        <v>20.824999999999999</v>
      </c>
      <c r="Y52" s="4">
        <v>30.05</v>
      </c>
      <c r="Z52" s="4">
        <v>22.66</v>
      </c>
      <c r="AA52" s="4">
        <v>26.698</v>
      </c>
      <c r="AB52" s="4">
        <v>28.039000000000001</v>
      </c>
      <c r="AC52" s="4">
        <v>14.843</v>
      </c>
      <c r="AD52" s="4">
        <v>23.638000000000002</v>
      </c>
      <c r="AE52" s="4">
        <v>22.489000000000001</v>
      </c>
      <c r="AF52" s="4">
        <v>20.582000000000001</v>
      </c>
      <c r="AG52" s="4">
        <v>18.872</v>
      </c>
      <c r="AH52" s="4">
        <v>23.72</v>
      </c>
      <c r="ALQ52" s="4" t="e">
        <v>#N/A</v>
      </c>
    </row>
    <row r="53" spans="1:1005" ht="14.4" x14ac:dyDescent="0.3">
      <c r="A53" s="10">
        <v>46813</v>
      </c>
      <c r="B53" s="13"/>
      <c r="C53" s="13">
        <v>38</v>
      </c>
      <c r="D53" s="14">
        <v>38</v>
      </c>
      <c r="E53">
        <v>45.719000000000001</v>
      </c>
      <c r="F53" s="4">
        <v>41.59</v>
      </c>
      <c r="G53" s="4">
        <v>44.887999999999998</v>
      </c>
      <c r="H53" s="4">
        <v>42.57</v>
      </c>
      <c r="I53" s="4">
        <v>36.585000000000001</v>
      </c>
      <c r="J53" s="4">
        <v>31.2</v>
      </c>
      <c r="K53" s="4">
        <v>29.536000000000001</v>
      </c>
      <c r="L53" s="4">
        <v>21.573</v>
      </c>
      <c r="M53" s="4">
        <v>27.855</v>
      </c>
      <c r="N53" s="4">
        <v>44.076000000000001</v>
      </c>
      <c r="O53" s="4">
        <v>24.91</v>
      </c>
      <c r="P53" s="4">
        <v>28.263000000000002</v>
      </c>
      <c r="Q53" s="4">
        <v>52.98</v>
      </c>
      <c r="R53" s="4">
        <v>17.399000000000001</v>
      </c>
      <c r="S53" s="4">
        <v>41.527000000000001</v>
      </c>
      <c r="T53" s="4">
        <v>23.866</v>
      </c>
      <c r="U53" s="4">
        <v>30.821999999999999</v>
      </c>
      <c r="V53" s="4">
        <v>37.497999999999998</v>
      </c>
      <c r="W53" s="4">
        <v>20.847000000000001</v>
      </c>
      <c r="X53" s="4">
        <v>26.466000000000001</v>
      </c>
      <c r="Y53" s="4">
        <v>50.246000000000002</v>
      </c>
      <c r="Z53" s="4">
        <v>36.728000000000002</v>
      </c>
      <c r="AA53" s="4">
        <v>58.838999999999999</v>
      </c>
      <c r="AB53" s="4">
        <v>29.29</v>
      </c>
      <c r="AC53" s="4">
        <v>19.869</v>
      </c>
      <c r="AD53" s="4">
        <v>34.518999999999998</v>
      </c>
      <c r="AE53" s="4">
        <v>28.036000000000001</v>
      </c>
      <c r="AF53" s="4">
        <v>31.975999999999999</v>
      </c>
      <c r="AG53" s="4">
        <v>31.442</v>
      </c>
      <c r="AH53" s="4">
        <v>39.875999999999998</v>
      </c>
      <c r="ALQ53" s="4" t="e">
        <v>#N/A</v>
      </c>
    </row>
    <row r="54" spans="1:1005" ht="14.4" x14ac:dyDescent="0.3">
      <c r="A54" s="10">
        <v>46844</v>
      </c>
      <c r="B54" s="13"/>
      <c r="C54" s="13">
        <v>78</v>
      </c>
      <c r="D54" s="14">
        <v>78</v>
      </c>
      <c r="E54">
        <v>58.819000000000003</v>
      </c>
      <c r="F54" s="4">
        <v>95.847999999999999</v>
      </c>
      <c r="G54" s="4">
        <v>80.094999999999999</v>
      </c>
      <c r="H54" s="4">
        <v>62.142000000000003</v>
      </c>
      <c r="I54" s="4">
        <v>50.164999999999999</v>
      </c>
      <c r="J54" s="4">
        <v>85.003</v>
      </c>
      <c r="K54" s="4">
        <v>61.527000000000001</v>
      </c>
      <c r="L54" s="4">
        <v>54.424999999999997</v>
      </c>
      <c r="M54" s="4">
        <v>50.179000000000002</v>
      </c>
      <c r="N54" s="4">
        <v>92.613</v>
      </c>
      <c r="O54" s="4">
        <v>61.899000000000001</v>
      </c>
      <c r="P54" s="4">
        <v>88.587999999999994</v>
      </c>
      <c r="Q54" s="4">
        <v>88.289000000000001</v>
      </c>
      <c r="R54" s="4">
        <v>46.381</v>
      </c>
      <c r="S54" s="4">
        <v>63.847999999999999</v>
      </c>
      <c r="T54" s="4">
        <v>53.57</v>
      </c>
      <c r="U54" s="4">
        <v>64.188999999999993</v>
      </c>
      <c r="V54" s="4">
        <v>81.057000000000002</v>
      </c>
      <c r="W54" s="4">
        <v>37.976999999999997</v>
      </c>
      <c r="X54" s="4">
        <v>65.188999999999993</v>
      </c>
      <c r="Y54" s="4">
        <v>75.457999999999998</v>
      </c>
      <c r="Z54" s="4">
        <v>59.521999999999998</v>
      </c>
      <c r="AA54" s="4">
        <v>106.12</v>
      </c>
      <c r="AB54" s="4">
        <v>47.872999999999998</v>
      </c>
      <c r="AC54" s="4">
        <v>73.972999999999999</v>
      </c>
      <c r="AD54" s="4">
        <v>49.167000000000002</v>
      </c>
      <c r="AE54" s="4">
        <v>50.36</v>
      </c>
      <c r="AF54" s="4">
        <v>68.906000000000006</v>
      </c>
      <c r="AG54" s="4">
        <v>65.486999999999995</v>
      </c>
      <c r="AH54" s="4">
        <v>72.394000000000005</v>
      </c>
      <c r="ALQ54" s="4" t="e">
        <v>#N/A</v>
      </c>
    </row>
    <row r="55" spans="1:1005" ht="14.4" x14ac:dyDescent="0.3">
      <c r="A55" s="10">
        <v>46874</v>
      </c>
      <c r="B55" s="13"/>
      <c r="C55" s="13">
        <v>204</v>
      </c>
      <c r="D55" s="14">
        <v>204</v>
      </c>
      <c r="E55">
        <v>241.47</v>
      </c>
      <c r="F55" s="4">
        <v>355.86</v>
      </c>
      <c r="G55" s="4">
        <v>319.863</v>
      </c>
      <c r="H55" s="4">
        <v>194.11099999999999</v>
      </c>
      <c r="I55" s="4">
        <v>205.63300000000001</v>
      </c>
      <c r="J55" s="4">
        <v>241.2</v>
      </c>
      <c r="K55" s="4">
        <v>242.517</v>
      </c>
      <c r="L55" s="4">
        <v>94.39</v>
      </c>
      <c r="M55" s="4">
        <v>164.488</v>
      </c>
      <c r="N55" s="4">
        <v>220.98599999999999</v>
      </c>
      <c r="O55" s="4">
        <v>259.40699999999998</v>
      </c>
      <c r="P55" s="4">
        <v>232.179</v>
      </c>
      <c r="Q55" s="4">
        <v>219.80799999999999</v>
      </c>
      <c r="R55" s="4">
        <v>231.79400000000001</v>
      </c>
      <c r="S55" s="4">
        <v>300.27199999999999</v>
      </c>
      <c r="T55" s="4">
        <v>120.53700000000001</v>
      </c>
      <c r="U55" s="4">
        <v>146.018</v>
      </c>
      <c r="V55" s="4">
        <v>141.13999999999999</v>
      </c>
      <c r="W55" s="4">
        <v>104.28</v>
      </c>
      <c r="X55" s="4">
        <v>235.40899999999999</v>
      </c>
      <c r="Y55" s="4">
        <v>158.345</v>
      </c>
      <c r="Z55" s="4">
        <v>158.173</v>
      </c>
      <c r="AA55" s="4">
        <v>247.8</v>
      </c>
      <c r="AB55" s="4">
        <v>161.85499999999999</v>
      </c>
      <c r="AC55" s="4">
        <v>176.768</v>
      </c>
      <c r="AD55" s="4">
        <v>178.95099999999999</v>
      </c>
      <c r="AE55" s="4">
        <v>127.13800000000001</v>
      </c>
      <c r="AF55" s="4">
        <v>206.065</v>
      </c>
      <c r="AG55" s="4">
        <v>264.66399999999999</v>
      </c>
      <c r="AH55" s="4">
        <v>204.63</v>
      </c>
      <c r="ALQ55" s="4" t="e">
        <v>#N/A</v>
      </c>
    </row>
    <row r="56" spans="1:1005" ht="14.4" x14ac:dyDescent="0.3">
      <c r="A56" s="10">
        <v>46905</v>
      </c>
      <c r="B56" s="13"/>
      <c r="C56" s="13">
        <v>251</v>
      </c>
      <c r="D56" s="14">
        <v>251</v>
      </c>
      <c r="E56">
        <v>573.25199999999995</v>
      </c>
      <c r="F56" s="4">
        <v>307.04000000000002</v>
      </c>
      <c r="G56" s="4">
        <v>480.77</v>
      </c>
      <c r="H56" s="4">
        <v>204.01900000000001</v>
      </c>
      <c r="I56" s="4">
        <v>321.24700000000001</v>
      </c>
      <c r="J56" s="4">
        <v>149.72300000000001</v>
      </c>
      <c r="K56" s="4">
        <v>180.68100000000001</v>
      </c>
      <c r="L56" s="4">
        <v>54.83</v>
      </c>
      <c r="M56" s="4">
        <v>202.76499999999999</v>
      </c>
      <c r="N56" s="4">
        <v>135.821</v>
      </c>
      <c r="O56" s="4">
        <v>275.64600000000002</v>
      </c>
      <c r="P56" s="4">
        <v>178.75</v>
      </c>
      <c r="Q56" s="4">
        <v>161.59899999999999</v>
      </c>
      <c r="R56" s="4">
        <v>469.85300000000001</v>
      </c>
      <c r="S56" s="4">
        <v>253.636</v>
      </c>
      <c r="T56" s="4">
        <v>255.94499999999999</v>
      </c>
      <c r="U56" s="4">
        <v>418.74299999999999</v>
      </c>
      <c r="V56" s="4">
        <v>52.656999999999996</v>
      </c>
      <c r="W56" s="4">
        <v>147.815</v>
      </c>
      <c r="X56" s="4">
        <v>320.49400000000003</v>
      </c>
      <c r="Y56" s="4">
        <v>342.08800000000002</v>
      </c>
      <c r="Z56" s="4">
        <v>282.05799999999999</v>
      </c>
      <c r="AA56" s="4">
        <v>381.49299999999999</v>
      </c>
      <c r="AB56" s="4">
        <v>72.680999999999997</v>
      </c>
      <c r="AC56" s="4">
        <v>400.64600000000002</v>
      </c>
      <c r="AD56" s="4">
        <v>188.26900000000001</v>
      </c>
      <c r="AE56" s="4">
        <v>263.62299999999999</v>
      </c>
      <c r="AF56" s="4">
        <v>159.053</v>
      </c>
      <c r="AG56" s="4">
        <v>408.83300000000003</v>
      </c>
      <c r="AH56" s="4">
        <v>215.49199999999999</v>
      </c>
      <c r="ALQ56" s="4" t="e">
        <v>#N/A</v>
      </c>
    </row>
    <row r="57" spans="1:1005" ht="14.4" x14ac:dyDescent="0.3">
      <c r="A57" s="10">
        <v>46935</v>
      </c>
      <c r="B57" s="13"/>
      <c r="C57" s="13">
        <v>86</v>
      </c>
      <c r="D57" s="14">
        <v>86</v>
      </c>
      <c r="E57">
        <v>424.22500000000002</v>
      </c>
      <c r="F57" s="4">
        <v>109.578</v>
      </c>
      <c r="G57" s="4">
        <v>164.208</v>
      </c>
      <c r="H57" s="4">
        <v>97.302999999999997</v>
      </c>
      <c r="I57" s="4">
        <v>208.268</v>
      </c>
      <c r="J57" s="4">
        <v>50.323999999999998</v>
      </c>
      <c r="K57" s="4">
        <v>56.944000000000003</v>
      </c>
      <c r="L57" s="4">
        <v>24.073</v>
      </c>
      <c r="M57" s="4">
        <v>55.761000000000003</v>
      </c>
      <c r="N57" s="4">
        <v>52.962000000000003</v>
      </c>
      <c r="O57" s="4">
        <v>107.61799999999999</v>
      </c>
      <c r="P57" s="4">
        <v>69.605999999999995</v>
      </c>
      <c r="Q57" s="4">
        <v>62.607999999999997</v>
      </c>
      <c r="R57" s="4">
        <v>207.785</v>
      </c>
      <c r="S57" s="4">
        <v>127.711</v>
      </c>
      <c r="T57" s="4">
        <v>68.531999999999996</v>
      </c>
      <c r="U57" s="4">
        <v>218.762</v>
      </c>
      <c r="V57" s="4">
        <v>27.882999999999999</v>
      </c>
      <c r="W57" s="4">
        <v>54.734999999999999</v>
      </c>
      <c r="X57" s="4">
        <v>98.436000000000007</v>
      </c>
      <c r="Y57" s="4">
        <v>114.663</v>
      </c>
      <c r="Z57" s="4">
        <v>90.634</v>
      </c>
      <c r="AA57" s="4">
        <v>126.379</v>
      </c>
      <c r="AB57" s="4">
        <v>32.095999999999997</v>
      </c>
      <c r="AC57" s="4">
        <v>248.45400000000001</v>
      </c>
      <c r="AD57" s="4">
        <v>58.789000000000001</v>
      </c>
      <c r="AE57" s="4">
        <v>116.128</v>
      </c>
      <c r="AF57" s="4">
        <v>64.811000000000007</v>
      </c>
      <c r="AG57" s="4">
        <v>185.58500000000001</v>
      </c>
      <c r="AH57" s="4">
        <v>65.838999999999999</v>
      </c>
      <c r="ALQ57" s="4" t="e">
        <v>#N/A</v>
      </c>
    </row>
    <row r="58" spans="1:1005" ht="14.4" x14ac:dyDescent="0.3">
      <c r="A58" s="10">
        <v>46966</v>
      </c>
      <c r="B58" s="13"/>
      <c r="C58" s="13">
        <v>55</v>
      </c>
      <c r="D58" s="14">
        <v>55</v>
      </c>
      <c r="E58">
        <v>123.15900000000001</v>
      </c>
      <c r="F58" s="4">
        <v>53.792000000000002</v>
      </c>
      <c r="G58" s="4">
        <v>80.412000000000006</v>
      </c>
      <c r="H58" s="4">
        <v>50.08</v>
      </c>
      <c r="I58" s="4">
        <v>86.546000000000006</v>
      </c>
      <c r="J58" s="4">
        <v>44.478000000000002</v>
      </c>
      <c r="K58" s="4">
        <v>51.53</v>
      </c>
      <c r="L58" s="4">
        <v>21.268000000000001</v>
      </c>
      <c r="M58" s="4">
        <v>41.445999999999998</v>
      </c>
      <c r="N58" s="4">
        <v>36.957999999999998</v>
      </c>
      <c r="O58" s="4">
        <v>57.113999999999997</v>
      </c>
      <c r="P58" s="4">
        <v>48.887</v>
      </c>
      <c r="Q58" s="4">
        <v>45.793999999999997</v>
      </c>
      <c r="R58" s="4">
        <v>77.275999999999996</v>
      </c>
      <c r="S58" s="4">
        <v>53.149000000000001</v>
      </c>
      <c r="T58" s="4">
        <v>49.064999999999998</v>
      </c>
      <c r="U58" s="4">
        <v>68.984999999999999</v>
      </c>
      <c r="V58" s="4">
        <v>28.306000000000001</v>
      </c>
      <c r="W58" s="4">
        <v>38.844000000000001</v>
      </c>
      <c r="X58" s="4">
        <v>55.738</v>
      </c>
      <c r="Y58" s="4">
        <v>52.795000000000002</v>
      </c>
      <c r="Z58" s="4">
        <v>52.634999999999998</v>
      </c>
      <c r="AA58" s="4">
        <v>62.292000000000002</v>
      </c>
      <c r="AB58" s="4">
        <v>26.608000000000001</v>
      </c>
      <c r="AC58" s="4">
        <v>80.361000000000004</v>
      </c>
      <c r="AD58" s="4">
        <v>38.991999999999997</v>
      </c>
      <c r="AE58" s="4">
        <v>54.540999999999997</v>
      </c>
      <c r="AF58" s="4">
        <v>52.978000000000002</v>
      </c>
      <c r="AG58" s="4">
        <v>68.56</v>
      </c>
      <c r="AH58" s="4">
        <v>42.508000000000003</v>
      </c>
      <c r="ALQ58" s="4" t="e">
        <v>#N/A</v>
      </c>
    </row>
    <row r="59" spans="1:1005" ht="14.4" x14ac:dyDescent="0.3">
      <c r="A59" s="10">
        <v>46997</v>
      </c>
      <c r="B59" s="13"/>
      <c r="C59" s="13">
        <v>35</v>
      </c>
      <c r="D59" s="14">
        <v>35</v>
      </c>
      <c r="E59">
        <v>63.872999999999998</v>
      </c>
      <c r="F59" s="4">
        <v>39.124000000000002</v>
      </c>
      <c r="G59" s="4">
        <v>54.970999999999997</v>
      </c>
      <c r="H59" s="4">
        <v>32.533000000000001</v>
      </c>
      <c r="I59" s="4">
        <v>46.612000000000002</v>
      </c>
      <c r="J59" s="4">
        <v>32.950000000000003</v>
      </c>
      <c r="K59" s="4">
        <v>30.038</v>
      </c>
      <c r="L59" s="4">
        <v>20.751999999999999</v>
      </c>
      <c r="M59" s="4">
        <v>54.323999999999998</v>
      </c>
      <c r="N59" s="4">
        <v>32.750999999999998</v>
      </c>
      <c r="O59" s="4">
        <v>37.305</v>
      </c>
      <c r="P59" s="4">
        <v>36.524999999999999</v>
      </c>
      <c r="Q59" s="4">
        <v>39.921999999999997</v>
      </c>
      <c r="R59" s="4">
        <v>43.673999999999999</v>
      </c>
      <c r="S59" s="4">
        <v>35.893000000000001</v>
      </c>
      <c r="T59" s="4">
        <v>28.42</v>
      </c>
      <c r="U59" s="4">
        <v>39.539000000000001</v>
      </c>
      <c r="V59" s="4">
        <v>23.23</v>
      </c>
      <c r="W59" s="4">
        <v>53.353000000000002</v>
      </c>
      <c r="X59" s="4">
        <v>51.55</v>
      </c>
      <c r="Y59" s="4">
        <v>38.088999999999999</v>
      </c>
      <c r="Z59" s="4">
        <v>34.381</v>
      </c>
      <c r="AA59" s="4">
        <v>38.451999999999998</v>
      </c>
      <c r="AB59" s="4">
        <v>21.721</v>
      </c>
      <c r="AC59" s="4">
        <v>42.371000000000002</v>
      </c>
      <c r="AD59" s="4">
        <v>36.402000000000001</v>
      </c>
      <c r="AE59" s="4">
        <v>33.460999999999999</v>
      </c>
      <c r="AF59" s="4">
        <v>38.189</v>
      </c>
      <c r="AG59" s="4">
        <v>48.401000000000003</v>
      </c>
      <c r="AH59" s="4">
        <v>33.847000000000001</v>
      </c>
      <c r="ALQ59" s="4" t="e">
        <v>#N/A</v>
      </c>
    </row>
    <row r="60" spans="1:1005" ht="14.4" x14ac:dyDescent="0.3">
      <c r="A60" s="10">
        <v>47027</v>
      </c>
      <c r="B60" s="13"/>
      <c r="C60" s="13">
        <v>31</v>
      </c>
      <c r="D60" s="14">
        <v>36</v>
      </c>
      <c r="E60">
        <v>57.746000000000002</v>
      </c>
      <c r="F60" s="4">
        <v>45.993000000000002</v>
      </c>
      <c r="G60" s="4">
        <v>55.496000000000002</v>
      </c>
      <c r="H60" s="4">
        <v>41.838000000000001</v>
      </c>
      <c r="I60" s="4">
        <v>37.749000000000002</v>
      </c>
      <c r="J60" s="4">
        <v>29.338000000000001</v>
      </c>
      <c r="K60" s="4">
        <v>28.925000000000001</v>
      </c>
      <c r="L60" s="4">
        <v>28.073</v>
      </c>
      <c r="M60" s="4">
        <v>32.96</v>
      </c>
      <c r="N60" s="4">
        <v>30.821000000000002</v>
      </c>
      <c r="O60" s="4">
        <v>48.311999999999998</v>
      </c>
      <c r="P60" s="4">
        <v>57.319000000000003</v>
      </c>
      <c r="Q60" s="4">
        <v>39.768999999999998</v>
      </c>
      <c r="R60" s="4">
        <v>39.741999999999997</v>
      </c>
      <c r="S60" s="4">
        <v>37.567999999999998</v>
      </c>
      <c r="T60" s="4">
        <v>29.498000000000001</v>
      </c>
      <c r="U60" s="4">
        <v>38.536000000000001</v>
      </c>
      <c r="V60" s="4">
        <v>22.378</v>
      </c>
      <c r="W60" s="4">
        <v>46.588000000000001</v>
      </c>
      <c r="X60" s="4">
        <v>56.787999999999997</v>
      </c>
      <c r="Y60" s="4">
        <v>32.866999999999997</v>
      </c>
      <c r="Z60" s="4">
        <v>30.126999999999999</v>
      </c>
      <c r="AA60" s="4">
        <v>39.518000000000001</v>
      </c>
      <c r="AB60" s="4">
        <v>24.282</v>
      </c>
      <c r="AC60" s="4">
        <v>36.726999999999997</v>
      </c>
      <c r="AD60" s="4">
        <v>34.768000000000001</v>
      </c>
      <c r="AE60" s="4">
        <v>28.454999999999998</v>
      </c>
      <c r="AF60" s="4">
        <v>28.193000000000001</v>
      </c>
      <c r="AG60" s="4">
        <v>44.179000000000002</v>
      </c>
      <c r="AH60" s="4">
        <v>39.981999999999999</v>
      </c>
      <c r="ALQ60" s="4" t="e">
        <v>#N/A</v>
      </c>
    </row>
    <row r="61" spans="1:1005" ht="14.4" x14ac:dyDescent="0.3">
      <c r="A61" s="10">
        <v>47058</v>
      </c>
      <c r="B61" s="13"/>
      <c r="C61" s="13">
        <v>29</v>
      </c>
      <c r="D61" s="14">
        <v>31</v>
      </c>
      <c r="E61">
        <v>43.652000000000001</v>
      </c>
      <c r="F61" s="4">
        <v>39.320999999999998</v>
      </c>
      <c r="G61" s="4">
        <v>42.216999999999999</v>
      </c>
      <c r="H61" s="4">
        <v>34.302</v>
      </c>
      <c r="I61" s="4">
        <v>30.140999999999998</v>
      </c>
      <c r="J61" s="4">
        <v>25.652000000000001</v>
      </c>
      <c r="K61" s="4">
        <v>28.103999999999999</v>
      </c>
      <c r="L61" s="4">
        <v>18.574999999999999</v>
      </c>
      <c r="M61" s="4">
        <v>24.581</v>
      </c>
      <c r="N61" s="4">
        <v>27.81</v>
      </c>
      <c r="O61" s="4">
        <v>37.094999999999999</v>
      </c>
      <c r="P61" s="4">
        <v>40.65</v>
      </c>
      <c r="Q61" s="4">
        <v>32.46</v>
      </c>
      <c r="R61" s="4">
        <v>33.773000000000003</v>
      </c>
      <c r="S61" s="4">
        <v>33.188000000000002</v>
      </c>
      <c r="T61" s="4">
        <v>29.417999999999999</v>
      </c>
      <c r="U61" s="4">
        <v>31.616</v>
      </c>
      <c r="V61" s="4">
        <v>18.597000000000001</v>
      </c>
      <c r="W61" s="4">
        <v>30.198</v>
      </c>
      <c r="X61" s="4">
        <v>36.125</v>
      </c>
      <c r="Y61" s="4">
        <v>29.373000000000001</v>
      </c>
      <c r="Z61" s="4">
        <v>25.858000000000001</v>
      </c>
      <c r="AA61" s="4">
        <v>33.512999999999998</v>
      </c>
      <c r="AB61" s="4">
        <v>22.291</v>
      </c>
      <c r="AC61" s="4">
        <v>31.562000000000001</v>
      </c>
      <c r="AD61" s="4">
        <v>36.697000000000003</v>
      </c>
      <c r="AE61" s="4">
        <v>26.733000000000001</v>
      </c>
      <c r="AF61" s="4">
        <v>24.035</v>
      </c>
      <c r="AG61" s="4">
        <v>35.771999999999998</v>
      </c>
      <c r="AH61" s="4">
        <v>31.356000000000002</v>
      </c>
      <c r="ALQ61" s="4" t="e">
        <v>#N/A</v>
      </c>
    </row>
    <row r="62" spans="1:1005" ht="14.4" x14ac:dyDescent="0.3">
      <c r="A62" s="10">
        <v>47088</v>
      </c>
      <c r="B62" s="13"/>
      <c r="C62" s="13">
        <v>26</v>
      </c>
      <c r="D62" s="14">
        <v>26</v>
      </c>
      <c r="E62">
        <v>39.69</v>
      </c>
      <c r="F62" s="4">
        <v>32.76</v>
      </c>
      <c r="G62" s="4">
        <v>33.979999999999997</v>
      </c>
      <c r="H62" s="4">
        <v>31.094000000000001</v>
      </c>
      <c r="I62" s="4">
        <v>26.675000000000001</v>
      </c>
      <c r="J62" s="4">
        <v>22.617999999999999</v>
      </c>
      <c r="K62" s="4">
        <v>22.773</v>
      </c>
      <c r="L62" s="4">
        <v>16.068999999999999</v>
      </c>
      <c r="M62" s="4">
        <v>22.097999999999999</v>
      </c>
      <c r="N62" s="4">
        <v>22.849</v>
      </c>
      <c r="O62" s="4">
        <v>27.683</v>
      </c>
      <c r="P62" s="4">
        <v>28.628</v>
      </c>
      <c r="Q62" s="4">
        <v>23.821000000000002</v>
      </c>
      <c r="R62" s="4">
        <v>29.76</v>
      </c>
      <c r="S62" s="4">
        <v>27.193000000000001</v>
      </c>
      <c r="T62" s="4">
        <v>24.716000000000001</v>
      </c>
      <c r="U62" s="4">
        <v>27.623999999999999</v>
      </c>
      <c r="V62" s="4">
        <v>16.797999999999998</v>
      </c>
      <c r="W62" s="4">
        <v>23.116</v>
      </c>
      <c r="X62" s="4">
        <v>29.117999999999999</v>
      </c>
      <c r="Y62" s="4">
        <v>25.847999999999999</v>
      </c>
      <c r="Z62" s="4">
        <v>23.646000000000001</v>
      </c>
      <c r="AA62" s="4">
        <v>30.79</v>
      </c>
      <c r="AB62" s="4">
        <v>18.257000000000001</v>
      </c>
      <c r="AC62" s="4">
        <v>28.927</v>
      </c>
      <c r="AD62" s="4">
        <v>29.244</v>
      </c>
      <c r="AE62" s="4">
        <v>24.145</v>
      </c>
      <c r="AF62" s="4">
        <v>21.492999999999999</v>
      </c>
      <c r="AG62" s="4">
        <v>30.213000000000001</v>
      </c>
      <c r="AH62" s="4">
        <v>25.777999999999999</v>
      </c>
      <c r="ALQ62" s="4" t="e">
        <v>#N/A</v>
      </c>
    </row>
    <row r="63" spans="1:1005" ht="14.4" x14ac:dyDescent="0.3">
      <c r="A63" s="10">
        <v>47119</v>
      </c>
      <c r="B63" s="13"/>
      <c r="C63" s="13">
        <v>25</v>
      </c>
      <c r="D63" s="14">
        <v>25</v>
      </c>
      <c r="E63">
        <v>33.863999999999997</v>
      </c>
      <c r="F63" s="4">
        <v>28.120999999999999</v>
      </c>
      <c r="G63" s="4">
        <v>30.219000000000001</v>
      </c>
      <c r="H63" s="4">
        <v>27.065000000000001</v>
      </c>
      <c r="I63" s="4">
        <v>26.449000000000002</v>
      </c>
      <c r="J63" s="4">
        <v>20.956</v>
      </c>
      <c r="K63" s="4">
        <v>19.966999999999999</v>
      </c>
      <c r="L63" s="4">
        <v>15.509</v>
      </c>
      <c r="M63" s="4">
        <v>19.963999999999999</v>
      </c>
      <c r="N63" s="4">
        <v>21.83</v>
      </c>
      <c r="O63" s="4">
        <v>24.068999999999999</v>
      </c>
      <c r="P63" s="4">
        <v>24.437000000000001</v>
      </c>
      <c r="Q63" s="4">
        <v>20.006</v>
      </c>
      <c r="R63" s="4">
        <v>27.135000000000002</v>
      </c>
      <c r="S63" s="4">
        <v>24.27</v>
      </c>
      <c r="T63" s="4">
        <v>22.629000000000001</v>
      </c>
      <c r="U63" s="4">
        <v>26.047000000000001</v>
      </c>
      <c r="V63" s="4">
        <v>15.555</v>
      </c>
      <c r="W63" s="4">
        <v>20.263000000000002</v>
      </c>
      <c r="X63" s="4">
        <v>25.616</v>
      </c>
      <c r="Y63" s="4">
        <v>23.829000000000001</v>
      </c>
      <c r="Z63" s="4">
        <v>21.722000000000001</v>
      </c>
      <c r="AA63" s="4">
        <v>26.838999999999999</v>
      </c>
      <c r="AB63" s="4">
        <v>16.754999999999999</v>
      </c>
      <c r="AC63" s="4">
        <v>26.366</v>
      </c>
      <c r="AD63" s="4">
        <v>23.646999999999998</v>
      </c>
      <c r="AE63" s="4">
        <v>21.783000000000001</v>
      </c>
      <c r="AF63" s="4">
        <v>20.081</v>
      </c>
      <c r="AG63" s="4">
        <v>27.448</v>
      </c>
      <c r="AH63" s="4">
        <v>23.33</v>
      </c>
      <c r="ALQ63" s="4" t="e">
        <v>#N/A</v>
      </c>
    </row>
    <row r="64" spans="1:1005" ht="14.4" x14ac:dyDescent="0.3">
      <c r="A64" s="10">
        <v>47150</v>
      </c>
      <c r="B64" s="13"/>
      <c r="C64" s="13">
        <v>23</v>
      </c>
      <c r="D64" s="14">
        <v>23</v>
      </c>
      <c r="E64">
        <v>33.389000000000003</v>
      </c>
      <c r="F64" s="4">
        <v>23.79</v>
      </c>
      <c r="G64" s="4">
        <v>26.81</v>
      </c>
      <c r="H64" s="4">
        <v>26.381</v>
      </c>
      <c r="I64" s="4">
        <v>26.652000000000001</v>
      </c>
      <c r="J64" s="4">
        <v>20.289000000000001</v>
      </c>
      <c r="K64" s="4">
        <v>17.474</v>
      </c>
      <c r="L64" s="4">
        <v>18.202999999999999</v>
      </c>
      <c r="M64" s="4">
        <v>17.785</v>
      </c>
      <c r="N64" s="4">
        <v>19.984999999999999</v>
      </c>
      <c r="O64" s="4">
        <v>20.457999999999998</v>
      </c>
      <c r="P64" s="4">
        <v>23.385999999999999</v>
      </c>
      <c r="Q64" s="4">
        <v>16.888000000000002</v>
      </c>
      <c r="R64" s="4">
        <v>24.515000000000001</v>
      </c>
      <c r="S64" s="4">
        <v>20.797999999999998</v>
      </c>
      <c r="T64" s="4">
        <v>19.696999999999999</v>
      </c>
      <c r="U64" s="4">
        <v>22.422999999999998</v>
      </c>
      <c r="V64" s="4">
        <v>13.972</v>
      </c>
      <c r="W64" s="4">
        <v>20.824999999999999</v>
      </c>
      <c r="X64" s="4">
        <v>30.05</v>
      </c>
      <c r="Y64" s="4">
        <v>22.66</v>
      </c>
      <c r="Z64" s="4">
        <v>26.698</v>
      </c>
      <c r="AA64" s="4">
        <v>28.039000000000001</v>
      </c>
      <c r="AB64" s="4">
        <v>14.843</v>
      </c>
      <c r="AC64" s="4">
        <v>23.638000000000002</v>
      </c>
      <c r="AD64" s="4">
        <v>22.489000000000001</v>
      </c>
      <c r="AE64" s="4">
        <v>20.582000000000001</v>
      </c>
      <c r="AF64" s="4">
        <v>18.872</v>
      </c>
      <c r="AG64" s="4">
        <v>23.72</v>
      </c>
      <c r="AH64" s="4">
        <v>23.72</v>
      </c>
      <c r="ALQ64" s="4" t="e">
        <v>#N/A</v>
      </c>
    </row>
    <row r="65" spans="1:1005" ht="14.4" x14ac:dyDescent="0.3">
      <c r="A65" s="10">
        <v>47178</v>
      </c>
      <c r="B65" s="15"/>
      <c r="C65" s="13">
        <v>38</v>
      </c>
      <c r="D65" s="14">
        <v>38</v>
      </c>
      <c r="E65">
        <v>41.59</v>
      </c>
      <c r="F65" s="4">
        <v>44.887999999999998</v>
      </c>
      <c r="G65" s="4">
        <v>42.57</v>
      </c>
      <c r="H65" s="4">
        <v>36.585000000000001</v>
      </c>
      <c r="I65" s="4">
        <v>31.2</v>
      </c>
      <c r="J65" s="4">
        <v>29.536000000000001</v>
      </c>
      <c r="K65" s="4">
        <v>21.573</v>
      </c>
      <c r="L65" s="4">
        <v>27.855</v>
      </c>
      <c r="M65" s="4">
        <v>44.076000000000001</v>
      </c>
      <c r="N65" s="4">
        <v>24.91</v>
      </c>
      <c r="O65" s="4">
        <v>28.263000000000002</v>
      </c>
      <c r="P65" s="4">
        <v>52.98</v>
      </c>
      <c r="Q65" s="4">
        <v>17.399000000000001</v>
      </c>
      <c r="R65" s="4">
        <v>41.527000000000001</v>
      </c>
      <c r="S65" s="4">
        <v>23.866</v>
      </c>
      <c r="T65" s="4">
        <v>30.821999999999999</v>
      </c>
      <c r="U65" s="4">
        <v>37.497999999999998</v>
      </c>
      <c r="V65" s="4">
        <v>20.847000000000001</v>
      </c>
      <c r="W65" s="4">
        <v>26.466000000000001</v>
      </c>
      <c r="X65" s="4">
        <v>50.246000000000002</v>
      </c>
      <c r="Y65" s="4">
        <v>36.728000000000002</v>
      </c>
      <c r="Z65" s="4">
        <v>58.838999999999999</v>
      </c>
      <c r="AA65" s="4">
        <v>29.29</v>
      </c>
      <c r="AB65" s="4">
        <v>19.869</v>
      </c>
      <c r="AC65" s="4">
        <v>34.518999999999998</v>
      </c>
      <c r="AD65" s="4">
        <v>28.036000000000001</v>
      </c>
      <c r="AE65" s="4">
        <v>31.975999999999999</v>
      </c>
      <c r="AF65" s="4">
        <v>31.442</v>
      </c>
      <c r="AG65" s="4">
        <v>39.875999999999998</v>
      </c>
      <c r="AH65" s="4">
        <v>39.875999999999998</v>
      </c>
      <c r="ALQ65" s="4" t="e">
        <v>#N/A</v>
      </c>
    </row>
    <row r="66" spans="1:1005" ht="14.4" x14ac:dyDescent="0.3">
      <c r="A66" s="10">
        <v>47209</v>
      </c>
      <c r="B66" s="15"/>
      <c r="C66" s="13">
        <v>78</v>
      </c>
      <c r="D66" s="14">
        <v>78</v>
      </c>
      <c r="E66">
        <v>95.847999999999999</v>
      </c>
      <c r="F66" s="4">
        <v>80.094999999999999</v>
      </c>
      <c r="G66" s="4">
        <v>62.142000000000003</v>
      </c>
      <c r="H66" s="4">
        <v>50.164999999999999</v>
      </c>
      <c r="I66" s="4">
        <v>85.003</v>
      </c>
      <c r="J66" s="4">
        <v>61.527000000000001</v>
      </c>
      <c r="K66" s="4">
        <v>54.424999999999997</v>
      </c>
      <c r="L66" s="4">
        <v>50.179000000000002</v>
      </c>
      <c r="M66" s="4">
        <v>92.613</v>
      </c>
      <c r="N66" s="4">
        <v>61.899000000000001</v>
      </c>
      <c r="O66" s="4">
        <v>88.587999999999994</v>
      </c>
      <c r="P66" s="4">
        <v>88.289000000000001</v>
      </c>
      <c r="Q66" s="4">
        <v>46.381</v>
      </c>
      <c r="R66" s="4">
        <v>63.847999999999999</v>
      </c>
      <c r="S66" s="4">
        <v>53.57</v>
      </c>
      <c r="T66" s="4">
        <v>64.188999999999993</v>
      </c>
      <c r="U66" s="4">
        <v>81.057000000000002</v>
      </c>
      <c r="V66" s="4">
        <v>37.976999999999997</v>
      </c>
      <c r="W66" s="4">
        <v>65.188999999999993</v>
      </c>
      <c r="X66" s="4">
        <v>75.457999999999998</v>
      </c>
      <c r="Y66" s="4">
        <v>59.521999999999998</v>
      </c>
      <c r="Z66" s="4">
        <v>106.12</v>
      </c>
      <c r="AA66" s="4">
        <v>47.872999999999998</v>
      </c>
      <c r="AB66" s="4">
        <v>73.972999999999999</v>
      </c>
      <c r="AC66" s="4">
        <v>49.167000000000002</v>
      </c>
      <c r="AD66" s="4">
        <v>50.36</v>
      </c>
      <c r="AE66" s="4">
        <v>68.906000000000006</v>
      </c>
      <c r="AF66" s="4">
        <v>65.486999999999995</v>
      </c>
      <c r="AG66" s="4">
        <v>72.394000000000005</v>
      </c>
      <c r="AH66" s="4">
        <v>72.394000000000005</v>
      </c>
      <c r="ALQ66" s="4" t="e">
        <v>#N/A</v>
      </c>
    </row>
    <row r="67" spans="1:1005" ht="14.4" x14ac:dyDescent="0.3">
      <c r="A67" s="10">
        <v>47239</v>
      </c>
      <c r="B67" s="15"/>
      <c r="C67" s="13">
        <v>204</v>
      </c>
      <c r="D67" s="14">
        <v>204</v>
      </c>
      <c r="E67">
        <v>355.86</v>
      </c>
      <c r="F67" s="4">
        <v>319.863</v>
      </c>
      <c r="G67" s="4">
        <v>194.11099999999999</v>
      </c>
      <c r="H67" s="4">
        <v>205.63300000000001</v>
      </c>
      <c r="I67" s="4">
        <v>241.2</v>
      </c>
      <c r="J67" s="4">
        <v>242.517</v>
      </c>
      <c r="K67" s="4">
        <v>94.39</v>
      </c>
      <c r="L67" s="4">
        <v>164.488</v>
      </c>
      <c r="M67" s="4">
        <v>220.98599999999999</v>
      </c>
      <c r="N67" s="4">
        <v>259.40699999999998</v>
      </c>
      <c r="O67" s="4">
        <v>232.179</v>
      </c>
      <c r="P67" s="4">
        <v>219.80799999999999</v>
      </c>
      <c r="Q67" s="4">
        <v>231.79400000000001</v>
      </c>
      <c r="R67" s="4">
        <v>300.27199999999999</v>
      </c>
      <c r="S67" s="4">
        <v>120.53700000000001</v>
      </c>
      <c r="T67" s="4">
        <v>146.018</v>
      </c>
      <c r="U67" s="4">
        <v>141.13999999999999</v>
      </c>
      <c r="V67" s="4">
        <v>104.28</v>
      </c>
      <c r="W67" s="4">
        <v>235.40899999999999</v>
      </c>
      <c r="X67" s="4">
        <v>158.345</v>
      </c>
      <c r="Y67" s="4">
        <v>158.173</v>
      </c>
      <c r="Z67" s="4">
        <v>247.8</v>
      </c>
      <c r="AA67" s="4">
        <v>161.85499999999999</v>
      </c>
      <c r="AB67" s="4">
        <v>176.768</v>
      </c>
      <c r="AC67" s="4">
        <v>178.95099999999999</v>
      </c>
      <c r="AD67" s="4">
        <v>127.13800000000001</v>
      </c>
      <c r="AE67" s="4">
        <v>206.065</v>
      </c>
      <c r="AF67" s="4">
        <v>264.66399999999999</v>
      </c>
      <c r="AG67" s="4">
        <v>204.63</v>
      </c>
      <c r="AH67" s="4">
        <v>204.63</v>
      </c>
      <c r="ALQ67" s="4" t="e">
        <v>#N/A</v>
      </c>
    </row>
    <row r="68" spans="1:1005" ht="14.4" x14ac:dyDescent="0.3">
      <c r="A68" s="10">
        <v>47270</v>
      </c>
      <c r="B68" s="15"/>
      <c r="C68" s="13">
        <v>251</v>
      </c>
      <c r="D68" s="14">
        <v>251</v>
      </c>
      <c r="E68">
        <v>307.04000000000002</v>
      </c>
      <c r="F68" s="4">
        <v>480.77</v>
      </c>
      <c r="G68" s="4">
        <v>204.01900000000001</v>
      </c>
      <c r="H68" s="4">
        <v>321.24700000000001</v>
      </c>
      <c r="I68" s="4">
        <v>149.72300000000001</v>
      </c>
      <c r="J68" s="4">
        <v>180.68100000000001</v>
      </c>
      <c r="K68" s="4">
        <v>54.83</v>
      </c>
      <c r="L68" s="4">
        <v>202.76499999999999</v>
      </c>
      <c r="M68" s="4">
        <v>135.821</v>
      </c>
      <c r="N68" s="4">
        <v>275.64600000000002</v>
      </c>
      <c r="O68" s="4">
        <v>178.75</v>
      </c>
      <c r="P68" s="4">
        <v>161.59899999999999</v>
      </c>
      <c r="Q68" s="4">
        <v>469.85300000000001</v>
      </c>
      <c r="R68" s="4">
        <v>253.636</v>
      </c>
      <c r="S68" s="4">
        <v>255.94499999999999</v>
      </c>
      <c r="T68" s="4">
        <v>418.74299999999999</v>
      </c>
      <c r="U68" s="4">
        <v>52.656999999999996</v>
      </c>
      <c r="V68" s="4">
        <v>147.815</v>
      </c>
      <c r="W68" s="4">
        <v>320.49400000000003</v>
      </c>
      <c r="X68" s="4">
        <v>342.08800000000002</v>
      </c>
      <c r="Y68" s="4">
        <v>282.05799999999999</v>
      </c>
      <c r="Z68" s="4">
        <v>381.49299999999999</v>
      </c>
      <c r="AA68" s="4">
        <v>72.680999999999997</v>
      </c>
      <c r="AB68" s="4">
        <v>400.64600000000002</v>
      </c>
      <c r="AC68" s="4">
        <v>188.26900000000001</v>
      </c>
      <c r="AD68" s="4">
        <v>263.62299999999999</v>
      </c>
      <c r="AE68" s="4">
        <v>159.053</v>
      </c>
      <c r="AF68" s="4">
        <v>408.83300000000003</v>
      </c>
      <c r="AG68" s="4">
        <v>215.49199999999999</v>
      </c>
      <c r="AH68" s="4">
        <v>215.49199999999999</v>
      </c>
      <c r="ALQ68" s="4" t="e">
        <v>#N/A</v>
      </c>
    </row>
    <row r="69" spans="1:1005" ht="14.4" x14ac:dyDescent="0.3">
      <c r="A69" s="10">
        <v>47300</v>
      </c>
      <c r="B69" s="15"/>
      <c r="C69" s="13">
        <v>86</v>
      </c>
      <c r="D69" s="14">
        <v>86</v>
      </c>
      <c r="E69">
        <v>109.578</v>
      </c>
      <c r="F69" s="4">
        <v>164.208</v>
      </c>
      <c r="G69" s="4">
        <v>97.302999999999997</v>
      </c>
      <c r="H69" s="4">
        <v>208.268</v>
      </c>
      <c r="I69" s="4">
        <v>50.323999999999998</v>
      </c>
      <c r="J69" s="4">
        <v>56.944000000000003</v>
      </c>
      <c r="K69" s="4">
        <v>24.073</v>
      </c>
      <c r="L69" s="4">
        <v>55.761000000000003</v>
      </c>
      <c r="M69" s="4">
        <v>52.962000000000003</v>
      </c>
      <c r="N69" s="4">
        <v>107.61799999999999</v>
      </c>
      <c r="O69" s="4">
        <v>69.605999999999995</v>
      </c>
      <c r="P69" s="4">
        <v>62.607999999999997</v>
      </c>
      <c r="Q69" s="4">
        <v>207.785</v>
      </c>
      <c r="R69" s="4">
        <v>127.711</v>
      </c>
      <c r="S69" s="4">
        <v>68.531999999999996</v>
      </c>
      <c r="T69" s="4">
        <v>218.762</v>
      </c>
      <c r="U69" s="4">
        <v>27.882999999999999</v>
      </c>
      <c r="V69" s="4">
        <v>54.734999999999999</v>
      </c>
      <c r="W69" s="4">
        <v>98.436000000000007</v>
      </c>
      <c r="X69" s="4">
        <v>114.663</v>
      </c>
      <c r="Y69" s="4">
        <v>90.634</v>
      </c>
      <c r="Z69" s="4">
        <v>126.379</v>
      </c>
      <c r="AA69" s="4">
        <v>32.095999999999997</v>
      </c>
      <c r="AB69" s="4">
        <v>248.45400000000001</v>
      </c>
      <c r="AC69" s="4">
        <v>58.789000000000001</v>
      </c>
      <c r="AD69" s="4">
        <v>116.128</v>
      </c>
      <c r="AE69" s="4">
        <v>64.811000000000007</v>
      </c>
      <c r="AF69" s="4">
        <v>185.58500000000001</v>
      </c>
      <c r="AG69" s="4">
        <v>65.838999999999999</v>
      </c>
      <c r="AH69" s="4">
        <v>65.838999999999999</v>
      </c>
      <c r="ALQ69" s="4" t="e">
        <v>#N/A</v>
      </c>
    </row>
    <row r="70" spans="1:1005" ht="14.4" x14ac:dyDescent="0.3">
      <c r="A70" s="10">
        <v>47331</v>
      </c>
      <c r="B70" s="15"/>
      <c r="C70" s="13">
        <v>55</v>
      </c>
      <c r="D70" s="14">
        <v>55</v>
      </c>
      <c r="E70">
        <v>53.792000000000002</v>
      </c>
      <c r="F70" s="4">
        <v>80.412000000000006</v>
      </c>
      <c r="G70" s="4">
        <v>50.08</v>
      </c>
      <c r="H70" s="4">
        <v>86.546000000000006</v>
      </c>
      <c r="I70" s="4">
        <v>44.478000000000002</v>
      </c>
      <c r="J70" s="4">
        <v>51.53</v>
      </c>
      <c r="K70" s="4">
        <v>21.268000000000001</v>
      </c>
      <c r="L70" s="4">
        <v>41.445999999999998</v>
      </c>
      <c r="M70" s="4">
        <v>36.957999999999998</v>
      </c>
      <c r="N70" s="4">
        <v>57.113999999999997</v>
      </c>
      <c r="O70" s="4">
        <v>48.887</v>
      </c>
      <c r="P70" s="4">
        <v>45.793999999999997</v>
      </c>
      <c r="Q70" s="4">
        <v>77.275999999999996</v>
      </c>
      <c r="R70" s="4">
        <v>53.149000000000001</v>
      </c>
      <c r="S70" s="4">
        <v>49.064999999999998</v>
      </c>
      <c r="T70" s="4">
        <v>68.984999999999999</v>
      </c>
      <c r="U70" s="4">
        <v>28.306000000000001</v>
      </c>
      <c r="V70" s="4">
        <v>38.844000000000001</v>
      </c>
      <c r="W70" s="4">
        <v>55.738</v>
      </c>
      <c r="X70" s="4">
        <v>52.795000000000002</v>
      </c>
      <c r="Y70" s="4">
        <v>52.634999999999998</v>
      </c>
      <c r="Z70" s="4">
        <v>62.292000000000002</v>
      </c>
      <c r="AA70" s="4">
        <v>26.608000000000001</v>
      </c>
      <c r="AB70" s="4">
        <v>80.361000000000004</v>
      </c>
      <c r="AC70" s="4">
        <v>38.991999999999997</v>
      </c>
      <c r="AD70" s="4">
        <v>54.540999999999997</v>
      </c>
      <c r="AE70" s="4">
        <v>52.978000000000002</v>
      </c>
      <c r="AF70" s="4">
        <v>68.56</v>
      </c>
      <c r="AG70" s="4">
        <v>42.508000000000003</v>
      </c>
      <c r="AH70" s="4">
        <v>42.508000000000003</v>
      </c>
      <c r="ALQ70" s="4" t="e">
        <v>#N/A</v>
      </c>
    </row>
    <row r="71" spans="1:1005" ht="14.4" x14ac:dyDescent="0.3">
      <c r="A71" s="10">
        <v>47362</v>
      </c>
      <c r="B71" s="15"/>
      <c r="C71" s="13">
        <v>35</v>
      </c>
      <c r="D71" s="14">
        <v>35</v>
      </c>
      <c r="E71" s="16">
        <v>39.124000000000002</v>
      </c>
      <c r="F71" s="4">
        <v>54.970999999999997</v>
      </c>
      <c r="G71" s="4">
        <v>32.533000000000001</v>
      </c>
      <c r="H71" s="4">
        <v>46.612000000000002</v>
      </c>
      <c r="I71" s="4">
        <v>32.950000000000003</v>
      </c>
      <c r="J71" s="4">
        <v>30.038</v>
      </c>
      <c r="K71" s="4">
        <v>20.751999999999999</v>
      </c>
      <c r="L71" s="4">
        <v>54.323999999999998</v>
      </c>
      <c r="M71" s="4">
        <v>32.750999999999998</v>
      </c>
      <c r="N71" s="4">
        <v>37.305</v>
      </c>
      <c r="O71" s="4">
        <v>36.524999999999999</v>
      </c>
      <c r="P71" s="4">
        <v>39.921999999999997</v>
      </c>
      <c r="Q71" s="4">
        <v>43.673999999999999</v>
      </c>
      <c r="R71" s="4">
        <v>35.893000000000001</v>
      </c>
      <c r="S71" s="4">
        <v>28.42</v>
      </c>
      <c r="T71" s="4">
        <v>39.539000000000001</v>
      </c>
      <c r="U71" s="4">
        <v>23.23</v>
      </c>
      <c r="V71" s="4">
        <v>53.353000000000002</v>
      </c>
      <c r="W71" s="4">
        <v>51.55</v>
      </c>
      <c r="X71" s="4">
        <v>38.088999999999999</v>
      </c>
      <c r="Y71" s="4">
        <v>34.381</v>
      </c>
      <c r="Z71" s="4">
        <v>38.451999999999998</v>
      </c>
      <c r="AA71" s="4">
        <v>21.721</v>
      </c>
      <c r="AB71" s="4">
        <v>42.371000000000002</v>
      </c>
      <c r="AC71" s="4">
        <v>36.402000000000001</v>
      </c>
      <c r="AD71" s="4">
        <v>33.460999999999999</v>
      </c>
      <c r="AE71" s="4">
        <v>38.189</v>
      </c>
      <c r="AF71" s="4">
        <v>48.401000000000003</v>
      </c>
      <c r="AG71" s="4">
        <v>33.847000000000001</v>
      </c>
      <c r="AH71" s="4">
        <v>33.847000000000001</v>
      </c>
      <c r="ALQ71" s="4" t="e">
        <v>#N/A</v>
      </c>
    </row>
    <row r="72" spans="1:1005" ht="14.4" x14ac:dyDescent="0.3">
      <c r="A72" s="1"/>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4.4" x14ac:dyDescent="0.3">
      <c r="A73" s="1"/>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4.4" x14ac:dyDescent="0.3">
      <c r="A74" s="1"/>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4.4" x14ac:dyDescent="0.3">
      <c r="A75" s="1"/>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4.4" x14ac:dyDescent="0.3">
      <c r="A76" s="1"/>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4.4" x14ac:dyDescent="0.3">
      <c r="A77" s="1"/>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4.4" x14ac:dyDescent="0.3">
      <c r="A78" s="1"/>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4.4" x14ac:dyDescent="0.3">
      <c r="A79" s="1"/>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4.4" x14ac:dyDescent="0.3">
      <c r="A80" s="1"/>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1:4" ht="12.75" customHeight="1" x14ac:dyDescent="0.3">
      <c r="A81" s="17"/>
      <c r="B81" s="18"/>
      <c r="C81" s="19"/>
      <c r="D81" s="20"/>
    </row>
    <row r="82" spans="1:4" ht="12.75" customHeight="1" x14ac:dyDescent="0.3">
      <c r="A82" s="17"/>
      <c r="B82" s="18"/>
      <c r="C82" s="19"/>
      <c r="D82" s="20"/>
    </row>
    <row r="83" spans="1:4" ht="12.75" customHeight="1" x14ac:dyDescent="0.3">
      <c r="A83" s="17"/>
      <c r="B83" s="18"/>
      <c r="C83" s="19"/>
      <c r="D83" s="20"/>
    </row>
    <row r="84" spans="1:4" ht="12.75" customHeight="1" x14ac:dyDescent="0.3">
      <c r="A84" s="17"/>
      <c r="B84" s="18"/>
      <c r="C84" s="19"/>
      <c r="D84" s="20"/>
    </row>
  </sheetData>
  <mergeCells count="1">
    <mergeCell ref="B1:AH1"/>
  </mergeCell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AC54C-7B8E-4C57-A442-8F24A81BFE6C}">
  <sheetPr codeName="Sheet14">
    <tabColor theme="9" tint="0.39997558519241921"/>
  </sheetPr>
  <dimension ref="A1:ALQ84"/>
  <sheetViews>
    <sheetView topLeftCell="A37" zoomScale="90" zoomScaleNormal="90" workbookViewId="0">
      <selection activeCell="D4" sqref="D4"/>
    </sheetView>
  </sheetViews>
  <sheetFormatPr defaultColWidth="18.6640625" defaultRowHeight="12.75" customHeight="1" x14ac:dyDescent="0.3"/>
  <cols>
    <col min="1" max="54" width="9.33203125" customWidth="1"/>
  </cols>
  <sheetData>
    <row r="1" spans="1:51" ht="14.4" x14ac:dyDescent="0.3">
      <c r="A1" s="89"/>
      <c r="B1" s="90">
        <v>272.69029999999992</v>
      </c>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3"/>
      <c r="AJ1" s="3"/>
      <c r="AK1" s="3"/>
      <c r="AL1" s="3"/>
      <c r="AM1" s="3"/>
    </row>
    <row r="2" spans="1:51" ht="14.4" x14ac:dyDescent="0.3">
      <c r="A2" s="92"/>
      <c r="B2" s="93" t="s">
        <v>0</v>
      </c>
      <c r="C2" s="94" t="s">
        <v>1</v>
      </c>
      <c r="D2" s="94" t="s">
        <v>2</v>
      </c>
      <c r="E2" s="94">
        <v>1991</v>
      </c>
      <c r="F2" s="94">
        <v>1992</v>
      </c>
      <c r="G2" s="94">
        <v>1993</v>
      </c>
      <c r="H2" s="94">
        <v>1994</v>
      </c>
      <c r="I2" s="94">
        <v>1995</v>
      </c>
      <c r="J2" s="94">
        <v>1996</v>
      </c>
      <c r="K2" s="94">
        <v>1997</v>
      </c>
      <c r="L2" s="94">
        <v>1998</v>
      </c>
      <c r="M2" s="94">
        <v>1999</v>
      </c>
      <c r="N2" s="94">
        <v>2000</v>
      </c>
      <c r="O2" s="94">
        <v>2001</v>
      </c>
      <c r="P2" s="94">
        <v>2002</v>
      </c>
      <c r="Q2" s="94">
        <v>2003</v>
      </c>
      <c r="R2" s="94">
        <v>2004</v>
      </c>
      <c r="S2" s="94">
        <v>2005</v>
      </c>
      <c r="T2" s="94">
        <v>2006</v>
      </c>
      <c r="U2" s="94">
        <v>2007</v>
      </c>
      <c r="V2" s="94">
        <v>2008</v>
      </c>
      <c r="W2" s="94">
        <v>2009</v>
      </c>
      <c r="X2" s="94">
        <v>2010</v>
      </c>
      <c r="Y2" s="94">
        <v>2011</v>
      </c>
      <c r="Z2" s="94">
        <v>2012</v>
      </c>
      <c r="AA2" s="94">
        <v>2013</v>
      </c>
      <c r="AB2" s="94">
        <v>2014</v>
      </c>
      <c r="AC2" s="94">
        <v>2015</v>
      </c>
      <c r="AD2" s="94">
        <v>2016</v>
      </c>
      <c r="AE2" s="94">
        <v>2017</v>
      </c>
      <c r="AF2" s="94">
        <v>2018</v>
      </c>
      <c r="AG2" s="94">
        <v>2019</v>
      </c>
      <c r="AH2" s="94">
        <v>2020</v>
      </c>
      <c r="AI2" s="3"/>
      <c r="AJ2" s="3"/>
      <c r="AK2" s="3"/>
      <c r="AL2" s="3"/>
      <c r="AM2" s="3"/>
    </row>
    <row r="3" spans="1:51" ht="14.4" x14ac:dyDescent="0.3">
      <c r="A3" s="95"/>
      <c r="B3" s="96" t="s">
        <v>3</v>
      </c>
      <c r="C3" s="97" t="s">
        <v>4</v>
      </c>
      <c r="D3" s="97" t="s">
        <v>5</v>
      </c>
      <c r="E3" s="97" t="s">
        <v>6</v>
      </c>
      <c r="F3" s="97" t="s">
        <v>7</v>
      </c>
      <c r="G3" s="97" t="s">
        <v>8</v>
      </c>
      <c r="H3" s="97" t="s">
        <v>9</v>
      </c>
      <c r="I3" s="97" t="s">
        <v>10</v>
      </c>
      <c r="J3" s="97" t="s">
        <v>11</v>
      </c>
      <c r="K3" s="97" t="s">
        <v>12</v>
      </c>
      <c r="L3" s="97" t="s">
        <v>13</v>
      </c>
      <c r="M3" s="97" t="s">
        <v>14</v>
      </c>
      <c r="N3" s="97" t="s">
        <v>15</v>
      </c>
      <c r="O3" s="97" t="s">
        <v>16</v>
      </c>
      <c r="P3" s="97" t="s">
        <v>17</v>
      </c>
      <c r="Q3" s="97" t="s">
        <v>18</v>
      </c>
      <c r="R3" s="97" t="s">
        <v>19</v>
      </c>
      <c r="S3" s="97" t="s">
        <v>20</v>
      </c>
      <c r="T3" s="97" t="s">
        <v>21</v>
      </c>
      <c r="U3" s="97" t="s">
        <v>22</v>
      </c>
      <c r="V3" s="97" t="s">
        <v>23</v>
      </c>
      <c r="W3" s="97" t="s">
        <v>24</v>
      </c>
      <c r="X3" s="97" t="s">
        <v>25</v>
      </c>
      <c r="Y3" s="97" t="s">
        <v>26</v>
      </c>
      <c r="Z3" s="97" t="s">
        <v>27</v>
      </c>
      <c r="AA3" s="97" t="s">
        <v>28</v>
      </c>
      <c r="AB3" s="97" t="s">
        <v>29</v>
      </c>
      <c r="AC3" s="97" t="s">
        <v>30</v>
      </c>
      <c r="AD3" s="97" t="s">
        <v>31</v>
      </c>
      <c r="AE3" s="97" t="s">
        <v>32</v>
      </c>
      <c r="AF3" s="97" t="s">
        <v>33</v>
      </c>
      <c r="AG3" s="97" t="s">
        <v>34</v>
      </c>
      <c r="AH3" s="97" t="s">
        <v>35</v>
      </c>
      <c r="AI3" s="3"/>
      <c r="AJ3" s="3"/>
      <c r="AK3" s="3"/>
      <c r="AL3" s="3"/>
      <c r="AM3" s="3"/>
    </row>
    <row r="4" spans="1:51" ht="14.4" x14ac:dyDescent="0.3">
      <c r="A4" s="98">
        <v>45323</v>
      </c>
      <c r="B4" s="30"/>
      <c r="C4" s="31">
        <v>25</v>
      </c>
      <c r="D4" s="9">
        <v>25</v>
      </c>
      <c r="E4">
        <v>26.323</v>
      </c>
      <c r="F4">
        <v>24.501999999999999</v>
      </c>
      <c r="G4">
        <v>23.559000000000001</v>
      </c>
      <c r="H4">
        <v>23.193000000000001</v>
      </c>
      <c r="I4">
        <v>33.146999999999998</v>
      </c>
      <c r="J4">
        <v>30.34</v>
      </c>
      <c r="K4">
        <v>24.114000000000001</v>
      </c>
      <c r="L4">
        <v>24.882000000000001</v>
      </c>
      <c r="M4">
        <v>27.521999999999998</v>
      </c>
      <c r="N4">
        <v>32.606000000000002</v>
      </c>
      <c r="O4">
        <v>24.696999999999999</v>
      </c>
      <c r="P4">
        <v>23.059000000000001</v>
      </c>
      <c r="Q4">
        <v>26.329000000000001</v>
      </c>
      <c r="R4">
        <v>24.251000000000001</v>
      </c>
      <c r="S4">
        <v>26.515999999999998</v>
      </c>
      <c r="T4">
        <v>23.239000000000001</v>
      </c>
      <c r="U4">
        <v>28.09</v>
      </c>
      <c r="V4">
        <v>23.15</v>
      </c>
      <c r="W4">
        <v>26.042000000000002</v>
      </c>
      <c r="X4">
        <v>22.803999999999998</v>
      </c>
      <c r="Y4">
        <v>25.007999999999999</v>
      </c>
      <c r="Z4">
        <v>23.536999999999999</v>
      </c>
      <c r="AA4">
        <v>22.881</v>
      </c>
      <c r="AB4">
        <v>27.56</v>
      </c>
      <c r="AC4">
        <v>40.091999999999999</v>
      </c>
      <c r="AD4">
        <v>28.462</v>
      </c>
      <c r="AE4">
        <v>41.587000000000003</v>
      </c>
      <c r="AF4">
        <v>28.552</v>
      </c>
      <c r="AG4">
        <v>24.992000000000001</v>
      </c>
      <c r="AH4">
        <v>23.61</v>
      </c>
      <c r="AI4" s="4"/>
      <c r="AJ4" s="4"/>
      <c r="AK4" s="4"/>
      <c r="AL4" s="4"/>
      <c r="AM4" s="4"/>
      <c r="AN4" s="4"/>
      <c r="AO4" s="4"/>
      <c r="AP4" s="4"/>
      <c r="AQ4" s="4"/>
      <c r="AR4" s="4"/>
      <c r="AS4" s="4"/>
      <c r="AT4" s="4"/>
      <c r="AU4" s="4"/>
      <c r="AV4" s="4"/>
      <c r="AW4" s="4"/>
      <c r="AX4" s="4"/>
      <c r="AY4" s="4"/>
    </row>
    <row r="5" spans="1:51" ht="14.4" x14ac:dyDescent="0.3">
      <c r="A5" s="98">
        <v>45352</v>
      </c>
      <c r="B5" s="33"/>
      <c r="C5" s="8">
        <v>60</v>
      </c>
      <c r="D5" s="11">
        <v>60</v>
      </c>
      <c r="E5">
        <v>45.540999999999997</v>
      </c>
      <c r="F5">
        <v>74.067999999999998</v>
      </c>
      <c r="G5">
        <v>53.249000000000002</v>
      </c>
      <c r="H5">
        <v>73.292000000000002</v>
      </c>
      <c r="I5">
        <v>96.042000000000002</v>
      </c>
      <c r="J5">
        <v>53.116999999999997</v>
      </c>
      <c r="K5">
        <v>57.994999999999997</v>
      </c>
      <c r="L5">
        <v>59.543999999999997</v>
      </c>
      <c r="M5">
        <v>73.313999999999993</v>
      </c>
      <c r="N5">
        <v>64.769000000000005</v>
      </c>
      <c r="O5">
        <v>54.947000000000003</v>
      </c>
      <c r="P5">
        <v>35.442999999999998</v>
      </c>
      <c r="Q5">
        <v>65.040999999999997</v>
      </c>
      <c r="R5">
        <v>100.851</v>
      </c>
      <c r="S5">
        <v>50.561999999999998</v>
      </c>
      <c r="T5">
        <v>45.497999999999998</v>
      </c>
      <c r="U5">
        <v>110.378</v>
      </c>
      <c r="V5">
        <v>31.19</v>
      </c>
      <c r="W5">
        <v>76.712000000000003</v>
      </c>
      <c r="X5">
        <v>37.076000000000001</v>
      </c>
      <c r="Y5">
        <v>49.72</v>
      </c>
      <c r="Z5">
        <v>89.331999999999994</v>
      </c>
      <c r="AA5">
        <v>44.719000000000001</v>
      </c>
      <c r="AB5">
        <v>63.295000000000002</v>
      </c>
      <c r="AC5">
        <v>99.983000000000004</v>
      </c>
      <c r="AD5">
        <v>60.456000000000003</v>
      </c>
      <c r="AE5">
        <v>116.316</v>
      </c>
      <c r="AF5">
        <v>66.382000000000005</v>
      </c>
      <c r="AG5">
        <v>38.012999999999998</v>
      </c>
      <c r="AH5">
        <v>56.84</v>
      </c>
      <c r="AI5" s="4"/>
      <c r="AJ5" s="4"/>
      <c r="AK5" s="4"/>
      <c r="AL5" s="4"/>
      <c r="AM5" s="4"/>
      <c r="AN5" s="4"/>
      <c r="AO5" s="4"/>
      <c r="AP5" s="4"/>
      <c r="AQ5" s="4"/>
      <c r="AR5" s="4"/>
      <c r="AS5" s="4"/>
      <c r="AT5" s="4"/>
      <c r="AU5" s="4"/>
      <c r="AV5" s="4"/>
      <c r="AW5" s="4"/>
      <c r="AX5" s="4"/>
      <c r="AY5" s="4"/>
    </row>
    <row r="6" spans="1:51" ht="14.4" x14ac:dyDescent="0.3">
      <c r="A6" s="98">
        <v>45383</v>
      </c>
      <c r="B6" s="33"/>
      <c r="C6" s="8">
        <v>136</v>
      </c>
      <c r="D6" s="11">
        <v>200</v>
      </c>
      <c r="E6">
        <v>151.29</v>
      </c>
      <c r="F6">
        <v>224.489</v>
      </c>
      <c r="G6">
        <v>199.74</v>
      </c>
      <c r="H6">
        <v>212.94800000000001</v>
      </c>
      <c r="I6">
        <v>136.512</v>
      </c>
      <c r="J6">
        <v>213.94800000000001</v>
      </c>
      <c r="K6">
        <v>127.23</v>
      </c>
      <c r="L6">
        <v>174.125</v>
      </c>
      <c r="M6">
        <v>174.471</v>
      </c>
      <c r="N6">
        <v>244.57599999999999</v>
      </c>
      <c r="O6">
        <v>201.25800000000001</v>
      </c>
      <c r="P6">
        <v>174.928</v>
      </c>
      <c r="Q6">
        <v>297.32600000000002</v>
      </c>
      <c r="R6">
        <v>237.292</v>
      </c>
      <c r="S6">
        <v>165.28</v>
      </c>
      <c r="T6">
        <v>237.46100000000001</v>
      </c>
      <c r="U6">
        <v>188.679</v>
      </c>
      <c r="V6">
        <v>86.534000000000006</v>
      </c>
      <c r="W6">
        <v>200.62200000000001</v>
      </c>
      <c r="X6">
        <v>203.46700000000001</v>
      </c>
      <c r="Y6">
        <v>250.07</v>
      </c>
      <c r="Z6">
        <v>247.02500000000001</v>
      </c>
      <c r="AA6">
        <v>141.501</v>
      </c>
      <c r="AB6">
        <v>176.27600000000001</v>
      </c>
      <c r="AC6">
        <v>149.56200000000001</v>
      </c>
      <c r="AD6">
        <v>209.42400000000001</v>
      </c>
      <c r="AE6">
        <v>167.49100000000001</v>
      </c>
      <c r="AF6">
        <v>200.26</v>
      </c>
      <c r="AG6">
        <v>226.37700000000001</v>
      </c>
      <c r="AH6">
        <v>160.02099999999999</v>
      </c>
      <c r="AI6" s="4"/>
      <c r="AJ6" s="4"/>
      <c r="AK6" s="4"/>
      <c r="AL6" s="4"/>
      <c r="AM6" s="4"/>
      <c r="AN6" s="4"/>
      <c r="AO6" s="4"/>
      <c r="AP6" s="4"/>
      <c r="AQ6" s="4"/>
      <c r="AR6" s="4"/>
      <c r="AS6" s="4"/>
      <c r="AT6" s="4"/>
      <c r="AU6" s="4"/>
      <c r="AV6" s="4"/>
      <c r="AW6" s="4"/>
      <c r="AX6" s="4"/>
      <c r="AY6" s="4"/>
    </row>
    <row r="7" spans="1:51" ht="14.4" x14ac:dyDescent="0.3">
      <c r="A7" s="98">
        <v>45413</v>
      </c>
      <c r="B7" s="33"/>
      <c r="C7" s="8">
        <v>327</v>
      </c>
      <c r="D7" s="11">
        <v>480</v>
      </c>
      <c r="E7">
        <v>484.10899999999998</v>
      </c>
      <c r="F7">
        <v>472.43700000000001</v>
      </c>
      <c r="G7">
        <v>624.85900000000004</v>
      </c>
      <c r="H7">
        <v>425.45100000000002</v>
      </c>
      <c r="I7">
        <v>691.19200000000001</v>
      </c>
      <c r="J7">
        <v>510.99099999999999</v>
      </c>
      <c r="K7">
        <v>478.62400000000002</v>
      </c>
      <c r="L7">
        <v>480.97899999999998</v>
      </c>
      <c r="M7">
        <v>483.13499999999999</v>
      </c>
      <c r="N7">
        <v>580.56299999999999</v>
      </c>
      <c r="O7">
        <v>481.51</v>
      </c>
      <c r="P7">
        <v>280.24799999999999</v>
      </c>
      <c r="Q7">
        <v>679.37900000000002</v>
      </c>
      <c r="R7">
        <v>372.36200000000002</v>
      </c>
      <c r="S7">
        <v>483.26499999999999</v>
      </c>
      <c r="T7">
        <v>429.23899999999998</v>
      </c>
      <c r="U7">
        <v>440.77800000000002</v>
      </c>
      <c r="V7">
        <v>424.76900000000001</v>
      </c>
      <c r="W7">
        <v>548.29600000000005</v>
      </c>
      <c r="X7">
        <v>432.94299999999998</v>
      </c>
      <c r="Y7">
        <v>609.42200000000003</v>
      </c>
      <c r="Z7">
        <v>294.49700000000001</v>
      </c>
      <c r="AA7">
        <v>495.23500000000001</v>
      </c>
      <c r="AB7">
        <v>457.27</v>
      </c>
      <c r="AC7">
        <v>408.529</v>
      </c>
      <c r="AD7">
        <v>579.39499999999998</v>
      </c>
      <c r="AE7">
        <v>379.83199999999999</v>
      </c>
      <c r="AF7">
        <v>514.14599999999996</v>
      </c>
      <c r="AG7">
        <v>479.02100000000002</v>
      </c>
      <c r="AH7">
        <v>465.81099999999998</v>
      </c>
      <c r="AI7" s="4"/>
      <c r="AJ7" s="4"/>
      <c r="AK7" s="4"/>
      <c r="AL7" s="4"/>
      <c r="AM7" s="4"/>
      <c r="AN7" s="4"/>
      <c r="AO7" s="4"/>
      <c r="AP7" s="4"/>
      <c r="AQ7" s="4"/>
      <c r="AR7" s="4"/>
      <c r="AS7" s="4"/>
      <c r="AT7" s="4"/>
      <c r="AU7" s="4"/>
      <c r="AV7" s="4"/>
      <c r="AW7" s="4"/>
      <c r="AX7" s="4"/>
      <c r="AY7" s="4"/>
    </row>
    <row r="8" spans="1:51" ht="14.4" x14ac:dyDescent="0.3">
      <c r="A8" s="98">
        <v>45444</v>
      </c>
      <c r="B8" s="33"/>
      <c r="C8" s="8">
        <v>249</v>
      </c>
      <c r="D8" s="11">
        <v>365</v>
      </c>
      <c r="E8">
        <v>428.77499999999998</v>
      </c>
      <c r="F8">
        <v>172.54900000000001</v>
      </c>
      <c r="G8">
        <v>553.13699999999994</v>
      </c>
      <c r="H8">
        <v>169.721</v>
      </c>
      <c r="I8">
        <v>790.69299999999998</v>
      </c>
      <c r="J8">
        <v>368.87599999999998</v>
      </c>
      <c r="K8">
        <v>406.97500000000002</v>
      </c>
      <c r="L8">
        <v>391.93900000000002</v>
      </c>
      <c r="M8">
        <v>455.81700000000001</v>
      </c>
      <c r="N8">
        <v>291.89</v>
      </c>
      <c r="O8">
        <v>217.44200000000001</v>
      </c>
      <c r="P8">
        <v>179.28700000000001</v>
      </c>
      <c r="Q8">
        <v>442.32400000000001</v>
      </c>
      <c r="R8">
        <v>145.01</v>
      </c>
      <c r="S8">
        <v>429.26100000000002</v>
      </c>
      <c r="T8">
        <v>189.828</v>
      </c>
      <c r="U8">
        <v>174.34899999999999</v>
      </c>
      <c r="V8">
        <v>561.41399999999999</v>
      </c>
      <c r="W8">
        <v>361.12400000000002</v>
      </c>
      <c r="X8">
        <v>601.66800000000001</v>
      </c>
      <c r="Y8">
        <v>808.51700000000005</v>
      </c>
      <c r="Z8">
        <v>92.225999999999999</v>
      </c>
      <c r="AA8">
        <v>329.65499999999997</v>
      </c>
      <c r="AB8">
        <v>419.66399999999999</v>
      </c>
      <c r="AC8">
        <v>307.78199999999998</v>
      </c>
      <c r="AD8">
        <v>403.85899999999998</v>
      </c>
      <c r="AE8">
        <v>241.07300000000001</v>
      </c>
      <c r="AF8">
        <v>220.34700000000001</v>
      </c>
      <c r="AG8">
        <v>566.88699999999994</v>
      </c>
      <c r="AH8">
        <v>294.18200000000002</v>
      </c>
      <c r="AI8" s="4"/>
      <c r="AJ8" s="4"/>
      <c r="AK8" s="4"/>
      <c r="AL8" s="4"/>
      <c r="AM8" s="4"/>
      <c r="AN8" s="4"/>
      <c r="AO8" s="4"/>
      <c r="AP8" s="4"/>
      <c r="AQ8" s="4"/>
      <c r="AR8" s="4"/>
      <c r="AS8" s="4"/>
      <c r="AT8" s="4"/>
      <c r="AU8" s="4"/>
      <c r="AV8" s="4"/>
      <c r="AW8" s="4"/>
      <c r="AX8" s="4"/>
      <c r="AY8" s="4"/>
    </row>
    <row r="9" spans="1:51" ht="14.4" x14ac:dyDescent="0.3">
      <c r="A9" s="98">
        <v>45474</v>
      </c>
      <c r="B9" s="33"/>
      <c r="C9" s="8">
        <v>38</v>
      </c>
      <c r="D9" s="11">
        <v>55</v>
      </c>
      <c r="E9">
        <v>75.882000000000005</v>
      </c>
      <c r="F9">
        <v>29.491</v>
      </c>
      <c r="G9">
        <v>125.363</v>
      </c>
      <c r="H9">
        <v>20.722999999999999</v>
      </c>
      <c r="I9">
        <v>261.30399999999997</v>
      </c>
      <c r="J9">
        <v>58.418999999999997</v>
      </c>
      <c r="K9">
        <v>51.581000000000003</v>
      </c>
      <c r="L9">
        <v>121.813</v>
      </c>
      <c r="M9">
        <v>82.653000000000006</v>
      </c>
      <c r="N9">
        <v>30.387</v>
      </c>
      <c r="O9">
        <v>25.503</v>
      </c>
      <c r="P9">
        <v>13.052</v>
      </c>
      <c r="Q9">
        <v>65.436000000000007</v>
      </c>
      <c r="R9">
        <v>19.477</v>
      </c>
      <c r="S9">
        <v>71.466999999999999</v>
      </c>
      <c r="T9">
        <v>18.704999999999998</v>
      </c>
      <c r="U9">
        <v>21.609000000000002</v>
      </c>
      <c r="V9">
        <v>151.92400000000001</v>
      </c>
      <c r="W9">
        <v>91.588999999999999</v>
      </c>
      <c r="X9">
        <v>110.934</v>
      </c>
      <c r="Y9">
        <v>296.64400000000001</v>
      </c>
      <c r="Z9">
        <v>7.8360000000000003</v>
      </c>
      <c r="AA9">
        <v>46.478000000000002</v>
      </c>
      <c r="AB9">
        <v>66.783000000000001</v>
      </c>
      <c r="AC9">
        <v>50.697000000000003</v>
      </c>
      <c r="AD9">
        <v>63.985999999999997</v>
      </c>
      <c r="AE9">
        <v>31.236999999999998</v>
      </c>
      <c r="AF9">
        <v>20.870999999999999</v>
      </c>
      <c r="AG9">
        <v>191.66300000000001</v>
      </c>
      <c r="AH9">
        <v>33.301000000000002</v>
      </c>
      <c r="AI9" s="4"/>
      <c r="AJ9" s="4"/>
      <c r="AK9" s="4"/>
      <c r="AL9" s="4"/>
      <c r="AM9" s="4"/>
      <c r="AN9" s="4"/>
      <c r="AO9" s="4"/>
      <c r="AP9" s="4"/>
      <c r="AQ9" s="4"/>
      <c r="AR9" s="4"/>
      <c r="AS9" s="4"/>
      <c r="AT9" s="4"/>
      <c r="AU9" s="4"/>
      <c r="AV9" s="4"/>
      <c r="AW9" s="4"/>
      <c r="AX9" s="4"/>
      <c r="AY9" s="4"/>
    </row>
    <row r="10" spans="1:51" ht="14.4" x14ac:dyDescent="0.3">
      <c r="A10" s="98">
        <v>45505</v>
      </c>
      <c r="B10" s="33"/>
      <c r="C10" s="8">
        <v>13</v>
      </c>
      <c r="D10" s="11">
        <v>15</v>
      </c>
      <c r="E10">
        <v>16.195</v>
      </c>
      <c r="F10">
        <v>11.727</v>
      </c>
      <c r="G10">
        <v>22.971</v>
      </c>
      <c r="H10">
        <v>9.484</v>
      </c>
      <c r="I10">
        <v>40.295999999999999</v>
      </c>
      <c r="J10">
        <v>15.303000000000001</v>
      </c>
      <c r="K10">
        <v>22.803000000000001</v>
      </c>
      <c r="L10">
        <v>25.527000000000001</v>
      </c>
      <c r="M10">
        <v>19.114999999999998</v>
      </c>
      <c r="N10">
        <v>10.119</v>
      </c>
      <c r="O10">
        <v>11.194000000000001</v>
      </c>
      <c r="P10">
        <v>6.734</v>
      </c>
      <c r="Q10">
        <v>15.25</v>
      </c>
      <c r="R10">
        <v>8.1910000000000007</v>
      </c>
      <c r="S10">
        <v>15.073</v>
      </c>
      <c r="T10">
        <v>10.189</v>
      </c>
      <c r="U10">
        <v>9.2870000000000008</v>
      </c>
      <c r="V10">
        <v>22.821000000000002</v>
      </c>
      <c r="W10">
        <v>18.792999999999999</v>
      </c>
      <c r="X10">
        <v>21.939</v>
      </c>
      <c r="Y10">
        <v>42.164999999999999</v>
      </c>
      <c r="Z10">
        <v>6.8979999999999997</v>
      </c>
      <c r="AA10">
        <v>13.332000000000001</v>
      </c>
      <c r="AB10">
        <v>30.786000000000001</v>
      </c>
      <c r="AC10">
        <v>12.62</v>
      </c>
      <c r="AD10">
        <v>14.927</v>
      </c>
      <c r="AE10">
        <v>10.188000000000001</v>
      </c>
      <c r="AF10">
        <v>9.7520000000000007</v>
      </c>
      <c r="AG10">
        <v>29.236000000000001</v>
      </c>
      <c r="AH10">
        <v>9.5869999999999997</v>
      </c>
      <c r="AI10" s="4"/>
      <c r="AJ10" s="4"/>
      <c r="AK10" s="4"/>
      <c r="AL10" s="4"/>
      <c r="AM10" s="4"/>
      <c r="AN10" s="4"/>
      <c r="AO10" s="4"/>
      <c r="AP10" s="4"/>
      <c r="AQ10" s="4"/>
      <c r="AR10" s="4"/>
      <c r="AS10" s="4"/>
      <c r="AT10" s="4"/>
      <c r="AU10" s="4"/>
      <c r="AV10" s="4"/>
      <c r="AW10" s="4"/>
      <c r="AX10" s="4"/>
      <c r="AY10" s="4"/>
    </row>
    <row r="11" spans="1:51" ht="14.4" x14ac:dyDescent="0.3">
      <c r="A11" s="98">
        <v>45536</v>
      </c>
      <c r="B11" s="33"/>
      <c r="C11" s="8">
        <v>10</v>
      </c>
      <c r="D11" s="11">
        <v>15</v>
      </c>
      <c r="E11">
        <v>16.117000000000001</v>
      </c>
      <c r="F11">
        <v>10.808</v>
      </c>
      <c r="G11">
        <v>18.204999999999998</v>
      </c>
      <c r="H11">
        <v>9.9090000000000007</v>
      </c>
      <c r="I11">
        <v>20.664999999999999</v>
      </c>
      <c r="J11">
        <v>14.066000000000001</v>
      </c>
      <c r="K11">
        <v>68.834999999999994</v>
      </c>
      <c r="L11">
        <v>13.677</v>
      </c>
      <c r="M11">
        <v>15.933999999999999</v>
      </c>
      <c r="N11">
        <v>18.181999999999999</v>
      </c>
      <c r="O11">
        <v>11.17</v>
      </c>
      <c r="P11">
        <v>8.8230000000000004</v>
      </c>
      <c r="Q11">
        <v>18.193000000000001</v>
      </c>
      <c r="R11">
        <v>16.77</v>
      </c>
      <c r="S11">
        <v>11.733000000000001</v>
      </c>
      <c r="T11">
        <v>23.437999999999999</v>
      </c>
      <c r="U11">
        <v>16.98</v>
      </c>
      <c r="V11">
        <v>17.699000000000002</v>
      </c>
      <c r="W11">
        <v>12.752000000000001</v>
      </c>
      <c r="X11">
        <v>13.685</v>
      </c>
      <c r="Y11">
        <v>28.091999999999999</v>
      </c>
      <c r="Z11">
        <v>7.6769999999999996</v>
      </c>
      <c r="AA11">
        <v>26.324000000000002</v>
      </c>
      <c r="AB11">
        <v>30.798999999999999</v>
      </c>
      <c r="AC11">
        <v>10.666</v>
      </c>
      <c r="AD11">
        <v>11.226000000000001</v>
      </c>
      <c r="AE11">
        <v>10.130000000000001</v>
      </c>
      <c r="AF11">
        <v>9.5250000000000004</v>
      </c>
      <c r="AG11">
        <v>17.201000000000001</v>
      </c>
      <c r="AH11">
        <v>10.659000000000001</v>
      </c>
      <c r="AI11" s="4"/>
      <c r="AJ11" s="4"/>
      <c r="AK11" s="4"/>
      <c r="AL11" s="4"/>
      <c r="AM11" s="4"/>
      <c r="AN11" s="4"/>
      <c r="AO11" s="4"/>
      <c r="AP11" s="4"/>
      <c r="AQ11" s="4"/>
      <c r="AR11" s="4"/>
      <c r="AS11" s="4"/>
      <c r="AT11" s="4"/>
      <c r="AU11" s="4"/>
      <c r="AV11" s="4"/>
      <c r="AW11" s="4"/>
      <c r="AX11" s="4"/>
      <c r="AY11" s="4"/>
    </row>
    <row r="12" spans="1:51" ht="14.4" x14ac:dyDescent="0.3">
      <c r="A12" s="98">
        <v>45566</v>
      </c>
      <c r="B12" s="33"/>
      <c r="C12" s="8">
        <v>22</v>
      </c>
      <c r="D12" s="11">
        <v>26</v>
      </c>
      <c r="E12">
        <v>19.818000000000001</v>
      </c>
      <c r="F12">
        <v>17.454999999999998</v>
      </c>
      <c r="G12">
        <v>39.481000000000002</v>
      </c>
      <c r="H12">
        <v>21.908999999999999</v>
      </c>
      <c r="I12">
        <v>44.206000000000003</v>
      </c>
      <c r="J12">
        <v>24.068000000000001</v>
      </c>
      <c r="K12">
        <v>81.558000000000007</v>
      </c>
      <c r="L12">
        <v>40.072000000000003</v>
      </c>
      <c r="M12">
        <v>21.044</v>
      </c>
      <c r="N12">
        <v>38.222000000000001</v>
      </c>
      <c r="O12">
        <v>20.41</v>
      </c>
      <c r="P12">
        <v>24.527999999999999</v>
      </c>
      <c r="Q12">
        <v>21.617000000000001</v>
      </c>
      <c r="R12">
        <v>36.200000000000003</v>
      </c>
      <c r="S12">
        <v>30.417000000000002</v>
      </c>
      <c r="T12">
        <v>46.664000000000001</v>
      </c>
      <c r="U12">
        <v>46.994</v>
      </c>
      <c r="V12">
        <v>21.82</v>
      </c>
      <c r="W12">
        <v>31.81</v>
      </c>
      <c r="X12">
        <v>26.901</v>
      </c>
      <c r="Y12">
        <v>35.216999999999999</v>
      </c>
      <c r="Z12">
        <v>15.991</v>
      </c>
      <c r="AA12">
        <v>51.738999999999997</v>
      </c>
      <c r="AB12">
        <v>35.491</v>
      </c>
      <c r="AC12">
        <v>17.521000000000001</v>
      </c>
      <c r="AD12">
        <v>21.274000000000001</v>
      </c>
      <c r="AE12">
        <v>38.381</v>
      </c>
      <c r="AF12">
        <v>27.843</v>
      </c>
      <c r="AG12">
        <v>23.986000000000001</v>
      </c>
      <c r="AH12">
        <v>25.748999999999999</v>
      </c>
      <c r="AI12" s="4"/>
      <c r="AJ12" s="4"/>
      <c r="AK12" s="4"/>
      <c r="AL12" s="4"/>
      <c r="AM12" s="4"/>
      <c r="AN12" s="4"/>
      <c r="AO12" s="4"/>
      <c r="AP12" s="4"/>
      <c r="AQ12" s="4"/>
      <c r="AR12" s="4"/>
      <c r="AS12" s="4"/>
      <c r="AT12" s="4"/>
      <c r="AU12" s="4"/>
      <c r="AV12" s="4"/>
      <c r="AW12" s="4"/>
      <c r="AX12" s="4"/>
      <c r="AY12" s="4"/>
    </row>
    <row r="13" spans="1:51" ht="14.4" x14ac:dyDescent="0.3">
      <c r="A13" s="98">
        <v>45597</v>
      </c>
      <c r="B13" s="33"/>
      <c r="C13" s="8">
        <v>28</v>
      </c>
      <c r="D13" s="11">
        <v>32</v>
      </c>
      <c r="E13">
        <v>26.289000000000001</v>
      </c>
      <c r="F13">
        <v>23.701000000000001</v>
      </c>
      <c r="G13">
        <v>33.015000000000001</v>
      </c>
      <c r="H13">
        <v>25.725000000000001</v>
      </c>
      <c r="I13">
        <v>40.375</v>
      </c>
      <c r="J13">
        <v>47.69</v>
      </c>
      <c r="K13">
        <v>40.825000000000003</v>
      </c>
      <c r="L13">
        <v>34.981999999999999</v>
      </c>
      <c r="M13">
        <v>24.433</v>
      </c>
      <c r="N13">
        <v>26.779</v>
      </c>
      <c r="O13">
        <v>25.757000000000001</v>
      </c>
      <c r="P13">
        <v>22.547000000000001</v>
      </c>
      <c r="Q13">
        <v>27.664000000000001</v>
      </c>
      <c r="R13">
        <v>42.889000000000003</v>
      </c>
      <c r="S13">
        <v>29.507000000000001</v>
      </c>
      <c r="T13">
        <v>42.362000000000002</v>
      </c>
      <c r="U13">
        <v>36.712000000000003</v>
      </c>
      <c r="V13">
        <v>27.568000000000001</v>
      </c>
      <c r="W13">
        <v>32.533000000000001</v>
      </c>
      <c r="X13">
        <v>47.164999999999999</v>
      </c>
      <c r="Y13">
        <v>35.439</v>
      </c>
      <c r="Z13">
        <v>22.507000000000001</v>
      </c>
      <c r="AA13">
        <v>42.4</v>
      </c>
      <c r="AB13">
        <v>32.564999999999998</v>
      </c>
      <c r="AC13">
        <v>24.655000000000001</v>
      </c>
      <c r="AD13">
        <v>24.846</v>
      </c>
      <c r="AE13">
        <v>30.094000000000001</v>
      </c>
      <c r="AF13">
        <v>28.277000000000001</v>
      </c>
      <c r="AG13">
        <v>29.93</v>
      </c>
      <c r="AH13">
        <v>36.771000000000001</v>
      </c>
      <c r="AI13" s="4"/>
      <c r="AJ13" s="4"/>
      <c r="AK13" s="4"/>
      <c r="AL13" s="4"/>
      <c r="AM13" s="4"/>
      <c r="AN13" s="4"/>
      <c r="AO13" s="4"/>
      <c r="AP13" s="4"/>
      <c r="AQ13" s="4"/>
      <c r="AR13" s="4"/>
      <c r="AS13" s="4"/>
      <c r="AT13" s="4"/>
      <c r="AU13" s="4"/>
      <c r="AV13" s="4"/>
      <c r="AW13" s="4"/>
      <c r="AX13" s="4"/>
      <c r="AY13" s="4"/>
    </row>
    <row r="14" spans="1:51" ht="14.4" x14ac:dyDescent="0.3">
      <c r="A14" s="98">
        <v>45627</v>
      </c>
      <c r="B14" s="33"/>
      <c r="C14" s="8">
        <v>25</v>
      </c>
      <c r="D14" s="11">
        <v>25</v>
      </c>
      <c r="E14">
        <v>24.04</v>
      </c>
      <c r="F14">
        <v>22.952999999999999</v>
      </c>
      <c r="G14">
        <v>26.376999999999999</v>
      </c>
      <c r="H14">
        <v>22.385000000000002</v>
      </c>
      <c r="I14">
        <v>40.731999999999999</v>
      </c>
      <c r="J14">
        <v>43.939</v>
      </c>
      <c r="K14">
        <v>28.297999999999998</v>
      </c>
      <c r="L14">
        <v>37.234000000000002</v>
      </c>
      <c r="M14">
        <v>24.219000000000001</v>
      </c>
      <c r="N14">
        <v>24.04</v>
      </c>
      <c r="O14">
        <v>22.733000000000001</v>
      </c>
      <c r="P14">
        <v>22.443000000000001</v>
      </c>
      <c r="Q14">
        <v>29.09</v>
      </c>
      <c r="R14">
        <v>25.838999999999999</v>
      </c>
      <c r="S14">
        <v>24.594999999999999</v>
      </c>
      <c r="T14">
        <v>29.602</v>
      </c>
      <c r="U14">
        <v>25.029</v>
      </c>
      <c r="V14">
        <v>26.727</v>
      </c>
      <c r="W14">
        <v>25.794</v>
      </c>
      <c r="X14">
        <v>33.453000000000003</v>
      </c>
      <c r="Y14">
        <v>30.292999999999999</v>
      </c>
      <c r="Z14">
        <v>22.128</v>
      </c>
      <c r="AA14">
        <v>29.132999999999999</v>
      </c>
      <c r="AB14">
        <v>30.379000000000001</v>
      </c>
      <c r="AC14">
        <v>24.754000000000001</v>
      </c>
      <c r="AD14">
        <v>23.74</v>
      </c>
      <c r="AE14">
        <v>28.457999999999998</v>
      </c>
      <c r="AF14">
        <v>23.204000000000001</v>
      </c>
      <c r="AG14">
        <v>30.811</v>
      </c>
      <c r="AH14">
        <v>29.488</v>
      </c>
      <c r="AI14" s="4"/>
      <c r="AJ14" s="4"/>
      <c r="AK14" s="4"/>
      <c r="AL14" s="4"/>
      <c r="AM14" s="4"/>
      <c r="AN14" s="4"/>
      <c r="AO14" s="4"/>
      <c r="AP14" s="4"/>
      <c r="AQ14" s="4"/>
      <c r="AR14" s="4"/>
      <c r="AS14" s="4"/>
      <c r="AT14" s="4"/>
      <c r="AU14" s="4"/>
      <c r="AV14" s="4"/>
      <c r="AW14" s="4"/>
      <c r="AX14" s="4"/>
      <c r="AY14" s="4"/>
    </row>
    <row r="15" spans="1:51" ht="14.4" x14ac:dyDescent="0.3">
      <c r="A15" s="98">
        <v>45658</v>
      </c>
      <c r="B15" s="33"/>
      <c r="C15" s="8">
        <v>25</v>
      </c>
      <c r="D15" s="11">
        <v>25</v>
      </c>
      <c r="E15">
        <v>22.838000000000001</v>
      </c>
      <c r="F15">
        <v>22.422999999999998</v>
      </c>
      <c r="G15">
        <v>24.483000000000001</v>
      </c>
      <c r="H15">
        <v>24.076000000000001</v>
      </c>
      <c r="I15">
        <v>31.119</v>
      </c>
      <c r="J15">
        <v>32.320999999999998</v>
      </c>
      <c r="K15">
        <v>26.498000000000001</v>
      </c>
      <c r="L15">
        <v>27.626000000000001</v>
      </c>
      <c r="M15">
        <v>27.707999999999998</v>
      </c>
      <c r="N15">
        <v>22.393999999999998</v>
      </c>
      <c r="O15">
        <v>21.221</v>
      </c>
      <c r="P15">
        <v>21.396000000000001</v>
      </c>
      <c r="Q15">
        <v>25.654</v>
      </c>
      <c r="R15">
        <v>29.489000000000001</v>
      </c>
      <c r="S15">
        <v>27.276</v>
      </c>
      <c r="T15">
        <v>24.687000000000001</v>
      </c>
      <c r="U15">
        <v>23.077999999999999</v>
      </c>
      <c r="V15">
        <v>25.309000000000001</v>
      </c>
      <c r="W15">
        <v>23.530999999999999</v>
      </c>
      <c r="X15">
        <v>29.844000000000001</v>
      </c>
      <c r="Y15">
        <v>30.666</v>
      </c>
      <c r="Z15">
        <v>20.137</v>
      </c>
      <c r="AA15">
        <v>25.49</v>
      </c>
      <c r="AB15">
        <v>27.408000000000001</v>
      </c>
      <c r="AC15">
        <v>23.193999999999999</v>
      </c>
      <c r="AD15">
        <v>22.870999999999999</v>
      </c>
      <c r="AE15">
        <v>25.678999999999998</v>
      </c>
      <c r="AF15">
        <v>21.79</v>
      </c>
      <c r="AG15">
        <v>26.925000000000001</v>
      </c>
      <c r="AH15">
        <v>24.53</v>
      </c>
      <c r="AI15" s="4"/>
      <c r="AJ15" s="4"/>
      <c r="AK15" s="4"/>
      <c r="AL15" s="4"/>
      <c r="AM15" s="4"/>
      <c r="AN15" s="4"/>
      <c r="AO15" s="4"/>
      <c r="AP15" s="4"/>
      <c r="AQ15" s="4"/>
      <c r="AR15" s="4"/>
      <c r="AS15" s="4"/>
      <c r="AT15" s="4"/>
      <c r="AU15" s="4"/>
      <c r="AV15" s="4"/>
      <c r="AW15" s="4"/>
      <c r="AX15" s="4"/>
      <c r="AY15" s="4"/>
    </row>
    <row r="16" spans="1:51" ht="14.4" x14ac:dyDescent="0.3">
      <c r="A16" s="98">
        <v>45689</v>
      </c>
      <c r="B16" s="33"/>
      <c r="C16" s="8">
        <v>25</v>
      </c>
      <c r="D16" s="11">
        <v>25</v>
      </c>
      <c r="E16">
        <v>21.538</v>
      </c>
      <c r="F16">
        <v>19.222000000000001</v>
      </c>
      <c r="G16">
        <v>21.786999999999999</v>
      </c>
      <c r="H16">
        <v>33.293999999999997</v>
      </c>
      <c r="I16">
        <v>35.402000000000001</v>
      </c>
      <c r="J16">
        <v>25.382000000000001</v>
      </c>
      <c r="K16">
        <v>26.66</v>
      </c>
      <c r="L16">
        <v>28.093</v>
      </c>
      <c r="M16">
        <v>35.189</v>
      </c>
      <c r="N16">
        <v>19.911000000000001</v>
      </c>
      <c r="O16">
        <v>18.448</v>
      </c>
      <c r="P16">
        <v>29.318999999999999</v>
      </c>
      <c r="Q16">
        <v>22.936</v>
      </c>
      <c r="R16">
        <v>31.411000000000001</v>
      </c>
      <c r="S16">
        <v>21.593</v>
      </c>
      <c r="T16">
        <v>27.245999999999999</v>
      </c>
      <c r="U16">
        <v>20.116</v>
      </c>
      <c r="V16">
        <v>26.731999999999999</v>
      </c>
      <c r="W16">
        <v>20.263000000000002</v>
      </c>
      <c r="X16">
        <v>24.873000000000001</v>
      </c>
      <c r="Y16">
        <v>26.664999999999999</v>
      </c>
      <c r="Z16">
        <v>18.39</v>
      </c>
      <c r="AA16">
        <v>26.161000000000001</v>
      </c>
      <c r="AB16">
        <v>48.997</v>
      </c>
      <c r="AC16">
        <v>24.800999999999998</v>
      </c>
      <c r="AD16">
        <v>42.576999999999998</v>
      </c>
      <c r="AE16">
        <v>29.587</v>
      </c>
      <c r="AF16">
        <v>20.619</v>
      </c>
      <c r="AG16">
        <v>23.193000000000001</v>
      </c>
      <c r="AH16">
        <v>22.431999999999999</v>
      </c>
      <c r="AI16" s="4"/>
      <c r="AJ16" s="4"/>
      <c r="AK16" s="4"/>
      <c r="AL16" s="4"/>
      <c r="AM16" s="4"/>
      <c r="AN16" s="4"/>
      <c r="AO16" s="4"/>
      <c r="AP16" s="4"/>
      <c r="AQ16" s="4"/>
      <c r="AR16" s="4"/>
      <c r="AS16" s="4"/>
      <c r="AT16" s="4"/>
      <c r="AU16" s="4"/>
      <c r="AV16" s="4"/>
      <c r="AW16" s="4"/>
      <c r="AX16" s="4"/>
      <c r="AY16" s="4"/>
    </row>
    <row r="17" spans="1:51" ht="14.4" x14ac:dyDescent="0.3">
      <c r="A17" s="98">
        <v>45717</v>
      </c>
      <c r="B17" s="33"/>
      <c r="C17" s="8">
        <v>65</v>
      </c>
      <c r="D17" s="11">
        <v>74</v>
      </c>
      <c r="E17">
        <v>68.736999999999995</v>
      </c>
      <c r="F17">
        <v>47.387</v>
      </c>
      <c r="G17">
        <v>73.385999999999996</v>
      </c>
      <c r="H17">
        <v>93.322000000000003</v>
      </c>
      <c r="I17">
        <v>66.614999999999995</v>
      </c>
      <c r="J17">
        <v>79.399000000000001</v>
      </c>
      <c r="K17">
        <v>73.843000000000004</v>
      </c>
      <c r="L17">
        <v>83.078000000000003</v>
      </c>
      <c r="M17">
        <v>62.383000000000003</v>
      </c>
      <c r="N17">
        <v>49.134</v>
      </c>
      <c r="O17">
        <v>29.963999999999999</v>
      </c>
      <c r="P17">
        <v>60.579000000000001</v>
      </c>
      <c r="Q17">
        <v>107.816</v>
      </c>
      <c r="R17">
        <v>51.365000000000002</v>
      </c>
      <c r="S17">
        <v>44.179000000000002</v>
      </c>
      <c r="T17">
        <v>128.45400000000001</v>
      </c>
      <c r="U17">
        <v>28.664000000000001</v>
      </c>
      <c r="V17">
        <v>90.21</v>
      </c>
      <c r="W17">
        <v>33.951999999999998</v>
      </c>
      <c r="X17">
        <v>59.808999999999997</v>
      </c>
      <c r="Y17">
        <v>88.588999999999999</v>
      </c>
      <c r="Z17">
        <v>40.246000000000002</v>
      </c>
      <c r="AA17">
        <v>71.593000000000004</v>
      </c>
      <c r="AB17">
        <v>96.067999999999998</v>
      </c>
      <c r="AC17">
        <v>67.683000000000007</v>
      </c>
      <c r="AD17">
        <v>146.357</v>
      </c>
      <c r="AE17">
        <v>55.161999999999999</v>
      </c>
      <c r="AF17">
        <v>34.445</v>
      </c>
      <c r="AG17">
        <v>62.673999999999999</v>
      </c>
      <c r="AH17">
        <v>43.668999999999997</v>
      </c>
      <c r="AI17" s="4"/>
      <c r="AJ17" s="4"/>
      <c r="AK17" s="4"/>
      <c r="AL17" s="4"/>
      <c r="AM17" s="4"/>
      <c r="AN17" s="4"/>
      <c r="AO17" s="4"/>
      <c r="AP17" s="4"/>
      <c r="AQ17" s="4"/>
      <c r="AR17" s="4"/>
      <c r="AS17" s="4"/>
      <c r="AT17" s="4"/>
      <c r="AU17" s="4"/>
      <c r="AV17" s="4"/>
      <c r="AW17" s="4"/>
      <c r="AX17" s="4"/>
      <c r="AY17" s="4"/>
    </row>
    <row r="18" spans="1:51" ht="14.4" x14ac:dyDescent="0.3">
      <c r="A18" s="98">
        <v>45748</v>
      </c>
      <c r="B18" s="33"/>
      <c r="C18" s="8">
        <v>165</v>
      </c>
      <c r="D18" s="11">
        <v>203</v>
      </c>
      <c r="E18">
        <v>185.11799999999999</v>
      </c>
      <c r="F18">
        <v>209.608</v>
      </c>
      <c r="G18">
        <v>240.06800000000001</v>
      </c>
      <c r="H18">
        <v>133.756</v>
      </c>
      <c r="I18">
        <v>336.83199999999999</v>
      </c>
      <c r="J18">
        <v>249.59800000000001</v>
      </c>
      <c r="K18">
        <v>256.91300000000001</v>
      </c>
      <c r="L18">
        <v>230.238</v>
      </c>
      <c r="M18">
        <v>207.44399999999999</v>
      </c>
      <c r="N18">
        <v>189.42599999999999</v>
      </c>
      <c r="O18">
        <v>136.03399999999999</v>
      </c>
      <c r="P18">
        <v>252.37700000000001</v>
      </c>
      <c r="Q18">
        <v>269.815</v>
      </c>
      <c r="R18">
        <v>203.233</v>
      </c>
      <c r="S18">
        <v>325.346</v>
      </c>
      <c r="T18">
        <v>223.28100000000001</v>
      </c>
      <c r="U18">
        <v>103.264</v>
      </c>
      <c r="V18">
        <v>258.75200000000001</v>
      </c>
      <c r="W18">
        <v>196.05500000000001</v>
      </c>
      <c r="X18">
        <v>364.36500000000001</v>
      </c>
      <c r="Y18">
        <v>250.41200000000001</v>
      </c>
      <c r="Z18">
        <v>115.139</v>
      </c>
      <c r="AA18">
        <v>270.33800000000002</v>
      </c>
      <c r="AB18">
        <v>169.41200000000001</v>
      </c>
      <c r="AC18">
        <v>270.96199999999999</v>
      </c>
      <c r="AD18">
        <v>216.25700000000001</v>
      </c>
      <c r="AE18">
        <v>144.26</v>
      </c>
      <c r="AF18">
        <v>233.65799999999999</v>
      </c>
      <c r="AG18">
        <v>202.19</v>
      </c>
      <c r="AH18">
        <v>138.785</v>
      </c>
      <c r="AI18" s="4"/>
      <c r="AJ18" s="4"/>
      <c r="AK18" s="4"/>
      <c r="AL18" s="4"/>
      <c r="AM18" s="4"/>
      <c r="AN18" s="4"/>
      <c r="AO18" s="4"/>
      <c r="AP18" s="4"/>
      <c r="AQ18" s="4"/>
      <c r="AR18" s="4"/>
      <c r="AS18" s="4"/>
      <c r="AT18" s="4"/>
      <c r="AU18" s="4"/>
      <c r="AV18" s="4"/>
      <c r="AW18" s="4"/>
      <c r="AX18" s="4"/>
      <c r="AY18" s="4"/>
    </row>
    <row r="19" spans="1:51" ht="14.4" x14ac:dyDescent="0.3">
      <c r="A19" s="98">
        <v>45778</v>
      </c>
      <c r="B19" s="33"/>
      <c r="C19" s="8">
        <v>412</v>
      </c>
      <c r="D19" s="11">
        <v>513</v>
      </c>
      <c r="E19">
        <v>376.55</v>
      </c>
      <c r="F19">
        <v>719.93600000000004</v>
      </c>
      <c r="G19">
        <v>452.96800000000002</v>
      </c>
      <c r="H19">
        <v>724.904</v>
      </c>
      <c r="I19">
        <v>795.44</v>
      </c>
      <c r="J19">
        <v>922.66099999999994</v>
      </c>
      <c r="K19">
        <v>662.16300000000001</v>
      </c>
      <c r="L19">
        <v>624.89</v>
      </c>
      <c r="M19">
        <v>540.97199999999998</v>
      </c>
      <c r="N19">
        <v>466.96699999999998</v>
      </c>
      <c r="O19">
        <v>210.36099999999999</v>
      </c>
      <c r="P19">
        <v>632.98400000000004</v>
      </c>
      <c r="Q19">
        <v>447.27100000000002</v>
      </c>
      <c r="R19">
        <v>566.54200000000003</v>
      </c>
      <c r="S19">
        <v>673.30899999999997</v>
      </c>
      <c r="T19">
        <v>423.41399999999999</v>
      </c>
      <c r="U19">
        <v>640.6</v>
      </c>
      <c r="V19">
        <v>743.89</v>
      </c>
      <c r="W19">
        <v>450.74200000000002</v>
      </c>
      <c r="X19">
        <v>915.34299999999996</v>
      </c>
      <c r="Y19">
        <v>244.22</v>
      </c>
      <c r="Z19">
        <v>364.19600000000003</v>
      </c>
      <c r="AA19">
        <v>639.20899999999995</v>
      </c>
      <c r="AB19">
        <v>378.66899999999998</v>
      </c>
      <c r="AC19">
        <v>662.88699999999994</v>
      </c>
      <c r="AD19">
        <v>480.92200000000003</v>
      </c>
      <c r="AE19">
        <v>381.72</v>
      </c>
      <c r="AF19">
        <v>508.44499999999999</v>
      </c>
      <c r="AG19">
        <v>563.84299999999996</v>
      </c>
      <c r="AH19">
        <v>430.69299999999998</v>
      </c>
      <c r="AI19" s="4"/>
      <c r="AJ19" s="4"/>
      <c r="AK19" s="4"/>
      <c r="AL19" s="4"/>
      <c r="AM19" s="4"/>
      <c r="AN19" s="4"/>
      <c r="AO19" s="4"/>
      <c r="AP19" s="4"/>
      <c r="AQ19" s="4"/>
      <c r="AR19" s="4"/>
      <c r="AS19" s="4"/>
      <c r="AT19" s="4"/>
      <c r="AU19" s="4"/>
      <c r="AV19" s="4"/>
      <c r="AW19" s="4"/>
      <c r="AX19" s="4"/>
      <c r="AY19" s="4"/>
    </row>
    <row r="20" spans="1:51" ht="14.4" x14ac:dyDescent="0.3">
      <c r="A20" s="98">
        <v>45809</v>
      </c>
      <c r="B20" s="33"/>
      <c r="C20" s="8">
        <v>226</v>
      </c>
      <c r="D20" s="11">
        <v>367</v>
      </c>
      <c r="E20">
        <v>135.41499999999999</v>
      </c>
      <c r="F20">
        <v>680.07100000000003</v>
      </c>
      <c r="G20">
        <v>174.38399999999999</v>
      </c>
      <c r="H20">
        <v>817.51700000000005</v>
      </c>
      <c r="I20">
        <v>582.70299999999997</v>
      </c>
      <c r="J20">
        <v>803.45699999999999</v>
      </c>
      <c r="K20">
        <v>425.779</v>
      </c>
      <c r="L20">
        <v>501.64100000000002</v>
      </c>
      <c r="M20">
        <v>276.81799999999998</v>
      </c>
      <c r="N20">
        <v>210.97</v>
      </c>
      <c r="O20">
        <v>116.238</v>
      </c>
      <c r="P20">
        <v>413.34699999999998</v>
      </c>
      <c r="Q20">
        <v>186.14699999999999</v>
      </c>
      <c r="R20">
        <v>441.69400000000002</v>
      </c>
      <c r="S20">
        <v>335.77300000000002</v>
      </c>
      <c r="T20">
        <v>136.54499999999999</v>
      </c>
      <c r="U20">
        <v>707.09199999999998</v>
      </c>
      <c r="V20">
        <v>504.36500000000001</v>
      </c>
      <c r="W20">
        <v>534.39400000000001</v>
      </c>
      <c r="X20">
        <v>1099.721</v>
      </c>
      <c r="Y20">
        <v>49.261000000000003</v>
      </c>
      <c r="Z20">
        <v>260.63799999999998</v>
      </c>
      <c r="AA20">
        <v>518.86199999999997</v>
      </c>
      <c r="AB20">
        <v>243.43799999999999</v>
      </c>
      <c r="AC20">
        <v>460.61099999999999</v>
      </c>
      <c r="AD20">
        <v>357.351</v>
      </c>
      <c r="AE20">
        <v>134.81200000000001</v>
      </c>
      <c r="AF20">
        <v>603.79200000000003</v>
      </c>
      <c r="AG20">
        <v>358.447</v>
      </c>
      <c r="AH20">
        <v>370.053</v>
      </c>
      <c r="AI20" s="4"/>
      <c r="AJ20" s="4"/>
      <c r="AK20" s="4"/>
      <c r="AL20" s="4"/>
      <c r="AM20" s="4"/>
      <c r="AN20" s="4"/>
      <c r="AO20" s="4"/>
      <c r="AP20" s="4"/>
      <c r="AQ20" s="4"/>
      <c r="AR20" s="4"/>
      <c r="AS20" s="4"/>
      <c r="AT20" s="4"/>
      <c r="AU20" s="4"/>
      <c r="AV20" s="4"/>
      <c r="AW20" s="4"/>
      <c r="AX20" s="4"/>
      <c r="AY20" s="4"/>
    </row>
    <row r="21" spans="1:51" ht="14.4" x14ac:dyDescent="0.3">
      <c r="A21" s="98">
        <v>45839</v>
      </c>
      <c r="B21" s="33"/>
      <c r="C21" s="8">
        <v>16</v>
      </c>
      <c r="D21" s="11">
        <v>60</v>
      </c>
      <c r="E21">
        <v>19.975999999999999</v>
      </c>
      <c r="F21">
        <v>175.64</v>
      </c>
      <c r="G21">
        <v>22.469000000000001</v>
      </c>
      <c r="H21">
        <v>283.85399999999998</v>
      </c>
      <c r="I21">
        <v>118.736</v>
      </c>
      <c r="J21">
        <v>150.744</v>
      </c>
      <c r="K21">
        <v>142.57900000000001</v>
      </c>
      <c r="L21">
        <v>99.6</v>
      </c>
      <c r="M21">
        <v>28.853999999999999</v>
      </c>
      <c r="N21">
        <v>24.638999999999999</v>
      </c>
      <c r="O21">
        <v>4.681</v>
      </c>
      <c r="P21">
        <v>62.502000000000002</v>
      </c>
      <c r="Q21">
        <v>29.497</v>
      </c>
      <c r="R21">
        <v>82.953999999999994</v>
      </c>
      <c r="S21">
        <v>46.561</v>
      </c>
      <c r="T21">
        <v>12.833</v>
      </c>
      <c r="U21">
        <v>192.90600000000001</v>
      </c>
      <c r="V21">
        <v>143.21100000000001</v>
      </c>
      <c r="W21">
        <v>97.295000000000002</v>
      </c>
      <c r="X21">
        <v>474.93200000000002</v>
      </c>
      <c r="Y21">
        <v>3.3149999999999999</v>
      </c>
      <c r="Z21">
        <v>35.081000000000003</v>
      </c>
      <c r="AA21">
        <v>102.095</v>
      </c>
      <c r="AB21">
        <v>34.875</v>
      </c>
      <c r="AC21">
        <v>76.399000000000001</v>
      </c>
      <c r="AD21">
        <v>60.335999999999999</v>
      </c>
      <c r="AE21">
        <v>9.9260000000000002</v>
      </c>
      <c r="AF21">
        <v>218.11099999999999</v>
      </c>
      <c r="AG21">
        <v>47.423000000000002</v>
      </c>
      <c r="AH21">
        <v>65.778999999999996</v>
      </c>
      <c r="AI21" s="4"/>
      <c r="AJ21" s="4"/>
      <c r="AK21" s="4"/>
      <c r="AL21" s="4"/>
      <c r="AM21" s="4"/>
      <c r="AN21" s="4"/>
      <c r="AO21" s="4"/>
      <c r="AP21" s="4"/>
      <c r="AQ21" s="4"/>
      <c r="AR21" s="4"/>
      <c r="AS21" s="4"/>
      <c r="AT21" s="4"/>
      <c r="AU21" s="4"/>
      <c r="AV21" s="4"/>
      <c r="AW21" s="4"/>
      <c r="AX21" s="4"/>
      <c r="AY21" s="4"/>
    </row>
    <row r="22" spans="1:51" ht="14.4" x14ac:dyDescent="0.3">
      <c r="A22" s="98">
        <v>45870</v>
      </c>
      <c r="B22" s="33"/>
      <c r="C22" s="8">
        <v>11</v>
      </c>
      <c r="D22" s="11">
        <v>19</v>
      </c>
      <c r="E22">
        <v>9.6240000000000006</v>
      </c>
      <c r="F22">
        <v>31.353000000000002</v>
      </c>
      <c r="G22">
        <v>9.7200000000000006</v>
      </c>
      <c r="H22">
        <v>46.351999999999997</v>
      </c>
      <c r="I22">
        <v>24.170999999999999</v>
      </c>
      <c r="J22">
        <v>41.963000000000001</v>
      </c>
      <c r="K22">
        <v>31.483000000000001</v>
      </c>
      <c r="L22">
        <v>23.033000000000001</v>
      </c>
      <c r="M22">
        <v>9.5630000000000006</v>
      </c>
      <c r="N22">
        <v>11.073</v>
      </c>
      <c r="O22">
        <v>3.7930000000000001</v>
      </c>
      <c r="P22">
        <v>14.458</v>
      </c>
      <c r="Q22">
        <v>10.414999999999999</v>
      </c>
      <c r="R22">
        <v>15.579000000000001</v>
      </c>
      <c r="S22">
        <v>15.917</v>
      </c>
      <c r="T22">
        <v>7.6429999999999998</v>
      </c>
      <c r="U22">
        <v>30.587</v>
      </c>
      <c r="V22">
        <v>27.826000000000001</v>
      </c>
      <c r="W22">
        <v>21.02</v>
      </c>
      <c r="X22">
        <v>71.787000000000006</v>
      </c>
      <c r="Y22">
        <v>5.5190000000000001</v>
      </c>
      <c r="Z22">
        <v>11.335000000000001</v>
      </c>
      <c r="AA22">
        <v>38.930999999999997</v>
      </c>
      <c r="AB22">
        <v>10.598000000000001</v>
      </c>
      <c r="AC22">
        <v>18.919</v>
      </c>
      <c r="AD22">
        <v>14.869</v>
      </c>
      <c r="AE22">
        <v>5.6340000000000003</v>
      </c>
      <c r="AF22">
        <v>33.83</v>
      </c>
      <c r="AG22">
        <v>12.878</v>
      </c>
      <c r="AH22">
        <v>15.106</v>
      </c>
      <c r="AI22" s="4"/>
      <c r="AJ22" s="4"/>
      <c r="AK22" s="4"/>
      <c r="AL22" s="4"/>
      <c r="AM22" s="4"/>
      <c r="AN22" s="4"/>
      <c r="AO22" s="4"/>
      <c r="AP22" s="4"/>
      <c r="AQ22" s="4"/>
      <c r="AR22" s="4"/>
      <c r="AS22" s="4"/>
      <c r="AT22" s="4"/>
      <c r="AU22" s="4"/>
      <c r="AV22" s="4"/>
      <c r="AW22" s="4"/>
      <c r="AX22" s="4"/>
      <c r="AY22" s="4"/>
    </row>
    <row r="23" spans="1:51" ht="14.4" x14ac:dyDescent="0.3">
      <c r="A23" s="98">
        <v>45901</v>
      </c>
      <c r="B23" s="33"/>
      <c r="C23" s="8">
        <v>7</v>
      </c>
      <c r="D23" s="11">
        <v>13</v>
      </c>
      <c r="E23">
        <v>9.3710000000000004</v>
      </c>
      <c r="F23">
        <v>21.390999999999998</v>
      </c>
      <c r="G23">
        <v>10.064</v>
      </c>
      <c r="H23">
        <v>22.303999999999998</v>
      </c>
      <c r="I23">
        <v>18.204000000000001</v>
      </c>
      <c r="J23">
        <v>85.432000000000002</v>
      </c>
      <c r="K23">
        <v>16.143999999999998</v>
      </c>
      <c r="L23">
        <v>17.777999999999999</v>
      </c>
      <c r="M23">
        <v>17.87</v>
      </c>
      <c r="N23">
        <v>11.101000000000001</v>
      </c>
      <c r="O23">
        <v>6.7370000000000001</v>
      </c>
      <c r="P23">
        <v>17.23</v>
      </c>
      <c r="Q23">
        <v>18.968</v>
      </c>
      <c r="R23">
        <v>10.927</v>
      </c>
      <c r="S23">
        <v>27.53</v>
      </c>
      <c r="T23">
        <v>16.013000000000002</v>
      </c>
      <c r="U23">
        <v>21.693000000000001</v>
      </c>
      <c r="V23">
        <v>16.803000000000001</v>
      </c>
      <c r="W23">
        <v>12.944000000000001</v>
      </c>
      <c r="X23">
        <v>36.526000000000003</v>
      </c>
      <c r="Y23">
        <v>7.242</v>
      </c>
      <c r="Z23">
        <v>23.489000000000001</v>
      </c>
      <c r="AA23">
        <v>34.642000000000003</v>
      </c>
      <c r="AB23">
        <v>9.6489999999999991</v>
      </c>
      <c r="AC23">
        <v>13.702</v>
      </c>
      <c r="AD23">
        <v>12.353999999999999</v>
      </c>
      <c r="AE23">
        <v>6.8049999999999997</v>
      </c>
      <c r="AF23">
        <v>18.646000000000001</v>
      </c>
      <c r="AG23">
        <v>12.919</v>
      </c>
      <c r="AH23">
        <v>15.496</v>
      </c>
      <c r="AI23" s="4"/>
      <c r="AJ23" s="4"/>
      <c r="AK23" s="4"/>
      <c r="AL23" s="4"/>
      <c r="AM23" s="4"/>
      <c r="AN23" s="4"/>
      <c r="AO23" s="4"/>
      <c r="AP23" s="4"/>
      <c r="AQ23" s="4"/>
      <c r="AR23" s="4"/>
      <c r="AS23" s="4"/>
      <c r="AT23" s="4"/>
      <c r="AU23" s="4"/>
      <c r="AV23" s="4"/>
      <c r="AW23" s="4"/>
      <c r="AX23" s="4"/>
      <c r="AY23" s="4"/>
    </row>
    <row r="24" spans="1:51" ht="14.4" x14ac:dyDescent="0.3">
      <c r="A24" s="98">
        <v>45931</v>
      </c>
      <c r="B24" s="33"/>
      <c r="C24" s="8">
        <v>18</v>
      </c>
      <c r="D24" s="11">
        <v>26</v>
      </c>
      <c r="E24">
        <v>15.195</v>
      </c>
      <c r="F24">
        <v>41.161999999999999</v>
      </c>
      <c r="G24">
        <v>21.513000000000002</v>
      </c>
      <c r="H24">
        <v>43.765000000000001</v>
      </c>
      <c r="I24">
        <v>27.207000000000001</v>
      </c>
      <c r="J24">
        <v>100.07899999999999</v>
      </c>
      <c r="K24">
        <v>41.838999999999999</v>
      </c>
      <c r="L24">
        <v>21.780999999999999</v>
      </c>
      <c r="M24">
        <v>36.994</v>
      </c>
      <c r="N24">
        <v>19.497</v>
      </c>
      <c r="O24">
        <v>20.940999999999999</v>
      </c>
      <c r="P24">
        <v>19.815999999999999</v>
      </c>
      <c r="Q24">
        <v>37.646999999999998</v>
      </c>
      <c r="R24">
        <v>28.882000000000001</v>
      </c>
      <c r="S24">
        <v>49.491</v>
      </c>
      <c r="T24">
        <v>44.695999999999998</v>
      </c>
      <c r="U24">
        <v>24.260999999999999</v>
      </c>
      <c r="V24">
        <v>34.662999999999997</v>
      </c>
      <c r="W24">
        <v>25.327000000000002</v>
      </c>
      <c r="X24">
        <v>39.786999999999999</v>
      </c>
      <c r="Y24">
        <v>15.276999999999999</v>
      </c>
      <c r="Z24">
        <v>47.613</v>
      </c>
      <c r="AA24">
        <v>37.338999999999999</v>
      </c>
      <c r="AB24">
        <v>15.725</v>
      </c>
      <c r="AC24">
        <v>23.02</v>
      </c>
      <c r="AD24">
        <v>41.027999999999999</v>
      </c>
      <c r="AE24">
        <v>23.45</v>
      </c>
      <c r="AF24">
        <v>24.358000000000001</v>
      </c>
      <c r="AG24">
        <v>27.661999999999999</v>
      </c>
      <c r="AH24">
        <v>18.228000000000002</v>
      </c>
      <c r="AI24" s="4"/>
      <c r="AJ24" s="4"/>
      <c r="AK24" s="4"/>
      <c r="AL24" s="4"/>
      <c r="AM24" s="4"/>
      <c r="AN24" s="4"/>
      <c r="AO24" s="4"/>
      <c r="AP24" s="4"/>
      <c r="AQ24" s="4"/>
      <c r="AR24" s="4"/>
      <c r="AS24" s="4"/>
      <c r="AT24" s="4"/>
      <c r="AU24" s="4"/>
      <c r="AV24" s="4"/>
      <c r="AW24" s="4"/>
      <c r="AX24" s="4"/>
      <c r="AY24" s="4"/>
    </row>
    <row r="25" spans="1:51" ht="14.4" x14ac:dyDescent="0.3">
      <c r="A25" s="98">
        <v>45962</v>
      </c>
      <c r="B25" s="33"/>
      <c r="C25" s="8">
        <v>25</v>
      </c>
      <c r="D25" s="11">
        <v>30</v>
      </c>
      <c r="E25">
        <v>21.760999999999999</v>
      </c>
      <c r="F25">
        <v>35.231999999999999</v>
      </c>
      <c r="G25">
        <v>25.507999999999999</v>
      </c>
      <c r="H25">
        <v>40.031999999999996</v>
      </c>
      <c r="I25">
        <v>52.05</v>
      </c>
      <c r="J25">
        <v>49.637</v>
      </c>
      <c r="K25">
        <v>36.488999999999997</v>
      </c>
      <c r="L25">
        <v>25.216999999999999</v>
      </c>
      <c r="M25">
        <v>25.914000000000001</v>
      </c>
      <c r="N25">
        <v>25.274999999999999</v>
      </c>
      <c r="O25">
        <v>19.838999999999999</v>
      </c>
      <c r="P25">
        <v>26.082000000000001</v>
      </c>
      <c r="Q25">
        <v>44.420999999999999</v>
      </c>
      <c r="R25">
        <v>28.722999999999999</v>
      </c>
      <c r="S25">
        <v>44.783999999999999</v>
      </c>
      <c r="T25">
        <v>35.107999999999997</v>
      </c>
      <c r="U25">
        <v>29.916</v>
      </c>
      <c r="V25">
        <v>35.707000000000001</v>
      </c>
      <c r="W25">
        <v>45.728999999999999</v>
      </c>
      <c r="X25">
        <v>40.939</v>
      </c>
      <c r="Y25">
        <v>21.861000000000001</v>
      </c>
      <c r="Z25">
        <v>40.572000000000003</v>
      </c>
      <c r="AA25">
        <v>35.357999999999997</v>
      </c>
      <c r="AB25">
        <v>23.202000000000002</v>
      </c>
      <c r="AC25">
        <v>26.545999999999999</v>
      </c>
      <c r="AD25">
        <v>31.984999999999999</v>
      </c>
      <c r="AE25">
        <v>24.837</v>
      </c>
      <c r="AF25">
        <v>30.279</v>
      </c>
      <c r="AG25">
        <v>38.688000000000002</v>
      </c>
      <c r="AH25">
        <v>25.335000000000001</v>
      </c>
      <c r="AI25" s="4"/>
      <c r="AJ25" s="4"/>
      <c r="AK25" s="4"/>
      <c r="AL25" s="4"/>
      <c r="AM25" s="4"/>
      <c r="AN25" s="4"/>
      <c r="AO25" s="4"/>
      <c r="AP25" s="4"/>
      <c r="AQ25" s="4"/>
      <c r="AR25" s="4"/>
      <c r="AS25" s="4"/>
      <c r="AT25" s="4"/>
      <c r="AU25" s="4"/>
      <c r="AV25" s="4"/>
      <c r="AW25" s="4"/>
      <c r="AX25" s="4"/>
      <c r="AY25" s="4"/>
    </row>
    <row r="26" spans="1:51" ht="14.4" x14ac:dyDescent="0.3">
      <c r="A26" s="98">
        <v>45992</v>
      </c>
      <c r="B26" s="33"/>
      <c r="C26" s="8">
        <v>25</v>
      </c>
      <c r="D26" s="11">
        <v>25</v>
      </c>
      <c r="E26">
        <v>21.109000000000002</v>
      </c>
      <c r="F26">
        <v>27.870999999999999</v>
      </c>
      <c r="G26">
        <v>22.213000000000001</v>
      </c>
      <c r="H26">
        <v>40.43</v>
      </c>
      <c r="I26">
        <v>47.204999999999998</v>
      </c>
      <c r="J26">
        <v>34.228999999999999</v>
      </c>
      <c r="K26">
        <v>38.734999999999999</v>
      </c>
      <c r="L26">
        <v>25.065999999999999</v>
      </c>
      <c r="M26">
        <v>23.234000000000002</v>
      </c>
      <c r="N26">
        <v>22.349</v>
      </c>
      <c r="O26">
        <v>19.841999999999999</v>
      </c>
      <c r="P26">
        <v>27.593</v>
      </c>
      <c r="Q26">
        <v>26.75</v>
      </c>
      <c r="R26">
        <v>23.645</v>
      </c>
      <c r="S26">
        <v>31.158000000000001</v>
      </c>
      <c r="T26">
        <v>23.641999999999999</v>
      </c>
      <c r="U26">
        <v>28.998000000000001</v>
      </c>
      <c r="V26">
        <v>28.439</v>
      </c>
      <c r="W26">
        <v>32.47</v>
      </c>
      <c r="X26">
        <v>34.256999999999998</v>
      </c>
      <c r="Y26">
        <v>21.616</v>
      </c>
      <c r="Z26">
        <v>27.306000000000001</v>
      </c>
      <c r="AA26">
        <v>32.146000000000001</v>
      </c>
      <c r="AB26">
        <v>23.399000000000001</v>
      </c>
      <c r="AC26">
        <v>25.471</v>
      </c>
      <c r="AD26">
        <v>30.939</v>
      </c>
      <c r="AE26">
        <v>20.021999999999998</v>
      </c>
      <c r="AF26">
        <v>31.181000000000001</v>
      </c>
      <c r="AG26">
        <v>31.22</v>
      </c>
      <c r="AH26">
        <v>23.164999999999999</v>
      </c>
      <c r="AI26" s="4"/>
      <c r="AJ26" s="4"/>
      <c r="AK26" s="4"/>
      <c r="AL26" s="4"/>
      <c r="AM26" s="4"/>
      <c r="AN26" s="4"/>
      <c r="AO26" s="4"/>
      <c r="AP26" s="4"/>
      <c r="AQ26" s="4"/>
      <c r="AR26" s="4"/>
      <c r="AS26" s="4"/>
      <c r="AT26" s="4"/>
      <c r="AU26" s="4"/>
      <c r="AV26" s="4"/>
      <c r="AW26" s="4"/>
      <c r="AX26" s="4"/>
      <c r="AY26" s="4"/>
    </row>
    <row r="27" spans="1:51" ht="14.4" x14ac:dyDescent="0.3">
      <c r="A27" s="98">
        <v>46023</v>
      </c>
      <c r="B27" s="33"/>
      <c r="C27" s="8">
        <v>25</v>
      </c>
      <c r="D27" s="11">
        <v>25</v>
      </c>
      <c r="E27">
        <v>20.661999999999999</v>
      </c>
      <c r="F27">
        <v>25.873999999999999</v>
      </c>
      <c r="G27">
        <v>23.881</v>
      </c>
      <c r="H27">
        <v>30.875</v>
      </c>
      <c r="I27">
        <v>35.156999999999996</v>
      </c>
      <c r="J27">
        <v>31.861000000000001</v>
      </c>
      <c r="K27">
        <v>28.895</v>
      </c>
      <c r="L27">
        <v>28.478000000000002</v>
      </c>
      <c r="M27">
        <v>21.64</v>
      </c>
      <c r="N27">
        <v>20.831</v>
      </c>
      <c r="O27">
        <v>18.945</v>
      </c>
      <c r="P27">
        <v>24.286999999999999</v>
      </c>
      <c r="Q27">
        <v>30.41</v>
      </c>
      <c r="R27">
        <v>26.379000000000001</v>
      </c>
      <c r="S27">
        <v>26.055</v>
      </c>
      <c r="T27">
        <v>21.844000000000001</v>
      </c>
      <c r="U27">
        <v>27.45</v>
      </c>
      <c r="V27">
        <v>25.914000000000001</v>
      </c>
      <c r="W27">
        <v>29.024999999999999</v>
      </c>
      <c r="X27">
        <v>34.326000000000001</v>
      </c>
      <c r="Y27">
        <v>19.670000000000002</v>
      </c>
      <c r="Z27">
        <v>23.576000000000001</v>
      </c>
      <c r="AA27">
        <v>28.771000000000001</v>
      </c>
      <c r="AB27">
        <v>21.919</v>
      </c>
      <c r="AC27">
        <v>24.512</v>
      </c>
      <c r="AD27">
        <v>27.495999999999999</v>
      </c>
      <c r="AE27">
        <v>18.798999999999999</v>
      </c>
      <c r="AF27">
        <v>27.260999999999999</v>
      </c>
      <c r="AG27">
        <v>26.085000000000001</v>
      </c>
      <c r="AH27">
        <v>21.95</v>
      </c>
      <c r="AI27" s="4"/>
      <c r="AJ27" s="4"/>
      <c r="AK27" s="4"/>
      <c r="AL27" s="4"/>
      <c r="AM27" s="4"/>
      <c r="AN27" s="4"/>
      <c r="AO27" s="4"/>
      <c r="AP27" s="4"/>
      <c r="AQ27" s="4"/>
      <c r="AR27" s="4"/>
      <c r="AS27" s="4"/>
      <c r="AT27" s="4"/>
      <c r="AU27" s="4"/>
      <c r="AV27" s="4"/>
      <c r="AW27" s="4"/>
      <c r="AX27" s="4"/>
      <c r="AY27" s="4"/>
    </row>
    <row r="28" spans="1:51" ht="14.4" x14ac:dyDescent="0.3">
      <c r="A28" s="98">
        <v>46054</v>
      </c>
      <c r="B28" s="33"/>
      <c r="C28" s="8">
        <v>25</v>
      </c>
      <c r="D28" s="11">
        <v>25</v>
      </c>
      <c r="E28">
        <v>17.727</v>
      </c>
      <c r="F28">
        <v>22.914000000000001</v>
      </c>
      <c r="G28">
        <v>33.066000000000003</v>
      </c>
      <c r="H28">
        <v>35.296999999999997</v>
      </c>
      <c r="I28">
        <v>27.727</v>
      </c>
      <c r="J28">
        <v>31.117999999999999</v>
      </c>
      <c r="K28">
        <v>29.27</v>
      </c>
      <c r="L28">
        <v>35.905000000000001</v>
      </c>
      <c r="M28">
        <v>19.259</v>
      </c>
      <c r="N28">
        <v>18.062999999999999</v>
      </c>
      <c r="O28">
        <v>26.997</v>
      </c>
      <c r="P28">
        <v>21.751999999999999</v>
      </c>
      <c r="Q28">
        <v>32.258000000000003</v>
      </c>
      <c r="R28">
        <v>20.811</v>
      </c>
      <c r="S28">
        <v>28.574000000000002</v>
      </c>
      <c r="T28">
        <v>19.16</v>
      </c>
      <c r="U28">
        <v>28.725999999999999</v>
      </c>
      <c r="V28">
        <v>22.266999999999999</v>
      </c>
      <c r="W28">
        <v>24.186</v>
      </c>
      <c r="X28">
        <v>29.738</v>
      </c>
      <c r="Y28">
        <v>17.989999999999998</v>
      </c>
      <c r="Z28">
        <v>23.82</v>
      </c>
      <c r="AA28">
        <v>50.8</v>
      </c>
      <c r="AB28">
        <v>23.651</v>
      </c>
      <c r="AC28">
        <v>44.570999999999998</v>
      </c>
      <c r="AD28">
        <v>31.254999999999999</v>
      </c>
      <c r="AE28">
        <v>18.027000000000001</v>
      </c>
      <c r="AF28">
        <v>23.478999999999999</v>
      </c>
      <c r="AG28">
        <v>23.791</v>
      </c>
      <c r="AH28">
        <v>20.623000000000001</v>
      </c>
      <c r="AI28" s="4"/>
      <c r="AJ28" s="4"/>
      <c r="AK28" s="4"/>
      <c r="AL28" s="4"/>
      <c r="AM28" s="4"/>
      <c r="AN28" s="4"/>
      <c r="AO28" s="4"/>
      <c r="AP28" s="4"/>
      <c r="AQ28" s="4"/>
      <c r="AR28" s="4"/>
      <c r="AS28" s="4"/>
      <c r="AT28" s="4"/>
      <c r="AU28" s="4"/>
      <c r="AV28" s="4"/>
      <c r="AW28" s="4"/>
      <c r="AX28" s="4"/>
      <c r="AY28" s="4"/>
    </row>
    <row r="29" spans="1:51" ht="14.4" x14ac:dyDescent="0.3">
      <c r="A29" s="98">
        <v>46082</v>
      </c>
      <c r="B29" s="33"/>
      <c r="C29" s="8">
        <v>74</v>
      </c>
      <c r="D29" s="11">
        <v>74</v>
      </c>
      <c r="E29">
        <v>45.152999999999999</v>
      </c>
      <c r="F29">
        <v>75.86</v>
      </c>
      <c r="G29">
        <v>92.775999999999996</v>
      </c>
      <c r="H29">
        <v>66.841999999999999</v>
      </c>
      <c r="I29">
        <v>83.951999999999998</v>
      </c>
      <c r="J29">
        <v>81.36</v>
      </c>
      <c r="K29">
        <v>85.727000000000004</v>
      </c>
      <c r="L29">
        <v>63.558</v>
      </c>
      <c r="M29">
        <v>48.03</v>
      </c>
      <c r="N29">
        <v>28.574999999999999</v>
      </c>
      <c r="O29">
        <v>57.027999999999999</v>
      </c>
      <c r="P29">
        <v>105.005</v>
      </c>
      <c r="Q29">
        <v>52.790999999999997</v>
      </c>
      <c r="R29">
        <v>42.195</v>
      </c>
      <c r="S29">
        <v>136.64699999999999</v>
      </c>
      <c r="T29">
        <v>27.648</v>
      </c>
      <c r="U29">
        <v>94.775000000000006</v>
      </c>
      <c r="V29">
        <v>35.776000000000003</v>
      </c>
      <c r="W29">
        <v>58.881</v>
      </c>
      <c r="X29">
        <v>95.33</v>
      </c>
      <c r="Y29">
        <v>39.664999999999999</v>
      </c>
      <c r="Z29">
        <v>67.132999999999996</v>
      </c>
      <c r="AA29">
        <v>99.900999999999996</v>
      </c>
      <c r="AB29">
        <v>65.700999999999993</v>
      </c>
      <c r="AC29">
        <v>151.91499999999999</v>
      </c>
      <c r="AD29">
        <v>56.765000000000001</v>
      </c>
      <c r="AE29">
        <v>31.173999999999999</v>
      </c>
      <c r="AF29">
        <v>63.219000000000001</v>
      </c>
      <c r="AG29">
        <v>45.401000000000003</v>
      </c>
      <c r="AH29">
        <v>64.72</v>
      </c>
      <c r="AI29" s="4"/>
      <c r="AJ29" s="4"/>
      <c r="AK29" s="4"/>
      <c r="AL29" s="4"/>
      <c r="AM29" s="4"/>
      <c r="AN29" s="4"/>
      <c r="AO29" s="4"/>
      <c r="AP29" s="4"/>
      <c r="AQ29" s="4"/>
      <c r="AR29" s="4"/>
      <c r="AS29" s="4"/>
      <c r="AT29" s="4"/>
      <c r="AU29" s="4"/>
      <c r="AV29" s="4"/>
      <c r="AW29" s="4"/>
      <c r="AX29" s="4"/>
      <c r="AY29" s="4"/>
    </row>
    <row r="30" spans="1:51" ht="14.4" x14ac:dyDescent="0.3">
      <c r="A30" s="98">
        <v>46113</v>
      </c>
      <c r="B30" s="33"/>
      <c r="C30" s="8">
        <v>203</v>
      </c>
      <c r="D30" s="11">
        <v>203</v>
      </c>
      <c r="E30">
        <v>203.83500000000001</v>
      </c>
      <c r="F30">
        <v>243.666</v>
      </c>
      <c r="G30">
        <v>133.10900000000001</v>
      </c>
      <c r="H30">
        <v>338.41500000000002</v>
      </c>
      <c r="I30">
        <v>259.34100000000001</v>
      </c>
      <c r="J30">
        <v>278.488</v>
      </c>
      <c r="K30">
        <v>234.881</v>
      </c>
      <c r="L30">
        <v>211.68600000000001</v>
      </c>
      <c r="M30">
        <v>186.50399999999999</v>
      </c>
      <c r="N30">
        <v>132.048</v>
      </c>
      <c r="O30">
        <v>240.54900000000001</v>
      </c>
      <c r="P30">
        <v>265.49200000000002</v>
      </c>
      <c r="Q30">
        <v>210.31</v>
      </c>
      <c r="R30">
        <v>316.255</v>
      </c>
      <c r="S30">
        <v>236.6</v>
      </c>
      <c r="T30">
        <v>101.246</v>
      </c>
      <c r="U30">
        <v>270.029</v>
      </c>
      <c r="V30">
        <v>200.72399999999999</v>
      </c>
      <c r="W30">
        <v>360.851</v>
      </c>
      <c r="X30">
        <v>263.99099999999999</v>
      </c>
      <c r="Y30">
        <v>114.04900000000001</v>
      </c>
      <c r="Z30">
        <v>252.45500000000001</v>
      </c>
      <c r="AA30">
        <v>174.982</v>
      </c>
      <c r="AB30">
        <v>263.84199999999998</v>
      </c>
      <c r="AC30">
        <v>221.714</v>
      </c>
      <c r="AD30">
        <v>144.16999999999999</v>
      </c>
      <c r="AE30">
        <v>220.65799999999999</v>
      </c>
      <c r="AF30">
        <v>204.10400000000001</v>
      </c>
      <c r="AG30">
        <v>142.66800000000001</v>
      </c>
      <c r="AH30">
        <v>173.53200000000001</v>
      </c>
      <c r="AI30" s="4"/>
      <c r="AJ30" s="4"/>
      <c r="AK30" s="4"/>
      <c r="AL30" s="4"/>
      <c r="AM30" s="4"/>
      <c r="AN30" s="4"/>
      <c r="AO30" s="4"/>
      <c r="AP30" s="4"/>
      <c r="AQ30" s="4"/>
      <c r="AR30" s="4"/>
      <c r="AS30" s="4"/>
      <c r="AT30" s="4"/>
      <c r="AU30" s="4"/>
      <c r="AV30" s="4"/>
      <c r="AW30" s="4"/>
      <c r="AX30" s="4"/>
      <c r="AY30" s="4"/>
    </row>
    <row r="31" spans="1:51" ht="14.4" x14ac:dyDescent="0.3">
      <c r="A31" s="98">
        <v>46143</v>
      </c>
      <c r="B31" s="33"/>
      <c r="C31" s="8">
        <v>513</v>
      </c>
      <c r="D31" s="11">
        <v>513</v>
      </c>
      <c r="E31">
        <v>705.16800000000001</v>
      </c>
      <c r="F31">
        <v>458.45800000000003</v>
      </c>
      <c r="G31">
        <v>724.64099999999996</v>
      </c>
      <c r="H31">
        <v>796.25199999999995</v>
      </c>
      <c r="I31">
        <v>950.452</v>
      </c>
      <c r="J31">
        <v>689.27300000000002</v>
      </c>
      <c r="K31">
        <v>630.55600000000004</v>
      </c>
      <c r="L31">
        <v>545.44899999999996</v>
      </c>
      <c r="M31">
        <v>464.00799999999998</v>
      </c>
      <c r="N31">
        <v>204.95699999999999</v>
      </c>
      <c r="O31">
        <v>614.89400000000001</v>
      </c>
      <c r="P31">
        <v>444.20499999999998</v>
      </c>
      <c r="Q31">
        <v>577.16099999999994</v>
      </c>
      <c r="R31">
        <v>667.93</v>
      </c>
      <c r="S31">
        <v>433.87099999999998</v>
      </c>
      <c r="T31">
        <v>630.197</v>
      </c>
      <c r="U31">
        <v>760.70299999999997</v>
      </c>
      <c r="V31">
        <v>440.68700000000001</v>
      </c>
      <c r="W31">
        <v>908.35699999999997</v>
      </c>
      <c r="X31">
        <v>250.602</v>
      </c>
      <c r="Y31">
        <v>355.327</v>
      </c>
      <c r="Z31">
        <v>594.11800000000005</v>
      </c>
      <c r="AA31">
        <v>384.03899999999999</v>
      </c>
      <c r="AB31">
        <v>651.81500000000005</v>
      </c>
      <c r="AC31">
        <v>485.20100000000002</v>
      </c>
      <c r="AD31">
        <v>392.399</v>
      </c>
      <c r="AE31">
        <v>487.80200000000002</v>
      </c>
      <c r="AF31">
        <v>568.41899999999998</v>
      </c>
      <c r="AG31">
        <v>438.899</v>
      </c>
      <c r="AH31">
        <v>364.41899999999998</v>
      </c>
      <c r="AI31" s="4"/>
      <c r="AJ31" s="4"/>
      <c r="AK31" s="4"/>
      <c r="AL31" s="4"/>
      <c r="AM31" s="4"/>
      <c r="AN31" s="4"/>
      <c r="AO31" s="4"/>
      <c r="AP31" s="4"/>
      <c r="AQ31" s="4"/>
      <c r="AR31" s="4"/>
      <c r="AS31" s="4"/>
      <c r="AT31" s="4"/>
      <c r="AU31" s="4"/>
      <c r="AV31" s="4"/>
      <c r="AW31" s="4"/>
      <c r="AX31" s="4"/>
      <c r="AY31" s="4"/>
    </row>
    <row r="32" spans="1:51" ht="14.4" x14ac:dyDescent="0.3">
      <c r="A32" s="98">
        <v>46174</v>
      </c>
      <c r="B32" s="33"/>
      <c r="C32" s="8">
        <v>367</v>
      </c>
      <c r="D32" s="11">
        <v>367</v>
      </c>
      <c r="E32">
        <v>675.851</v>
      </c>
      <c r="F32">
        <v>181.39099999999999</v>
      </c>
      <c r="G32">
        <v>817.64400000000001</v>
      </c>
      <c r="H32">
        <v>582.21799999999996</v>
      </c>
      <c r="I32">
        <v>810.51599999999996</v>
      </c>
      <c r="J32">
        <v>441.54</v>
      </c>
      <c r="K32">
        <v>503.447</v>
      </c>
      <c r="L32">
        <v>277.68900000000002</v>
      </c>
      <c r="M32">
        <v>210.3</v>
      </c>
      <c r="N32">
        <v>120.52800000000001</v>
      </c>
      <c r="O32">
        <v>409.08600000000001</v>
      </c>
      <c r="P32">
        <v>185.34</v>
      </c>
      <c r="Q32">
        <v>444.04500000000002</v>
      </c>
      <c r="R32">
        <v>346.47699999999998</v>
      </c>
      <c r="S32">
        <v>137.803</v>
      </c>
      <c r="T32">
        <v>703.22299999999996</v>
      </c>
      <c r="U32">
        <v>507.73099999999999</v>
      </c>
      <c r="V32">
        <v>558.18299999999999</v>
      </c>
      <c r="W32">
        <v>1096.3510000000001</v>
      </c>
      <c r="X32">
        <v>50.893000000000001</v>
      </c>
      <c r="Y32">
        <v>258.01799999999997</v>
      </c>
      <c r="Z32">
        <v>542.07799999999997</v>
      </c>
      <c r="AA32">
        <v>244.87200000000001</v>
      </c>
      <c r="AB32">
        <v>458.59399999999999</v>
      </c>
      <c r="AC32">
        <v>358.71699999999998</v>
      </c>
      <c r="AD32">
        <v>143.535</v>
      </c>
      <c r="AE32">
        <v>595.81700000000001</v>
      </c>
      <c r="AF32">
        <v>359.29899999999998</v>
      </c>
      <c r="AG32">
        <v>372.904</v>
      </c>
      <c r="AH32">
        <v>144.684</v>
      </c>
      <c r="AI32" s="4"/>
      <c r="AJ32" s="4"/>
      <c r="AK32" s="4"/>
      <c r="AL32" s="4"/>
      <c r="AM32" s="4"/>
      <c r="AN32" s="4"/>
      <c r="AO32" s="4"/>
      <c r="AP32" s="4"/>
      <c r="AQ32" s="4"/>
      <c r="AR32" s="4"/>
      <c r="AS32" s="4"/>
      <c r="AT32" s="4"/>
      <c r="AU32" s="4"/>
      <c r="AV32" s="4"/>
      <c r="AW32" s="4"/>
      <c r="AX32" s="4"/>
      <c r="AY32" s="4"/>
    </row>
    <row r="33" spans="1:51" ht="14.4" x14ac:dyDescent="0.3">
      <c r="A33" s="98">
        <v>46204</v>
      </c>
      <c r="B33" s="33"/>
      <c r="C33" s="8">
        <v>60</v>
      </c>
      <c r="D33" s="11">
        <v>60</v>
      </c>
      <c r="E33">
        <v>174.96600000000001</v>
      </c>
      <c r="F33">
        <v>24.948</v>
      </c>
      <c r="G33">
        <v>283.72300000000001</v>
      </c>
      <c r="H33">
        <v>118.584</v>
      </c>
      <c r="I33">
        <v>151.95500000000001</v>
      </c>
      <c r="J33">
        <v>151.94399999999999</v>
      </c>
      <c r="K33">
        <v>100.021</v>
      </c>
      <c r="L33">
        <v>29.263000000000002</v>
      </c>
      <c r="M33">
        <v>24.335999999999999</v>
      </c>
      <c r="N33">
        <v>4.9710000000000001</v>
      </c>
      <c r="O33">
        <v>61.783999999999999</v>
      </c>
      <c r="P33">
        <v>28.792000000000002</v>
      </c>
      <c r="Q33">
        <v>83.316000000000003</v>
      </c>
      <c r="R33">
        <v>48.970999999999997</v>
      </c>
      <c r="S33">
        <v>13.292999999999999</v>
      </c>
      <c r="T33">
        <v>192.33099999999999</v>
      </c>
      <c r="U33">
        <v>144.267</v>
      </c>
      <c r="V33">
        <v>105.142</v>
      </c>
      <c r="W33">
        <v>474.322</v>
      </c>
      <c r="X33">
        <v>3.63</v>
      </c>
      <c r="Y33">
        <v>34.737000000000002</v>
      </c>
      <c r="Z33">
        <v>107.982</v>
      </c>
      <c r="AA33">
        <v>35.347999999999999</v>
      </c>
      <c r="AB33">
        <v>75.805999999999997</v>
      </c>
      <c r="AC33">
        <v>61.182000000000002</v>
      </c>
      <c r="AD33">
        <v>11.473000000000001</v>
      </c>
      <c r="AE33">
        <v>216.11199999999999</v>
      </c>
      <c r="AF33">
        <v>47.68</v>
      </c>
      <c r="AG33">
        <v>66.646000000000001</v>
      </c>
      <c r="AH33">
        <v>20.315000000000001</v>
      </c>
      <c r="AI33" s="4"/>
      <c r="AJ33" s="4"/>
      <c r="AK33" s="4"/>
      <c r="AL33" s="4"/>
      <c r="AM33" s="4"/>
      <c r="AN33" s="4"/>
      <c r="AO33" s="4"/>
      <c r="AP33" s="4"/>
      <c r="AQ33" s="4"/>
      <c r="AR33" s="4"/>
      <c r="AS33" s="4"/>
      <c r="AT33" s="4"/>
      <c r="AU33" s="4"/>
      <c r="AV33" s="4"/>
      <c r="AW33" s="4"/>
      <c r="AX33" s="4"/>
      <c r="AY33" s="4"/>
    </row>
    <row r="34" spans="1:51" ht="14.4" x14ac:dyDescent="0.3">
      <c r="A34" s="98">
        <v>46235</v>
      </c>
      <c r="B34" s="33"/>
      <c r="C34" s="8">
        <v>19</v>
      </c>
      <c r="D34" s="11">
        <v>19</v>
      </c>
      <c r="E34">
        <v>30.922999999999998</v>
      </c>
      <c r="F34">
        <v>10.272</v>
      </c>
      <c r="G34">
        <v>46.274999999999999</v>
      </c>
      <c r="H34">
        <v>24.113</v>
      </c>
      <c r="I34">
        <v>42.933999999999997</v>
      </c>
      <c r="J34">
        <v>34.649000000000001</v>
      </c>
      <c r="K34">
        <v>23.391999999999999</v>
      </c>
      <c r="L34">
        <v>9.7140000000000004</v>
      </c>
      <c r="M34">
        <v>10.685</v>
      </c>
      <c r="N34">
        <v>3.7890000000000001</v>
      </c>
      <c r="O34">
        <v>13.872</v>
      </c>
      <c r="P34">
        <v>9.7829999999999995</v>
      </c>
      <c r="Q34">
        <v>15.82</v>
      </c>
      <c r="R34">
        <v>15.601000000000001</v>
      </c>
      <c r="S34">
        <v>7.9930000000000003</v>
      </c>
      <c r="T34">
        <v>30.260999999999999</v>
      </c>
      <c r="U34">
        <v>28.693999999999999</v>
      </c>
      <c r="V34">
        <v>22.605</v>
      </c>
      <c r="W34">
        <v>71.614000000000004</v>
      </c>
      <c r="X34">
        <v>7.3250000000000002</v>
      </c>
      <c r="Y34">
        <v>11.132999999999999</v>
      </c>
      <c r="Z34">
        <v>37.159999999999997</v>
      </c>
      <c r="AA34">
        <v>10.993</v>
      </c>
      <c r="AB34">
        <v>18.542999999999999</v>
      </c>
      <c r="AC34">
        <v>15.698</v>
      </c>
      <c r="AD34">
        <v>6.2549999999999999</v>
      </c>
      <c r="AE34">
        <v>33.122999999999998</v>
      </c>
      <c r="AF34">
        <v>13.026999999999999</v>
      </c>
      <c r="AG34">
        <v>15.757999999999999</v>
      </c>
      <c r="AH34">
        <v>9.3030000000000008</v>
      </c>
      <c r="AI34" s="4"/>
      <c r="AJ34" s="4"/>
      <c r="AK34" s="4"/>
      <c r="AL34" s="4"/>
      <c r="AM34" s="4"/>
      <c r="AN34" s="4"/>
      <c r="AO34" s="4"/>
      <c r="AP34" s="4"/>
      <c r="AQ34" s="4"/>
      <c r="AR34" s="4"/>
      <c r="AS34" s="4"/>
      <c r="AT34" s="4"/>
      <c r="AU34" s="4"/>
      <c r="AV34" s="4"/>
      <c r="AW34" s="4"/>
      <c r="AX34" s="4"/>
      <c r="AY34" s="4"/>
    </row>
    <row r="35" spans="1:51" ht="14.4" x14ac:dyDescent="0.3">
      <c r="A35" s="98">
        <v>46266</v>
      </c>
      <c r="B35" s="33"/>
      <c r="C35" s="8">
        <v>13</v>
      </c>
      <c r="D35" s="11">
        <v>13</v>
      </c>
      <c r="E35">
        <v>20.954999999999998</v>
      </c>
      <c r="F35">
        <v>10.667999999999999</v>
      </c>
      <c r="G35">
        <v>22.228999999999999</v>
      </c>
      <c r="H35">
        <v>18.265000000000001</v>
      </c>
      <c r="I35">
        <v>86.42</v>
      </c>
      <c r="J35">
        <v>18.239999999999998</v>
      </c>
      <c r="K35">
        <v>18.140999999999998</v>
      </c>
      <c r="L35">
        <v>18.239000000000001</v>
      </c>
      <c r="M35">
        <v>10.801</v>
      </c>
      <c r="N35">
        <v>6.5810000000000004</v>
      </c>
      <c r="O35">
        <v>16.507000000000001</v>
      </c>
      <c r="P35">
        <v>18.347000000000001</v>
      </c>
      <c r="Q35">
        <v>11.108000000000001</v>
      </c>
      <c r="R35">
        <v>25.888999999999999</v>
      </c>
      <c r="S35">
        <v>16.407</v>
      </c>
      <c r="T35">
        <v>21.422999999999998</v>
      </c>
      <c r="U35">
        <v>17.562999999999999</v>
      </c>
      <c r="V35">
        <v>14.007</v>
      </c>
      <c r="W35">
        <v>36.436999999999998</v>
      </c>
      <c r="X35">
        <v>8.68</v>
      </c>
      <c r="Y35">
        <v>23.298999999999999</v>
      </c>
      <c r="Z35">
        <v>36.218000000000004</v>
      </c>
      <c r="AA35">
        <v>9.99</v>
      </c>
      <c r="AB35">
        <v>13.359</v>
      </c>
      <c r="AC35">
        <v>13.105</v>
      </c>
      <c r="AD35">
        <v>7.26</v>
      </c>
      <c r="AE35">
        <v>17.864999999999998</v>
      </c>
      <c r="AF35">
        <v>13.074</v>
      </c>
      <c r="AG35">
        <v>16.164000000000001</v>
      </c>
      <c r="AH35">
        <v>8.9670000000000005</v>
      </c>
      <c r="AI35" s="4"/>
      <c r="AJ35" s="4"/>
      <c r="AK35" s="4"/>
      <c r="AL35" s="4"/>
      <c r="AM35" s="4"/>
      <c r="AN35" s="4"/>
      <c r="AO35" s="4"/>
      <c r="AP35" s="4"/>
      <c r="AQ35" s="4"/>
      <c r="AR35" s="4"/>
      <c r="AS35" s="4"/>
      <c r="AT35" s="4"/>
      <c r="AU35" s="4"/>
      <c r="AV35" s="4"/>
      <c r="AW35" s="4"/>
      <c r="AX35" s="4"/>
      <c r="AY35" s="4"/>
    </row>
    <row r="36" spans="1:51" ht="14.4" x14ac:dyDescent="0.3">
      <c r="A36" s="98">
        <v>46296</v>
      </c>
      <c r="B36" s="33"/>
      <c r="C36" s="8">
        <v>18</v>
      </c>
      <c r="D36" s="11">
        <v>26</v>
      </c>
      <c r="E36">
        <v>40.652000000000001</v>
      </c>
      <c r="F36">
        <v>21.972000000000001</v>
      </c>
      <c r="G36">
        <v>43.683</v>
      </c>
      <c r="H36">
        <v>27.207999999999998</v>
      </c>
      <c r="I36">
        <v>100.93300000000001</v>
      </c>
      <c r="J36">
        <v>43.347999999999999</v>
      </c>
      <c r="K36">
        <v>22.140999999999998</v>
      </c>
      <c r="L36">
        <v>37.457999999999998</v>
      </c>
      <c r="M36">
        <v>19.152000000000001</v>
      </c>
      <c r="N36">
        <v>20.620999999999999</v>
      </c>
      <c r="O36">
        <v>19.163</v>
      </c>
      <c r="P36">
        <v>37.009</v>
      </c>
      <c r="Q36">
        <v>29.074999999999999</v>
      </c>
      <c r="R36">
        <v>49.863</v>
      </c>
      <c r="S36">
        <v>45.192999999999998</v>
      </c>
      <c r="T36">
        <v>23.97</v>
      </c>
      <c r="U36">
        <v>35.402999999999999</v>
      </c>
      <c r="V36">
        <v>25.45</v>
      </c>
      <c r="W36">
        <v>39.655999999999999</v>
      </c>
      <c r="X36">
        <v>16.925000000000001</v>
      </c>
      <c r="Y36">
        <v>47.451000000000001</v>
      </c>
      <c r="Z36">
        <v>37.098999999999997</v>
      </c>
      <c r="AA36">
        <v>16.123000000000001</v>
      </c>
      <c r="AB36">
        <v>22.664999999999999</v>
      </c>
      <c r="AC36">
        <v>41.887</v>
      </c>
      <c r="AD36">
        <v>23.911000000000001</v>
      </c>
      <c r="AE36">
        <v>23.491</v>
      </c>
      <c r="AF36">
        <v>27.870999999999999</v>
      </c>
      <c r="AG36">
        <v>18.878</v>
      </c>
      <c r="AH36">
        <v>14.798999999999999</v>
      </c>
      <c r="AI36" s="4"/>
      <c r="AJ36" s="4"/>
      <c r="AK36" s="4"/>
      <c r="AL36" s="4"/>
      <c r="AM36" s="4"/>
      <c r="AN36" s="4"/>
      <c r="AO36" s="4"/>
      <c r="AP36" s="4"/>
      <c r="AQ36" s="4"/>
      <c r="AR36" s="4"/>
      <c r="AS36" s="4"/>
      <c r="AT36" s="4"/>
      <c r="AU36" s="4"/>
      <c r="AV36" s="4"/>
      <c r="AW36" s="4"/>
      <c r="AX36" s="4"/>
      <c r="AY36" s="4"/>
    </row>
    <row r="37" spans="1:51" ht="14.4" x14ac:dyDescent="0.3">
      <c r="A37" s="98">
        <v>46327</v>
      </c>
      <c r="B37" s="33"/>
      <c r="C37" s="8">
        <v>25</v>
      </c>
      <c r="D37" s="11">
        <v>30</v>
      </c>
      <c r="E37">
        <v>34.817</v>
      </c>
      <c r="F37">
        <v>26.402999999999999</v>
      </c>
      <c r="G37">
        <v>39.957999999999998</v>
      </c>
      <c r="H37">
        <v>52.048000000000002</v>
      </c>
      <c r="I37">
        <v>50.256999999999998</v>
      </c>
      <c r="J37">
        <v>38.58</v>
      </c>
      <c r="K37">
        <v>25.538</v>
      </c>
      <c r="L37">
        <v>26.306999999999999</v>
      </c>
      <c r="M37">
        <v>24.975000000000001</v>
      </c>
      <c r="N37">
        <v>19.748000000000001</v>
      </c>
      <c r="O37">
        <v>25.463999999999999</v>
      </c>
      <c r="P37">
        <v>43.792000000000002</v>
      </c>
      <c r="Q37">
        <v>28.89</v>
      </c>
      <c r="R37">
        <v>45.015999999999998</v>
      </c>
      <c r="S37">
        <v>35.448</v>
      </c>
      <c r="T37">
        <v>29.651</v>
      </c>
      <c r="U37">
        <v>36.380000000000003</v>
      </c>
      <c r="V37">
        <v>47.444000000000003</v>
      </c>
      <c r="W37">
        <v>40.844000000000001</v>
      </c>
      <c r="X37">
        <v>23.376000000000001</v>
      </c>
      <c r="Y37">
        <v>40.444000000000003</v>
      </c>
      <c r="Z37">
        <v>35.67</v>
      </c>
      <c r="AA37">
        <v>23.565000000000001</v>
      </c>
      <c r="AB37">
        <v>26.228000000000002</v>
      </c>
      <c r="AC37">
        <v>32.716999999999999</v>
      </c>
      <c r="AD37">
        <v>25.943000000000001</v>
      </c>
      <c r="AE37">
        <v>29.474</v>
      </c>
      <c r="AF37">
        <v>38.860999999999997</v>
      </c>
      <c r="AG37">
        <v>25.965</v>
      </c>
      <c r="AH37">
        <v>21.236999999999998</v>
      </c>
      <c r="AI37" s="4"/>
      <c r="AJ37" s="4"/>
      <c r="AK37" s="4"/>
      <c r="AL37" s="4"/>
      <c r="AM37" s="4"/>
      <c r="AN37" s="4"/>
      <c r="AO37" s="4"/>
      <c r="AP37" s="4"/>
      <c r="AQ37" s="4"/>
      <c r="AR37" s="4"/>
      <c r="AS37" s="4"/>
      <c r="AT37" s="4"/>
      <c r="AU37" s="4"/>
      <c r="AV37" s="4"/>
      <c r="AW37" s="4"/>
      <c r="AX37" s="4"/>
      <c r="AY37" s="4"/>
    </row>
    <row r="38" spans="1:51" ht="14.4" x14ac:dyDescent="0.3">
      <c r="A38" s="98">
        <v>46357</v>
      </c>
      <c r="B38" s="33"/>
      <c r="C38" s="8">
        <v>25</v>
      </c>
      <c r="D38" s="11">
        <v>25</v>
      </c>
      <c r="E38">
        <v>27.478000000000002</v>
      </c>
      <c r="F38">
        <v>22.946000000000002</v>
      </c>
      <c r="G38">
        <v>40.353000000000002</v>
      </c>
      <c r="H38">
        <v>47.228000000000002</v>
      </c>
      <c r="I38">
        <v>34.802</v>
      </c>
      <c r="J38">
        <v>41.215000000000003</v>
      </c>
      <c r="K38">
        <v>25.376000000000001</v>
      </c>
      <c r="L38">
        <v>23.616</v>
      </c>
      <c r="M38">
        <v>22.061</v>
      </c>
      <c r="N38">
        <v>19.754999999999999</v>
      </c>
      <c r="O38">
        <v>26.992999999999999</v>
      </c>
      <c r="P38">
        <v>26.187000000000001</v>
      </c>
      <c r="Q38">
        <v>23.808</v>
      </c>
      <c r="R38">
        <v>31.363</v>
      </c>
      <c r="S38">
        <v>23.943999999999999</v>
      </c>
      <c r="T38">
        <v>28.742000000000001</v>
      </c>
      <c r="U38">
        <v>29.093</v>
      </c>
      <c r="V38">
        <v>33.575000000000003</v>
      </c>
      <c r="W38">
        <v>34.167999999999999</v>
      </c>
      <c r="X38">
        <v>23.097999999999999</v>
      </c>
      <c r="Y38">
        <v>27.190999999999999</v>
      </c>
      <c r="Z38">
        <v>32.042999999999999</v>
      </c>
      <c r="AA38">
        <v>23.756</v>
      </c>
      <c r="AB38">
        <v>25.161000000000001</v>
      </c>
      <c r="AC38">
        <v>31.634</v>
      </c>
      <c r="AD38">
        <v>20.78</v>
      </c>
      <c r="AE38">
        <v>30.4</v>
      </c>
      <c r="AF38">
        <v>31.385999999999999</v>
      </c>
      <c r="AG38">
        <v>23.768000000000001</v>
      </c>
      <c r="AH38">
        <v>20.76</v>
      </c>
      <c r="AI38" s="4"/>
      <c r="AJ38" s="4"/>
      <c r="AK38" s="4"/>
      <c r="AL38" s="4"/>
      <c r="AM38" s="4"/>
      <c r="AN38" s="4"/>
      <c r="AO38" s="4"/>
      <c r="AP38" s="4"/>
      <c r="AQ38" s="4"/>
      <c r="AR38" s="4"/>
      <c r="AS38" s="4"/>
      <c r="AT38" s="4"/>
      <c r="AU38" s="4"/>
      <c r="AV38" s="4"/>
      <c r="AW38" s="4"/>
      <c r="AX38" s="4"/>
      <c r="AY38" s="4"/>
    </row>
    <row r="39" spans="1:51" ht="14.4" x14ac:dyDescent="0.3">
      <c r="A39" s="98">
        <v>46388</v>
      </c>
      <c r="B39" s="33"/>
      <c r="C39" s="8">
        <v>25</v>
      </c>
      <c r="D39" s="11">
        <v>25</v>
      </c>
      <c r="E39">
        <v>25.506</v>
      </c>
      <c r="F39">
        <v>24.43</v>
      </c>
      <c r="G39">
        <v>30.812000000000001</v>
      </c>
      <c r="H39">
        <v>35.155000000000001</v>
      </c>
      <c r="I39">
        <v>32.4</v>
      </c>
      <c r="J39">
        <v>30.663</v>
      </c>
      <c r="K39">
        <v>28.821999999999999</v>
      </c>
      <c r="L39">
        <v>22.004000000000001</v>
      </c>
      <c r="M39">
        <v>20.56</v>
      </c>
      <c r="N39">
        <v>18.646999999999998</v>
      </c>
      <c r="O39">
        <v>23.734000000000002</v>
      </c>
      <c r="P39">
        <v>29.841000000000001</v>
      </c>
      <c r="Q39">
        <v>26.544</v>
      </c>
      <c r="R39">
        <v>25.882000000000001</v>
      </c>
      <c r="S39">
        <v>22.125</v>
      </c>
      <c r="T39">
        <v>27.209</v>
      </c>
      <c r="U39">
        <v>26.530999999999999</v>
      </c>
      <c r="V39">
        <v>30.152999999999999</v>
      </c>
      <c r="W39">
        <v>34.241999999999997</v>
      </c>
      <c r="X39">
        <v>21.061</v>
      </c>
      <c r="Y39">
        <v>23.469000000000001</v>
      </c>
      <c r="Z39">
        <v>28.396999999999998</v>
      </c>
      <c r="AA39">
        <v>22.248999999999999</v>
      </c>
      <c r="AB39">
        <v>24.218</v>
      </c>
      <c r="AC39">
        <v>28.186</v>
      </c>
      <c r="AD39">
        <v>19.489999999999998</v>
      </c>
      <c r="AE39">
        <v>26.545999999999999</v>
      </c>
      <c r="AF39">
        <v>26.234000000000002</v>
      </c>
      <c r="AG39">
        <v>22.516999999999999</v>
      </c>
      <c r="AH39">
        <v>20.302</v>
      </c>
      <c r="AI39" s="4"/>
      <c r="AJ39" s="4"/>
      <c r="AK39" s="4"/>
      <c r="AL39" s="4"/>
      <c r="AM39" s="4"/>
      <c r="AN39" s="4"/>
      <c r="AO39" s="4"/>
      <c r="AP39" s="4"/>
      <c r="AQ39" s="4"/>
      <c r="AR39" s="4"/>
      <c r="AS39" s="4"/>
      <c r="AT39" s="4"/>
      <c r="AU39" s="4"/>
      <c r="AV39" s="4"/>
      <c r="AW39" s="4"/>
      <c r="AX39" s="4"/>
      <c r="AY39" s="4"/>
    </row>
    <row r="40" spans="1:51" ht="14.4" x14ac:dyDescent="0.3">
      <c r="A40" s="98">
        <v>46419</v>
      </c>
      <c r="B40" s="33"/>
      <c r="C40" s="8">
        <v>25</v>
      </c>
      <c r="D40" s="11">
        <v>25</v>
      </c>
      <c r="E40">
        <v>22.597999999999999</v>
      </c>
      <c r="F40">
        <v>32.542999999999999</v>
      </c>
      <c r="G40">
        <v>35.232999999999997</v>
      </c>
      <c r="H40">
        <v>27.725000000000001</v>
      </c>
      <c r="I40">
        <v>31.594000000000001</v>
      </c>
      <c r="J40">
        <v>30.553999999999998</v>
      </c>
      <c r="K40">
        <v>36.262</v>
      </c>
      <c r="L40">
        <v>19.574999999999999</v>
      </c>
      <c r="M40">
        <v>17.831</v>
      </c>
      <c r="N40">
        <v>26.998000000000001</v>
      </c>
      <c r="O40">
        <v>21.276</v>
      </c>
      <c r="P40">
        <v>31.754999999999999</v>
      </c>
      <c r="Q40">
        <v>20.948</v>
      </c>
      <c r="R40">
        <v>27.975999999999999</v>
      </c>
      <c r="S40">
        <v>19.395</v>
      </c>
      <c r="T40">
        <v>28.515000000000001</v>
      </c>
      <c r="U40">
        <v>22.794</v>
      </c>
      <c r="V40">
        <v>24.811</v>
      </c>
      <c r="W40">
        <v>29.670999999999999</v>
      </c>
      <c r="X40">
        <v>19.175000000000001</v>
      </c>
      <c r="Y40">
        <v>23.72</v>
      </c>
      <c r="Z40">
        <v>50.255000000000003</v>
      </c>
      <c r="AA40">
        <v>23.946000000000002</v>
      </c>
      <c r="AB40">
        <v>44.252000000000002</v>
      </c>
      <c r="AC40">
        <v>31.899000000000001</v>
      </c>
      <c r="AD40">
        <v>18.571000000000002</v>
      </c>
      <c r="AE40">
        <v>22.876000000000001</v>
      </c>
      <c r="AF40">
        <v>23.920999999999999</v>
      </c>
      <c r="AG40">
        <v>21.117000000000001</v>
      </c>
      <c r="AH40">
        <v>17.372</v>
      </c>
      <c r="AI40" s="4"/>
      <c r="AJ40" s="4"/>
      <c r="AK40" s="4"/>
      <c r="AL40" s="4"/>
      <c r="AM40" s="4"/>
      <c r="AN40" s="4"/>
      <c r="AO40" s="4"/>
      <c r="AP40" s="4"/>
      <c r="AQ40" s="4"/>
      <c r="AR40" s="4"/>
      <c r="AS40" s="4"/>
      <c r="AT40" s="4"/>
      <c r="AU40" s="4"/>
      <c r="AV40" s="4"/>
      <c r="AW40" s="4"/>
      <c r="AX40" s="4"/>
      <c r="AY40" s="4"/>
    </row>
    <row r="41" spans="1:51" ht="14.4" x14ac:dyDescent="0.3">
      <c r="A41" s="98">
        <v>46447</v>
      </c>
      <c r="B41" s="33"/>
      <c r="C41" s="8">
        <v>74</v>
      </c>
      <c r="D41" s="11">
        <v>74</v>
      </c>
      <c r="E41">
        <v>75.331000000000003</v>
      </c>
      <c r="F41">
        <v>94.707999999999998</v>
      </c>
      <c r="G41">
        <v>66.744</v>
      </c>
      <c r="H41">
        <v>84.171999999999997</v>
      </c>
      <c r="I41">
        <v>82.063999999999993</v>
      </c>
      <c r="J41">
        <v>86.778999999999996</v>
      </c>
      <c r="K41">
        <v>64.085999999999999</v>
      </c>
      <c r="L41">
        <v>48.463999999999999</v>
      </c>
      <c r="M41">
        <v>28.295999999999999</v>
      </c>
      <c r="N41">
        <v>55.750999999999998</v>
      </c>
      <c r="O41">
        <v>103.89100000000001</v>
      </c>
      <c r="P41">
        <v>52.124000000000002</v>
      </c>
      <c r="Q41">
        <v>42.42</v>
      </c>
      <c r="R41">
        <v>132.428</v>
      </c>
      <c r="S41">
        <v>27.911999999999999</v>
      </c>
      <c r="T41">
        <v>94.366</v>
      </c>
      <c r="U41">
        <v>36.430999999999997</v>
      </c>
      <c r="V41">
        <v>59.006</v>
      </c>
      <c r="W41">
        <v>95.257000000000005</v>
      </c>
      <c r="X41">
        <v>41.223999999999997</v>
      </c>
      <c r="Y41">
        <v>67.054000000000002</v>
      </c>
      <c r="Z41">
        <v>95.378</v>
      </c>
      <c r="AA41">
        <v>66.183000000000007</v>
      </c>
      <c r="AB41">
        <v>151.20500000000001</v>
      </c>
      <c r="AC41">
        <v>57.741</v>
      </c>
      <c r="AD41">
        <v>30.091000000000001</v>
      </c>
      <c r="AE41">
        <v>62.27</v>
      </c>
      <c r="AF41">
        <v>45.573999999999998</v>
      </c>
      <c r="AG41">
        <v>65.442999999999998</v>
      </c>
      <c r="AH41">
        <v>40.372</v>
      </c>
      <c r="AI41" s="4"/>
      <c r="AJ41" s="4"/>
      <c r="AK41" s="4"/>
      <c r="AL41" s="4"/>
      <c r="AM41" s="4"/>
      <c r="AN41" s="4"/>
      <c r="AO41" s="4"/>
      <c r="AP41" s="4"/>
      <c r="AQ41" s="4"/>
      <c r="AR41" s="4"/>
      <c r="AS41" s="4"/>
      <c r="AT41" s="4"/>
      <c r="AU41" s="4"/>
      <c r="AV41" s="4"/>
      <c r="AW41" s="4"/>
      <c r="AX41" s="4"/>
      <c r="AY41" s="4"/>
    </row>
    <row r="42" spans="1:51" ht="14.4" x14ac:dyDescent="0.3">
      <c r="A42" s="98">
        <v>46478</v>
      </c>
      <c r="B42" s="33"/>
      <c r="C42" s="8">
        <v>203</v>
      </c>
      <c r="D42" s="11">
        <v>203</v>
      </c>
      <c r="E42">
        <v>242.85400000000001</v>
      </c>
      <c r="F42">
        <v>131.95699999999999</v>
      </c>
      <c r="G42">
        <v>338.09399999999999</v>
      </c>
      <c r="H42">
        <v>260.15600000000001</v>
      </c>
      <c r="I42">
        <v>279.56200000000001</v>
      </c>
      <c r="J42">
        <v>225.08099999999999</v>
      </c>
      <c r="K42">
        <v>212.345</v>
      </c>
      <c r="L42">
        <v>188.38200000000001</v>
      </c>
      <c r="M42">
        <v>131.43600000000001</v>
      </c>
      <c r="N42">
        <v>226.77099999999999</v>
      </c>
      <c r="O42">
        <v>263.983</v>
      </c>
      <c r="P42">
        <v>209.14500000000001</v>
      </c>
      <c r="Q42">
        <v>317.31900000000002</v>
      </c>
      <c r="R42">
        <v>230.792</v>
      </c>
      <c r="S42">
        <v>101.834</v>
      </c>
      <c r="T42">
        <v>269.05700000000002</v>
      </c>
      <c r="U42">
        <v>202.09899999999999</v>
      </c>
      <c r="V42">
        <v>353.48899999999998</v>
      </c>
      <c r="W42">
        <v>263.90899999999999</v>
      </c>
      <c r="X42">
        <v>116.54</v>
      </c>
      <c r="Y42">
        <v>252.24700000000001</v>
      </c>
      <c r="Z42">
        <v>172.71299999999999</v>
      </c>
      <c r="AA42">
        <v>265.19600000000003</v>
      </c>
      <c r="AB42">
        <v>220.964</v>
      </c>
      <c r="AC42">
        <v>145.387</v>
      </c>
      <c r="AD42">
        <v>213.69900000000001</v>
      </c>
      <c r="AE42">
        <v>201.86600000000001</v>
      </c>
      <c r="AF42">
        <v>143.006</v>
      </c>
      <c r="AG42">
        <v>174.464</v>
      </c>
      <c r="AH42">
        <v>191.375</v>
      </c>
      <c r="AI42" s="4"/>
      <c r="AJ42" s="4"/>
      <c r="AK42" s="4"/>
      <c r="AL42" s="4"/>
      <c r="AM42" s="4"/>
      <c r="AN42" s="4"/>
      <c r="AO42" s="4"/>
      <c r="AP42" s="4"/>
      <c r="AQ42" s="4"/>
      <c r="AR42" s="4"/>
      <c r="AS42" s="4"/>
      <c r="AT42" s="4"/>
      <c r="AU42" s="4"/>
      <c r="AV42" s="4"/>
      <c r="AW42" s="4"/>
      <c r="AX42" s="4"/>
      <c r="AY42" s="4"/>
    </row>
    <row r="43" spans="1:51" ht="14.4" x14ac:dyDescent="0.3">
      <c r="A43" s="98">
        <v>46508</v>
      </c>
      <c r="B43" s="33"/>
      <c r="C43" s="8">
        <v>513</v>
      </c>
      <c r="D43" s="11">
        <v>513</v>
      </c>
      <c r="E43">
        <v>457.84399999999999</v>
      </c>
      <c r="F43">
        <v>700.58</v>
      </c>
      <c r="G43">
        <v>796.14200000000005</v>
      </c>
      <c r="H43">
        <v>951.51400000000001</v>
      </c>
      <c r="I43">
        <v>690.40599999999995</v>
      </c>
      <c r="J43">
        <v>624.05700000000002</v>
      </c>
      <c r="K43">
        <v>545.98299999999995</v>
      </c>
      <c r="L43">
        <v>464.78399999999999</v>
      </c>
      <c r="M43">
        <v>204.60499999999999</v>
      </c>
      <c r="N43">
        <v>591.04899999999998</v>
      </c>
      <c r="O43">
        <v>443.26799999999997</v>
      </c>
      <c r="P43">
        <v>576.43399999999997</v>
      </c>
      <c r="Q43">
        <v>668.59199999999998</v>
      </c>
      <c r="R43">
        <v>436.44499999999999</v>
      </c>
      <c r="S43">
        <v>633.13400000000001</v>
      </c>
      <c r="T43">
        <v>759.66200000000003</v>
      </c>
      <c r="U43">
        <v>441.88600000000002</v>
      </c>
      <c r="V43">
        <v>885.21</v>
      </c>
      <c r="W43">
        <v>250.52699999999999</v>
      </c>
      <c r="X43">
        <v>357.82100000000003</v>
      </c>
      <c r="Y43">
        <v>593.428</v>
      </c>
      <c r="Z43">
        <v>376.93700000000001</v>
      </c>
      <c r="AA43">
        <v>653.29200000000003</v>
      </c>
      <c r="AB43">
        <v>484.46100000000001</v>
      </c>
      <c r="AC43">
        <v>393.03800000000001</v>
      </c>
      <c r="AD43">
        <v>480.87200000000001</v>
      </c>
      <c r="AE43">
        <v>566.41099999999994</v>
      </c>
      <c r="AF43">
        <v>439.21300000000002</v>
      </c>
      <c r="AG43">
        <v>365.17500000000001</v>
      </c>
      <c r="AH43">
        <v>681.13699999999994</v>
      </c>
      <c r="AI43" s="4"/>
      <c r="AJ43" s="4"/>
      <c r="AK43" s="4"/>
      <c r="AL43" s="4"/>
      <c r="AM43" s="4"/>
      <c r="AN43" s="4"/>
      <c r="AO43" s="4"/>
      <c r="AP43" s="4"/>
      <c r="AQ43" s="4"/>
      <c r="AR43" s="4"/>
      <c r="AS43" s="4"/>
      <c r="AT43" s="4"/>
      <c r="AU43" s="4"/>
      <c r="AV43" s="4"/>
      <c r="AW43" s="4"/>
      <c r="AX43" s="4"/>
      <c r="AY43" s="4"/>
    </row>
    <row r="44" spans="1:51" ht="14.4" x14ac:dyDescent="0.3">
      <c r="A44" s="98">
        <v>46539</v>
      </c>
      <c r="B44" s="33"/>
      <c r="C44" s="8">
        <v>367</v>
      </c>
      <c r="D44" s="11">
        <v>367</v>
      </c>
      <c r="E44">
        <v>181.15</v>
      </c>
      <c r="F44">
        <v>824.93899999999996</v>
      </c>
      <c r="G44">
        <v>582.16899999999998</v>
      </c>
      <c r="H44">
        <v>810.46799999999996</v>
      </c>
      <c r="I44">
        <v>441.99599999999998</v>
      </c>
      <c r="J44">
        <v>520.14</v>
      </c>
      <c r="K44">
        <v>277.87900000000002</v>
      </c>
      <c r="L44">
        <v>210.57</v>
      </c>
      <c r="M44">
        <v>120.331</v>
      </c>
      <c r="N44">
        <v>435.61399999999998</v>
      </c>
      <c r="O44">
        <v>185.05099999999999</v>
      </c>
      <c r="P44">
        <v>443.71699999999998</v>
      </c>
      <c r="Q44">
        <v>346.60700000000003</v>
      </c>
      <c r="R44">
        <v>142.59</v>
      </c>
      <c r="S44">
        <v>704.54499999999996</v>
      </c>
      <c r="T44">
        <v>507.471</v>
      </c>
      <c r="U44">
        <v>558.75300000000004</v>
      </c>
      <c r="V44">
        <v>1101.6279999999999</v>
      </c>
      <c r="W44">
        <v>50.887999999999998</v>
      </c>
      <c r="X44">
        <v>259.03199999999998</v>
      </c>
      <c r="Y44">
        <v>541.91600000000005</v>
      </c>
      <c r="Z44">
        <v>250.37100000000001</v>
      </c>
      <c r="AA44">
        <v>458.86700000000002</v>
      </c>
      <c r="AB44">
        <v>358.46699999999998</v>
      </c>
      <c r="AC44">
        <v>143.923</v>
      </c>
      <c r="AD44">
        <v>592.52700000000004</v>
      </c>
      <c r="AE44">
        <v>358.86700000000002</v>
      </c>
      <c r="AF44">
        <v>373.02300000000002</v>
      </c>
      <c r="AG44">
        <v>145.06200000000001</v>
      </c>
      <c r="AH44">
        <v>692.62599999999998</v>
      </c>
      <c r="AI44" s="4"/>
      <c r="AJ44" s="4"/>
      <c r="AK44" s="4"/>
      <c r="AL44" s="4"/>
      <c r="AM44" s="4"/>
      <c r="AN44" s="4"/>
      <c r="AO44" s="4"/>
      <c r="AP44" s="4"/>
      <c r="AQ44" s="4"/>
      <c r="AR44" s="4"/>
      <c r="AS44" s="4"/>
      <c r="AT44" s="4"/>
      <c r="AU44" s="4"/>
      <c r="AV44" s="4"/>
      <c r="AW44" s="4"/>
      <c r="AX44" s="4"/>
      <c r="AY44" s="4"/>
    </row>
    <row r="45" spans="1:51" ht="14.4" x14ac:dyDescent="0.3">
      <c r="A45" s="98">
        <v>46569</v>
      </c>
      <c r="B45" s="33"/>
      <c r="C45" s="8">
        <v>60</v>
      </c>
      <c r="D45" s="11">
        <v>60</v>
      </c>
      <c r="E45">
        <v>24.777999999999999</v>
      </c>
      <c r="F45">
        <v>296.63400000000001</v>
      </c>
      <c r="G45">
        <v>118.551</v>
      </c>
      <c r="H45">
        <v>151.93199999999999</v>
      </c>
      <c r="I45">
        <v>152.13200000000001</v>
      </c>
      <c r="J45">
        <v>107.49299999999999</v>
      </c>
      <c r="K45">
        <v>29.390999999999998</v>
      </c>
      <c r="L45">
        <v>24.562000000000001</v>
      </c>
      <c r="M45">
        <v>4.9450000000000003</v>
      </c>
      <c r="N45">
        <v>65.625</v>
      </c>
      <c r="O45">
        <v>28.507999999999999</v>
      </c>
      <c r="P45">
        <v>83.028999999999996</v>
      </c>
      <c r="Q45">
        <v>49.061999999999998</v>
      </c>
      <c r="R45">
        <v>14.304</v>
      </c>
      <c r="S45">
        <v>192.524</v>
      </c>
      <c r="T45">
        <v>144.17699999999999</v>
      </c>
      <c r="U45">
        <v>105.497</v>
      </c>
      <c r="V45">
        <v>496.327</v>
      </c>
      <c r="W45">
        <v>3.6190000000000002</v>
      </c>
      <c r="X45">
        <v>35.427999999999997</v>
      </c>
      <c r="Y45">
        <v>107.96</v>
      </c>
      <c r="Z45">
        <v>36.924999999999997</v>
      </c>
      <c r="AA45">
        <v>75.88</v>
      </c>
      <c r="AB45">
        <v>61.01</v>
      </c>
      <c r="AC45">
        <v>11.672000000000001</v>
      </c>
      <c r="AD45">
        <v>230.72</v>
      </c>
      <c r="AE45">
        <v>47.408000000000001</v>
      </c>
      <c r="AF45">
        <v>66.736999999999995</v>
      </c>
      <c r="AG45">
        <v>20.614000000000001</v>
      </c>
      <c r="AH45">
        <v>184.535</v>
      </c>
      <c r="AI45" s="4"/>
      <c r="AJ45" s="4"/>
      <c r="AK45" s="4"/>
      <c r="AL45" s="4"/>
      <c r="AM45" s="4"/>
      <c r="AN45" s="4"/>
      <c r="AO45" s="4"/>
      <c r="AP45" s="4"/>
      <c r="AQ45" s="4"/>
      <c r="AR45" s="4"/>
      <c r="AS45" s="4"/>
      <c r="AT45" s="4"/>
      <c r="AU45" s="4"/>
      <c r="AV45" s="4"/>
      <c r="AW45" s="4"/>
      <c r="AX45" s="4"/>
      <c r="AY45" s="4"/>
    </row>
    <row r="46" spans="1:51" ht="14.4" x14ac:dyDescent="0.3">
      <c r="A46" s="98">
        <v>46600</v>
      </c>
      <c r="B46" s="33"/>
      <c r="C46" s="8">
        <v>19</v>
      </c>
      <c r="D46" s="11">
        <v>19</v>
      </c>
      <c r="E46">
        <v>10.101000000000001</v>
      </c>
      <c r="F46">
        <v>48.930999999999997</v>
      </c>
      <c r="G46">
        <v>24.082000000000001</v>
      </c>
      <c r="H46">
        <v>42.893999999999998</v>
      </c>
      <c r="I46">
        <v>34.808999999999997</v>
      </c>
      <c r="J46">
        <v>24.681000000000001</v>
      </c>
      <c r="K46">
        <v>9.859</v>
      </c>
      <c r="L46">
        <v>10.833</v>
      </c>
      <c r="M46">
        <v>3.7120000000000002</v>
      </c>
      <c r="N46">
        <v>14.224</v>
      </c>
      <c r="O46">
        <v>9.5340000000000007</v>
      </c>
      <c r="P46">
        <v>15.55</v>
      </c>
      <c r="Q46">
        <v>15.667999999999999</v>
      </c>
      <c r="R46">
        <v>7.976</v>
      </c>
      <c r="S46">
        <v>30.295000000000002</v>
      </c>
      <c r="T46">
        <v>28.619</v>
      </c>
      <c r="U46">
        <v>22.945</v>
      </c>
      <c r="V46">
        <v>76.316999999999993</v>
      </c>
      <c r="W46">
        <v>7.2750000000000004</v>
      </c>
      <c r="X46">
        <v>11.776999999999999</v>
      </c>
      <c r="Y46">
        <v>37.131</v>
      </c>
      <c r="Z46">
        <v>11.162000000000001</v>
      </c>
      <c r="AA46">
        <v>18.579000000000001</v>
      </c>
      <c r="AB46">
        <v>15.542</v>
      </c>
      <c r="AC46">
        <v>6.4429999999999996</v>
      </c>
      <c r="AD46">
        <v>35.045999999999999</v>
      </c>
      <c r="AE46">
        <v>12.787000000000001</v>
      </c>
      <c r="AF46">
        <v>15.835000000000001</v>
      </c>
      <c r="AG46">
        <v>9.5869999999999997</v>
      </c>
      <c r="AH46">
        <v>31.77</v>
      </c>
      <c r="AI46" s="4"/>
      <c r="AJ46" s="4"/>
      <c r="AK46" s="4"/>
      <c r="AL46" s="4"/>
      <c r="AM46" s="4"/>
      <c r="AN46" s="4"/>
      <c r="AO46" s="4"/>
      <c r="AP46" s="4"/>
      <c r="AQ46" s="4"/>
      <c r="AR46" s="4"/>
      <c r="AS46" s="4"/>
      <c r="AT46" s="4"/>
      <c r="AU46" s="4"/>
      <c r="AV46" s="4"/>
      <c r="AW46" s="4"/>
      <c r="AX46" s="4"/>
      <c r="AY46" s="4"/>
    </row>
    <row r="47" spans="1:51" ht="14.4" x14ac:dyDescent="0.3">
      <c r="A47" s="98">
        <v>46631</v>
      </c>
      <c r="B47" s="33"/>
      <c r="C47" s="8">
        <v>13</v>
      </c>
      <c r="D47" s="11">
        <v>13</v>
      </c>
      <c r="E47">
        <v>10.494999999999999</v>
      </c>
      <c r="F47">
        <v>22.530999999999999</v>
      </c>
      <c r="G47">
        <v>18.239000000000001</v>
      </c>
      <c r="H47">
        <v>86.406999999999996</v>
      </c>
      <c r="I47">
        <v>18.462</v>
      </c>
      <c r="J47">
        <v>18.561</v>
      </c>
      <c r="K47">
        <v>18.375</v>
      </c>
      <c r="L47">
        <v>10.916</v>
      </c>
      <c r="M47">
        <v>6.4950000000000001</v>
      </c>
      <c r="N47">
        <v>16.405999999999999</v>
      </c>
      <c r="O47">
        <v>18.093</v>
      </c>
      <c r="P47">
        <v>10.864000000000001</v>
      </c>
      <c r="Q47">
        <v>25.957999999999998</v>
      </c>
      <c r="R47">
        <v>15.613</v>
      </c>
      <c r="S47">
        <v>21.428999999999998</v>
      </c>
      <c r="T47">
        <v>17.489999999999998</v>
      </c>
      <c r="U47">
        <v>14.311</v>
      </c>
      <c r="V47">
        <v>36.859000000000002</v>
      </c>
      <c r="W47">
        <v>8.641</v>
      </c>
      <c r="X47">
        <v>24.018000000000001</v>
      </c>
      <c r="Y47">
        <v>36.185000000000002</v>
      </c>
      <c r="Z47">
        <v>9.9109999999999996</v>
      </c>
      <c r="AA47">
        <v>13.433999999999999</v>
      </c>
      <c r="AB47">
        <v>12.958</v>
      </c>
      <c r="AC47">
        <v>7.4589999999999996</v>
      </c>
      <c r="AD47">
        <v>18.239000000000001</v>
      </c>
      <c r="AE47">
        <v>12.817</v>
      </c>
      <c r="AF47">
        <v>16.239999999999998</v>
      </c>
      <c r="AG47">
        <v>9.2070000000000007</v>
      </c>
      <c r="AH47">
        <v>20.838000000000001</v>
      </c>
      <c r="AI47" s="4"/>
      <c r="AJ47" s="4"/>
      <c r="AK47" s="4"/>
      <c r="AL47" s="4"/>
      <c r="AM47" s="4"/>
      <c r="AN47" s="4"/>
      <c r="AO47" s="4"/>
      <c r="AP47" s="4"/>
      <c r="AQ47" s="4"/>
      <c r="AR47" s="4"/>
      <c r="AS47" s="4"/>
      <c r="AT47" s="4"/>
      <c r="AU47" s="4"/>
      <c r="AV47" s="4"/>
      <c r="AW47" s="4"/>
      <c r="AX47" s="4"/>
      <c r="AY47" s="4"/>
    </row>
    <row r="48" spans="1:51" ht="14.4" x14ac:dyDescent="0.3">
      <c r="A48" s="98">
        <v>46661</v>
      </c>
      <c r="B48" s="33"/>
      <c r="C48" s="8">
        <v>18</v>
      </c>
      <c r="D48" s="11">
        <v>26</v>
      </c>
      <c r="E48">
        <v>21.783999999999999</v>
      </c>
      <c r="F48">
        <v>43.835000000000001</v>
      </c>
      <c r="G48">
        <v>27.183</v>
      </c>
      <c r="H48">
        <v>100.90600000000001</v>
      </c>
      <c r="I48">
        <v>43.54</v>
      </c>
      <c r="J48">
        <v>22.975000000000001</v>
      </c>
      <c r="K48">
        <v>37.588999999999999</v>
      </c>
      <c r="L48">
        <v>19.378</v>
      </c>
      <c r="M48">
        <v>20.457000000000001</v>
      </c>
      <c r="N48">
        <v>19.225999999999999</v>
      </c>
      <c r="O48">
        <v>36.75</v>
      </c>
      <c r="P48">
        <v>28.82</v>
      </c>
      <c r="Q48">
        <v>49.924999999999997</v>
      </c>
      <c r="R48">
        <v>45.195</v>
      </c>
      <c r="S48">
        <v>23.981999999999999</v>
      </c>
      <c r="T48">
        <v>35.334000000000003</v>
      </c>
      <c r="U48">
        <v>25.779</v>
      </c>
      <c r="V48">
        <v>39.902000000000001</v>
      </c>
      <c r="W48">
        <v>16.893000000000001</v>
      </c>
      <c r="X48">
        <v>48.241999999999997</v>
      </c>
      <c r="Y48">
        <v>37.067999999999998</v>
      </c>
      <c r="Z48">
        <v>15.832000000000001</v>
      </c>
      <c r="AA48">
        <v>22.744</v>
      </c>
      <c r="AB48">
        <v>41.731000000000002</v>
      </c>
      <c r="AC48">
        <v>24.303000000000001</v>
      </c>
      <c r="AD48">
        <v>23.416</v>
      </c>
      <c r="AE48">
        <v>27.567</v>
      </c>
      <c r="AF48">
        <v>18.957999999999998</v>
      </c>
      <c r="AG48">
        <v>15.069000000000001</v>
      </c>
      <c r="AH48">
        <v>40.15</v>
      </c>
      <c r="AI48" s="4"/>
      <c r="AJ48" s="4"/>
      <c r="AK48" s="4"/>
      <c r="AL48" s="4"/>
      <c r="AM48" s="4"/>
      <c r="AN48" s="4"/>
      <c r="AO48" s="4"/>
      <c r="AP48" s="4"/>
      <c r="AQ48" s="4"/>
      <c r="AR48" s="4"/>
      <c r="AS48" s="4"/>
      <c r="AT48" s="4"/>
      <c r="AU48" s="4"/>
      <c r="AV48" s="4"/>
      <c r="AW48" s="4"/>
      <c r="AX48" s="4"/>
      <c r="AY48" s="4"/>
    </row>
    <row r="49" spans="1:1005" ht="14.4" x14ac:dyDescent="0.3">
      <c r="A49" s="98">
        <v>46692</v>
      </c>
      <c r="B49" s="33"/>
      <c r="C49" s="8">
        <v>25</v>
      </c>
      <c r="D49" s="11">
        <v>30</v>
      </c>
      <c r="E49">
        <v>26.231000000000002</v>
      </c>
      <c r="F49">
        <v>39.954000000000001</v>
      </c>
      <c r="G49">
        <v>52.02</v>
      </c>
      <c r="H49">
        <v>50.234999999999999</v>
      </c>
      <c r="I49">
        <v>38.773000000000003</v>
      </c>
      <c r="J49">
        <v>26.135000000000002</v>
      </c>
      <c r="K49">
        <v>26.411000000000001</v>
      </c>
      <c r="L49">
        <v>25.178000000000001</v>
      </c>
      <c r="M49">
        <v>19.614999999999998</v>
      </c>
      <c r="N49">
        <v>25.286999999999999</v>
      </c>
      <c r="O49">
        <v>43.533999999999999</v>
      </c>
      <c r="P49">
        <v>28.658000000000001</v>
      </c>
      <c r="Q49">
        <v>45.076000000000001</v>
      </c>
      <c r="R49">
        <v>36.328000000000003</v>
      </c>
      <c r="S49">
        <v>29.661000000000001</v>
      </c>
      <c r="T49">
        <v>36.319000000000003</v>
      </c>
      <c r="U49">
        <v>47.755000000000003</v>
      </c>
      <c r="V49">
        <v>41.573999999999998</v>
      </c>
      <c r="W49">
        <v>23.353999999999999</v>
      </c>
      <c r="X49">
        <v>41.109000000000002</v>
      </c>
      <c r="Y49">
        <v>35.643000000000001</v>
      </c>
      <c r="Z49">
        <v>23.46</v>
      </c>
      <c r="AA49">
        <v>26.295999999999999</v>
      </c>
      <c r="AB49">
        <v>32.582999999999998</v>
      </c>
      <c r="AC49">
        <v>26.282</v>
      </c>
      <c r="AD49">
        <v>29.704999999999998</v>
      </c>
      <c r="AE49">
        <v>38.604999999999997</v>
      </c>
      <c r="AF49">
        <v>26.045999999999999</v>
      </c>
      <c r="AG49">
        <v>21.507999999999999</v>
      </c>
      <c r="AH49">
        <v>35.517000000000003</v>
      </c>
      <c r="AI49" s="4"/>
      <c r="AJ49" s="4"/>
      <c r="AK49" s="4"/>
      <c r="AL49" s="4"/>
      <c r="AM49" s="4"/>
      <c r="AN49" s="4"/>
      <c r="AO49" s="4"/>
      <c r="AP49" s="4"/>
      <c r="AQ49" s="4"/>
      <c r="AR49" s="4"/>
      <c r="AS49" s="4"/>
      <c r="AT49" s="4"/>
      <c r="AU49" s="4"/>
      <c r="AV49" s="4"/>
      <c r="AW49" s="4"/>
      <c r="AX49" s="4"/>
      <c r="AY49" s="4"/>
    </row>
    <row r="50" spans="1:1005" ht="14.4" x14ac:dyDescent="0.3">
      <c r="A50" s="98">
        <v>46722</v>
      </c>
      <c r="B50" s="33"/>
      <c r="C50" s="8">
        <v>25</v>
      </c>
      <c r="D50" s="11">
        <v>25</v>
      </c>
      <c r="E50">
        <v>22.777000000000001</v>
      </c>
      <c r="F50">
        <v>41.191000000000003</v>
      </c>
      <c r="G50">
        <v>47.201999999999998</v>
      </c>
      <c r="H50">
        <v>34.783000000000001</v>
      </c>
      <c r="I50">
        <v>41.414000000000001</v>
      </c>
      <c r="J50">
        <v>25.937999999999999</v>
      </c>
      <c r="K50">
        <v>23.713999999999999</v>
      </c>
      <c r="L50">
        <v>22.262</v>
      </c>
      <c r="M50">
        <v>19.622</v>
      </c>
      <c r="N50">
        <v>27.173999999999999</v>
      </c>
      <c r="O50">
        <v>25.96</v>
      </c>
      <c r="P50">
        <v>23.582000000000001</v>
      </c>
      <c r="Q50">
        <v>31.414999999999999</v>
      </c>
      <c r="R50">
        <v>24.045999999999999</v>
      </c>
      <c r="S50">
        <v>28.75</v>
      </c>
      <c r="T50">
        <v>29.033999999999999</v>
      </c>
      <c r="U50">
        <v>33.881999999999998</v>
      </c>
      <c r="V50">
        <v>34.639000000000003</v>
      </c>
      <c r="W50">
        <v>23.077000000000002</v>
      </c>
      <c r="X50">
        <v>27.81</v>
      </c>
      <c r="Y50">
        <v>32.018999999999998</v>
      </c>
      <c r="Z50">
        <v>23.780999999999999</v>
      </c>
      <c r="AA50">
        <v>25.225999999999999</v>
      </c>
      <c r="AB50">
        <v>31.504999999999999</v>
      </c>
      <c r="AC50">
        <v>21.108000000000001</v>
      </c>
      <c r="AD50">
        <v>30.876000000000001</v>
      </c>
      <c r="AE50">
        <v>31.138000000000002</v>
      </c>
      <c r="AF50">
        <v>23.846</v>
      </c>
      <c r="AG50">
        <v>21.021999999999998</v>
      </c>
      <c r="AH50">
        <v>27.484999999999999</v>
      </c>
      <c r="AI50" s="4"/>
      <c r="AJ50" s="4"/>
      <c r="AK50" s="4"/>
      <c r="AL50" s="4"/>
      <c r="AM50" s="4"/>
      <c r="AN50" s="4"/>
      <c r="AO50" s="4"/>
      <c r="AP50" s="4"/>
      <c r="AQ50" s="4"/>
      <c r="AR50" s="4"/>
      <c r="AS50" s="4"/>
      <c r="AT50" s="4"/>
      <c r="AU50" s="4"/>
      <c r="AV50" s="4"/>
      <c r="AW50" s="4"/>
      <c r="AX50" s="4"/>
      <c r="AY50" s="4"/>
    </row>
    <row r="51" spans="1:1005" ht="14.4" x14ac:dyDescent="0.3">
      <c r="A51" s="98">
        <v>46753</v>
      </c>
      <c r="B51" s="33"/>
      <c r="C51" s="8">
        <v>25</v>
      </c>
      <c r="D51" s="11">
        <v>25</v>
      </c>
      <c r="E51">
        <v>24.266999999999999</v>
      </c>
      <c r="F51">
        <v>31.19</v>
      </c>
      <c r="G51">
        <v>35.134</v>
      </c>
      <c r="H51">
        <v>32.381999999999998</v>
      </c>
      <c r="I51">
        <v>30.837</v>
      </c>
      <c r="J51">
        <v>29.087</v>
      </c>
      <c r="K51">
        <v>22.096</v>
      </c>
      <c r="L51">
        <v>20.751000000000001</v>
      </c>
      <c r="M51">
        <v>18.521999999999998</v>
      </c>
      <c r="N51">
        <v>23.812999999999999</v>
      </c>
      <c r="O51">
        <v>29.617999999999999</v>
      </c>
      <c r="P51">
        <v>26.321999999999999</v>
      </c>
      <c r="Q51">
        <v>25.928999999999998</v>
      </c>
      <c r="R51">
        <v>22.158000000000001</v>
      </c>
      <c r="S51">
        <v>27.216000000000001</v>
      </c>
      <c r="T51">
        <v>26.475999999999999</v>
      </c>
      <c r="U51">
        <v>30.433</v>
      </c>
      <c r="V51">
        <v>34.524000000000001</v>
      </c>
      <c r="W51">
        <v>21.042000000000002</v>
      </c>
      <c r="X51">
        <v>24.047000000000001</v>
      </c>
      <c r="Y51">
        <v>28.373999999999999</v>
      </c>
      <c r="Z51">
        <v>22.199000000000002</v>
      </c>
      <c r="AA51">
        <v>24.279</v>
      </c>
      <c r="AB51">
        <v>28.061</v>
      </c>
      <c r="AC51">
        <v>19.802</v>
      </c>
      <c r="AD51">
        <v>26.827000000000002</v>
      </c>
      <c r="AE51">
        <v>26.006</v>
      </c>
      <c r="AF51">
        <v>22.59</v>
      </c>
      <c r="AG51">
        <v>20.547999999999998</v>
      </c>
      <c r="AH51">
        <v>25.472999999999999</v>
      </c>
      <c r="AI51" s="4"/>
      <c r="AJ51" s="4"/>
      <c r="AK51" s="4"/>
      <c r="AL51" s="4"/>
      <c r="AM51" s="4"/>
      <c r="AN51" s="4"/>
      <c r="AO51" s="4"/>
      <c r="AP51" s="4"/>
      <c r="AQ51" s="4"/>
      <c r="AR51" s="4"/>
      <c r="AS51" s="4"/>
      <c r="AT51" s="4"/>
      <c r="AU51" s="4"/>
      <c r="AV51" s="4"/>
      <c r="AW51" s="4"/>
      <c r="AX51" s="4"/>
      <c r="AY51" s="4"/>
    </row>
    <row r="52" spans="1:1005" ht="14.4" x14ac:dyDescent="0.3">
      <c r="A52" s="98">
        <v>46784</v>
      </c>
      <c r="B52" s="33"/>
      <c r="C52" s="8">
        <v>25</v>
      </c>
      <c r="D52" s="11">
        <v>25</v>
      </c>
      <c r="E52">
        <v>34.542000000000002</v>
      </c>
      <c r="F52">
        <v>36.523000000000003</v>
      </c>
      <c r="G52">
        <v>28.657</v>
      </c>
      <c r="H52">
        <v>33.115000000000002</v>
      </c>
      <c r="I52">
        <v>31.896999999999998</v>
      </c>
      <c r="J52">
        <v>38.069000000000003</v>
      </c>
      <c r="K52">
        <v>20.486999999999998</v>
      </c>
      <c r="L52">
        <v>18.673999999999999</v>
      </c>
      <c r="M52">
        <v>27.66</v>
      </c>
      <c r="N52">
        <v>21.978999999999999</v>
      </c>
      <c r="O52">
        <v>32.83</v>
      </c>
      <c r="P52">
        <v>21.475000000000001</v>
      </c>
      <c r="Q52">
        <v>29.295000000000002</v>
      </c>
      <c r="R52">
        <v>20.035</v>
      </c>
      <c r="S52">
        <v>30.265999999999998</v>
      </c>
      <c r="T52">
        <v>23.533999999999999</v>
      </c>
      <c r="U52">
        <v>25.989000000000001</v>
      </c>
      <c r="V52">
        <v>30.963999999999999</v>
      </c>
      <c r="W52">
        <v>19.806000000000001</v>
      </c>
      <c r="X52">
        <v>25.619</v>
      </c>
      <c r="Y52">
        <v>51.75</v>
      </c>
      <c r="Z52">
        <v>24.631</v>
      </c>
      <c r="AA52">
        <v>46.305</v>
      </c>
      <c r="AB52">
        <v>32.762999999999998</v>
      </c>
      <c r="AC52">
        <v>19.54</v>
      </c>
      <c r="AD52">
        <v>23.856000000000002</v>
      </c>
      <c r="AE52">
        <v>24.827999999999999</v>
      </c>
      <c r="AF52">
        <v>22.036999999999999</v>
      </c>
      <c r="AG52">
        <v>18.2</v>
      </c>
      <c r="AH52">
        <v>23.361999999999998</v>
      </c>
      <c r="AI52" s="4"/>
      <c r="AJ52" s="4"/>
      <c r="AK52" s="4"/>
      <c r="AL52" s="4"/>
      <c r="AM52" s="4"/>
      <c r="AN52" s="4"/>
      <c r="AO52" s="4"/>
      <c r="AP52" s="4"/>
      <c r="AQ52" s="4"/>
      <c r="AR52" s="4"/>
      <c r="AS52" s="4"/>
      <c r="AT52" s="4"/>
      <c r="AU52" s="4"/>
      <c r="AV52" s="4"/>
      <c r="AW52" s="4"/>
      <c r="AX52" s="4"/>
      <c r="AY52" s="4"/>
    </row>
    <row r="53" spans="1:1005" ht="14.4" x14ac:dyDescent="0.3">
      <c r="A53" s="98">
        <v>46813</v>
      </c>
      <c r="B53" s="33"/>
      <c r="C53" s="8">
        <v>74</v>
      </c>
      <c r="D53" s="11">
        <v>74</v>
      </c>
      <c r="E53">
        <v>94.317999999999998</v>
      </c>
      <c r="F53">
        <v>67.123000000000005</v>
      </c>
      <c r="G53">
        <v>87.364000000000004</v>
      </c>
      <c r="H53">
        <v>85.938999999999993</v>
      </c>
      <c r="I53">
        <v>89.33</v>
      </c>
      <c r="J53">
        <v>64.989999999999995</v>
      </c>
      <c r="K53">
        <v>50.466999999999999</v>
      </c>
      <c r="L53">
        <v>29.512</v>
      </c>
      <c r="M53">
        <v>56.65</v>
      </c>
      <c r="N53">
        <v>103.887</v>
      </c>
      <c r="O53">
        <v>53.173999999999999</v>
      </c>
      <c r="P53">
        <v>43.274999999999999</v>
      </c>
      <c r="Q53">
        <v>137.471</v>
      </c>
      <c r="R53">
        <v>27.922000000000001</v>
      </c>
      <c r="S53">
        <v>94.772999999999996</v>
      </c>
      <c r="T53">
        <v>37.167999999999999</v>
      </c>
      <c r="U53">
        <v>60.335000000000001</v>
      </c>
      <c r="V53">
        <v>95.914000000000001</v>
      </c>
      <c r="W53">
        <v>42.704999999999998</v>
      </c>
      <c r="X53">
        <v>69.244</v>
      </c>
      <c r="Y53">
        <v>99.671999999999997</v>
      </c>
      <c r="Z53">
        <v>66.162000000000006</v>
      </c>
      <c r="AA53">
        <v>155.142</v>
      </c>
      <c r="AB53">
        <v>58.698999999999998</v>
      </c>
      <c r="AC53">
        <v>32.270000000000003</v>
      </c>
      <c r="AD53">
        <v>62.591000000000001</v>
      </c>
      <c r="AE53">
        <v>45.837000000000003</v>
      </c>
      <c r="AF53">
        <v>67.807000000000002</v>
      </c>
      <c r="AG53">
        <v>44.863999999999997</v>
      </c>
      <c r="AH53">
        <v>75.301000000000002</v>
      </c>
      <c r="AI53" s="4"/>
      <c r="AJ53" s="4"/>
      <c r="AK53" s="4"/>
      <c r="AL53" s="4"/>
      <c r="AM53" s="4"/>
      <c r="AN53" s="4"/>
      <c r="AO53" s="4"/>
      <c r="AP53" s="4"/>
      <c r="AQ53" s="4"/>
      <c r="AR53" s="4"/>
      <c r="AS53" s="4"/>
      <c r="AT53" s="4"/>
      <c r="AU53" s="4"/>
      <c r="AV53" s="4"/>
      <c r="AW53" s="4"/>
      <c r="AX53" s="4"/>
      <c r="AY53" s="4"/>
    </row>
    <row r="54" spans="1:1005" ht="14.4" x14ac:dyDescent="0.3">
      <c r="A54" s="98">
        <v>46844</v>
      </c>
      <c r="B54" s="33"/>
      <c r="C54" s="8">
        <v>203</v>
      </c>
      <c r="D54" s="11">
        <v>203</v>
      </c>
      <c r="E54">
        <v>134.59899999999999</v>
      </c>
      <c r="F54">
        <v>340.53</v>
      </c>
      <c r="G54">
        <v>274.65300000000002</v>
      </c>
      <c r="H54">
        <v>290.16899999999998</v>
      </c>
      <c r="I54">
        <v>240.721</v>
      </c>
      <c r="J54">
        <v>213.53700000000001</v>
      </c>
      <c r="K54">
        <v>201.09299999999999</v>
      </c>
      <c r="L54">
        <v>134.524</v>
      </c>
      <c r="M54">
        <v>239.75</v>
      </c>
      <c r="N54">
        <v>264.00099999999998</v>
      </c>
      <c r="O54">
        <v>217.13499999999999</v>
      </c>
      <c r="P54">
        <v>327.59500000000003</v>
      </c>
      <c r="Q54">
        <v>237.44800000000001</v>
      </c>
      <c r="R54">
        <v>101.79600000000001</v>
      </c>
      <c r="S54">
        <v>285.37400000000002</v>
      </c>
      <c r="T54">
        <v>208.453</v>
      </c>
      <c r="U54">
        <v>366.48099999999999</v>
      </c>
      <c r="V54">
        <v>265.61599999999999</v>
      </c>
      <c r="W54">
        <v>122.631</v>
      </c>
      <c r="X54">
        <v>260.33800000000002</v>
      </c>
      <c r="Y54">
        <v>174.929</v>
      </c>
      <c r="Z54">
        <v>265.00900000000001</v>
      </c>
      <c r="AA54">
        <v>222.52699999999999</v>
      </c>
      <c r="AB54">
        <v>152.875</v>
      </c>
      <c r="AC54">
        <v>224.40299999999999</v>
      </c>
      <c r="AD54">
        <v>202.798</v>
      </c>
      <c r="AE54">
        <v>144.392</v>
      </c>
      <c r="AF54">
        <v>181.41900000000001</v>
      </c>
      <c r="AG54">
        <v>202.60300000000001</v>
      </c>
      <c r="AH54">
        <v>243.691</v>
      </c>
      <c r="AI54" s="4"/>
      <c r="AJ54" s="4"/>
      <c r="AK54" s="4"/>
      <c r="AL54" s="4"/>
      <c r="AM54" s="4"/>
      <c r="AN54" s="4"/>
      <c r="AO54" s="4"/>
      <c r="AP54" s="4"/>
      <c r="AQ54" s="4"/>
      <c r="AR54" s="4"/>
      <c r="AS54" s="4"/>
      <c r="AT54" s="4"/>
      <c r="AU54" s="4"/>
      <c r="AV54" s="4"/>
      <c r="AW54" s="4"/>
      <c r="AX54" s="4"/>
      <c r="AY54" s="4"/>
    </row>
    <row r="55" spans="1:1005" ht="14.4" x14ac:dyDescent="0.3">
      <c r="A55" s="98">
        <v>46874</v>
      </c>
      <c r="B55" s="33"/>
      <c r="C55" s="8">
        <v>513</v>
      </c>
      <c r="D55" s="11">
        <v>513</v>
      </c>
      <c r="E55">
        <v>729.17499999999995</v>
      </c>
      <c r="F55">
        <v>798.62300000000005</v>
      </c>
      <c r="G55">
        <v>966.71600000000001</v>
      </c>
      <c r="H55">
        <v>699.35</v>
      </c>
      <c r="I55">
        <v>636.68299999999999</v>
      </c>
      <c r="J55">
        <v>547.572</v>
      </c>
      <c r="K55">
        <v>464.71899999999999</v>
      </c>
      <c r="L55">
        <v>208.96199999999999</v>
      </c>
      <c r="M55">
        <v>614.51400000000001</v>
      </c>
      <c r="N55">
        <v>443.36599999999999</v>
      </c>
      <c r="O55">
        <v>586.65300000000002</v>
      </c>
      <c r="P55">
        <v>675.87699999999995</v>
      </c>
      <c r="Q55">
        <v>434.42200000000003</v>
      </c>
      <c r="R55">
        <v>635.91200000000003</v>
      </c>
      <c r="S55">
        <v>770.53499999999997</v>
      </c>
      <c r="T55">
        <v>467.74599999999998</v>
      </c>
      <c r="U55">
        <v>914.27599999999995</v>
      </c>
      <c r="V55">
        <v>250.96700000000001</v>
      </c>
      <c r="W55">
        <v>365.74099999999999</v>
      </c>
      <c r="X55">
        <v>625.48199999999997</v>
      </c>
      <c r="Y55">
        <v>383.63099999999997</v>
      </c>
      <c r="Z55">
        <v>653.82799999999997</v>
      </c>
      <c r="AA55">
        <v>494.904</v>
      </c>
      <c r="AB55">
        <v>394.79599999999999</v>
      </c>
      <c r="AC55">
        <v>491.82400000000001</v>
      </c>
      <c r="AD55">
        <v>568.36900000000003</v>
      </c>
      <c r="AE55">
        <v>455.33499999999998</v>
      </c>
      <c r="AF55">
        <v>372.52699999999999</v>
      </c>
      <c r="AG55">
        <v>703.952</v>
      </c>
      <c r="AH55">
        <v>458.7</v>
      </c>
      <c r="AI55" s="4"/>
      <c r="AJ55" s="4"/>
      <c r="AK55" s="4"/>
      <c r="AL55" s="4"/>
      <c r="AM55" s="4"/>
      <c r="AN55" s="4"/>
      <c r="AO55" s="4"/>
      <c r="AP55" s="4"/>
      <c r="AQ55" s="4"/>
      <c r="AR55" s="4"/>
      <c r="AS55" s="4"/>
      <c r="AT55" s="4"/>
      <c r="AU55" s="4"/>
      <c r="AV55" s="4"/>
      <c r="AW55" s="4"/>
      <c r="AX55" s="4"/>
      <c r="AY55" s="4"/>
    </row>
    <row r="56" spans="1:1005" ht="14.4" x14ac:dyDescent="0.3">
      <c r="A56" s="98">
        <v>46905</v>
      </c>
      <c r="B56" s="33"/>
      <c r="C56" s="8">
        <v>367</v>
      </c>
      <c r="D56" s="11">
        <v>367</v>
      </c>
      <c r="E56">
        <v>818.54100000000005</v>
      </c>
      <c r="F56">
        <v>582.90599999999995</v>
      </c>
      <c r="G56">
        <v>797.82500000000005</v>
      </c>
      <c r="H56">
        <v>434.57299999999998</v>
      </c>
      <c r="I56">
        <v>505.79</v>
      </c>
      <c r="J56">
        <v>278.17500000000001</v>
      </c>
      <c r="K56">
        <v>202.27799999999999</v>
      </c>
      <c r="L56">
        <v>115.90600000000001</v>
      </c>
      <c r="M56">
        <v>408.90800000000002</v>
      </c>
      <c r="N56">
        <v>185.131</v>
      </c>
      <c r="O56">
        <v>438.185</v>
      </c>
      <c r="P56">
        <v>335.52699999999999</v>
      </c>
      <c r="Q56">
        <v>138.16200000000001</v>
      </c>
      <c r="R56">
        <v>705.40700000000004</v>
      </c>
      <c r="S56">
        <v>497.40499999999997</v>
      </c>
      <c r="T56">
        <v>540.71400000000006</v>
      </c>
      <c r="U56">
        <v>1098.7429999999999</v>
      </c>
      <c r="V56">
        <v>51.024999999999999</v>
      </c>
      <c r="W56">
        <v>249.85300000000001</v>
      </c>
      <c r="X56">
        <v>515.96799999999996</v>
      </c>
      <c r="Y56">
        <v>244.89400000000001</v>
      </c>
      <c r="Z56">
        <v>458.94200000000001</v>
      </c>
      <c r="AA56">
        <v>352.303</v>
      </c>
      <c r="AB56">
        <v>137.22999999999999</v>
      </c>
      <c r="AC56">
        <v>597.48400000000004</v>
      </c>
      <c r="AD56">
        <v>359.387</v>
      </c>
      <c r="AE56">
        <v>363.18799999999999</v>
      </c>
      <c r="AF56">
        <v>134.90600000000001</v>
      </c>
      <c r="AG56">
        <v>675.73500000000001</v>
      </c>
      <c r="AH56">
        <v>181.31100000000001</v>
      </c>
      <c r="AI56" s="4"/>
      <c r="AJ56" s="4"/>
      <c r="AK56" s="4"/>
      <c r="AL56" s="4"/>
      <c r="AM56" s="4"/>
      <c r="AN56" s="4"/>
      <c r="AO56" s="4"/>
      <c r="AP56" s="4"/>
      <c r="AQ56" s="4"/>
      <c r="AR56" s="4"/>
      <c r="AS56" s="4"/>
      <c r="AT56" s="4"/>
      <c r="AU56" s="4"/>
      <c r="AV56" s="4"/>
      <c r="AW56" s="4"/>
      <c r="AX56" s="4"/>
      <c r="AY56" s="4"/>
    </row>
    <row r="57" spans="1:1005" ht="14.4" x14ac:dyDescent="0.3">
      <c r="A57" s="98">
        <v>46935</v>
      </c>
      <c r="B57" s="33"/>
      <c r="C57" s="8">
        <v>60</v>
      </c>
      <c r="D57" s="11">
        <v>60</v>
      </c>
      <c r="E57">
        <v>284.42399999999998</v>
      </c>
      <c r="F57">
        <v>119.295</v>
      </c>
      <c r="G57">
        <v>142.61199999999999</v>
      </c>
      <c r="H57">
        <v>145.751</v>
      </c>
      <c r="I57">
        <v>101.477</v>
      </c>
      <c r="J57">
        <v>30.044</v>
      </c>
      <c r="K57">
        <v>23.469000000000001</v>
      </c>
      <c r="L57">
        <v>4.6669999999999998</v>
      </c>
      <c r="M57">
        <v>62.185000000000002</v>
      </c>
      <c r="N57">
        <v>28.893000000000001</v>
      </c>
      <c r="O57">
        <v>77.033000000000001</v>
      </c>
      <c r="P57">
        <v>46.826999999999998</v>
      </c>
      <c r="Q57">
        <v>13.680999999999999</v>
      </c>
      <c r="R57">
        <v>193.119</v>
      </c>
      <c r="S57">
        <v>137.422</v>
      </c>
      <c r="T57">
        <v>99.320999999999998</v>
      </c>
      <c r="U57">
        <v>475.72800000000001</v>
      </c>
      <c r="V57">
        <v>3.798</v>
      </c>
      <c r="W57">
        <v>33.722000000000001</v>
      </c>
      <c r="X57">
        <v>102.523</v>
      </c>
      <c r="Y57">
        <v>35.609000000000002</v>
      </c>
      <c r="Z57">
        <v>76.301000000000002</v>
      </c>
      <c r="AA57">
        <v>57.915999999999997</v>
      </c>
      <c r="AB57">
        <v>10.901999999999999</v>
      </c>
      <c r="AC57">
        <v>217.29300000000001</v>
      </c>
      <c r="AD57">
        <v>47.988</v>
      </c>
      <c r="AE57">
        <v>63.116</v>
      </c>
      <c r="AF57">
        <v>20.149999999999999</v>
      </c>
      <c r="AG57">
        <v>175.38399999999999</v>
      </c>
      <c r="AH57">
        <v>25.132000000000001</v>
      </c>
      <c r="AI57" s="4"/>
      <c r="AJ57" s="4"/>
      <c r="AK57" s="4"/>
      <c r="AL57" s="4"/>
      <c r="AM57" s="4"/>
      <c r="AN57" s="4"/>
      <c r="AO57" s="4"/>
      <c r="AP57" s="4"/>
      <c r="AQ57" s="4"/>
      <c r="AR57" s="4"/>
      <c r="AS57" s="4"/>
      <c r="AT57" s="4"/>
      <c r="AU57" s="4"/>
      <c r="AV57" s="4"/>
      <c r="AW57" s="4"/>
      <c r="AX57" s="4"/>
      <c r="AY57" s="4"/>
    </row>
    <row r="58" spans="1:1005" ht="14.4" x14ac:dyDescent="0.3">
      <c r="A58" s="98">
        <v>46966</v>
      </c>
      <c r="B58" s="33"/>
      <c r="C58" s="8">
        <v>19</v>
      </c>
      <c r="D58" s="11">
        <v>19</v>
      </c>
      <c r="E58">
        <v>46.706000000000003</v>
      </c>
      <c r="F58">
        <v>24.498000000000001</v>
      </c>
      <c r="G58">
        <v>42.286000000000001</v>
      </c>
      <c r="H58">
        <v>33.856999999999999</v>
      </c>
      <c r="I58">
        <v>24.37</v>
      </c>
      <c r="J58">
        <v>10.319000000000001</v>
      </c>
      <c r="K58">
        <v>10.965</v>
      </c>
      <c r="L58">
        <v>3.8340000000000001</v>
      </c>
      <c r="M58">
        <v>14.053000000000001</v>
      </c>
      <c r="N58">
        <v>9.74</v>
      </c>
      <c r="O58">
        <v>15.224</v>
      </c>
      <c r="P58">
        <v>15.699</v>
      </c>
      <c r="Q58">
        <v>8.0909999999999993</v>
      </c>
      <c r="R58">
        <v>30.527000000000001</v>
      </c>
      <c r="S58">
        <v>27.901</v>
      </c>
      <c r="T58">
        <v>22.628</v>
      </c>
      <c r="U58">
        <v>72.334999999999994</v>
      </c>
      <c r="V58">
        <v>7.6260000000000003</v>
      </c>
      <c r="W58">
        <v>11.602</v>
      </c>
      <c r="X58">
        <v>39.034999999999997</v>
      </c>
      <c r="Y58">
        <v>11.065</v>
      </c>
      <c r="Z58">
        <v>18.802</v>
      </c>
      <c r="AA58">
        <v>15.412000000000001</v>
      </c>
      <c r="AB58">
        <v>6.4939999999999998</v>
      </c>
      <c r="AC58">
        <v>33.802</v>
      </c>
      <c r="AD58">
        <v>13.115</v>
      </c>
      <c r="AE58">
        <v>15.625</v>
      </c>
      <c r="AF58">
        <v>9.7550000000000008</v>
      </c>
      <c r="AG58">
        <v>31.143999999999998</v>
      </c>
      <c r="AH58">
        <v>10.287000000000001</v>
      </c>
      <c r="AI58" s="4"/>
      <c r="AJ58" s="4"/>
      <c r="AK58" s="4"/>
      <c r="AL58" s="4"/>
      <c r="AM58" s="4"/>
      <c r="AN58" s="4"/>
      <c r="AO58" s="4"/>
      <c r="AP58" s="4"/>
      <c r="AQ58" s="4"/>
      <c r="AR58" s="4"/>
      <c r="AS58" s="4"/>
      <c r="AT58" s="4"/>
      <c r="AU58" s="4"/>
      <c r="AV58" s="4"/>
      <c r="AW58" s="4"/>
      <c r="AX58" s="4"/>
      <c r="AY58" s="4"/>
    </row>
    <row r="59" spans="1:1005" ht="14.4" x14ac:dyDescent="0.3">
      <c r="A59" s="98">
        <v>46997</v>
      </c>
      <c r="B59" s="33"/>
      <c r="C59" s="8">
        <v>13</v>
      </c>
      <c r="D59" s="11">
        <v>13</v>
      </c>
      <c r="E59">
        <v>22.484999999999999</v>
      </c>
      <c r="F59">
        <v>18.469000000000001</v>
      </c>
      <c r="G59">
        <v>89.222999999999999</v>
      </c>
      <c r="H59">
        <v>18.478999999999999</v>
      </c>
      <c r="I59">
        <v>19.012</v>
      </c>
      <c r="J59">
        <v>18.78</v>
      </c>
      <c r="K59">
        <v>11.077999999999999</v>
      </c>
      <c r="L59">
        <v>6.7329999999999997</v>
      </c>
      <c r="M59">
        <v>16.548999999999999</v>
      </c>
      <c r="N59">
        <v>18.227</v>
      </c>
      <c r="O59">
        <v>10.992000000000001</v>
      </c>
      <c r="P59">
        <v>27.18</v>
      </c>
      <c r="Q59">
        <v>16.454000000000001</v>
      </c>
      <c r="R59">
        <v>21.562999999999999</v>
      </c>
      <c r="S59">
        <v>17.568000000000001</v>
      </c>
      <c r="T59">
        <v>14.318</v>
      </c>
      <c r="U59">
        <v>36.942999999999998</v>
      </c>
      <c r="V59">
        <v>8.8520000000000003</v>
      </c>
      <c r="W59">
        <v>24.934999999999999</v>
      </c>
      <c r="X59">
        <v>34.689</v>
      </c>
      <c r="Y59">
        <v>9.9949999999999992</v>
      </c>
      <c r="Z59">
        <v>13.571</v>
      </c>
      <c r="AA59">
        <v>13.3</v>
      </c>
      <c r="AB59">
        <v>7.5350000000000001</v>
      </c>
      <c r="AC59">
        <v>18.420999999999999</v>
      </c>
      <c r="AD59">
        <v>13.048</v>
      </c>
      <c r="AE59">
        <v>16.239999999999998</v>
      </c>
      <c r="AF59">
        <v>9.407</v>
      </c>
      <c r="AG59">
        <v>21.102</v>
      </c>
      <c r="AH59">
        <v>10.589</v>
      </c>
      <c r="AI59" s="4"/>
      <c r="AJ59" s="4"/>
      <c r="AK59" s="4"/>
      <c r="AL59" s="4"/>
      <c r="AM59" s="4"/>
      <c r="AN59" s="4"/>
      <c r="AO59" s="4"/>
      <c r="AP59" s="4"/>
      <c r="AQ59" s="4"/>
      <c r="AR59" s="4"/>
      <c r="AS59" s="4"/>
      <c r="AT59" s="4"/>
      <c r="AU59" s="4"/>
      <c r="AV59" s="4"/>
      <c r="AW59" s="4"/>
      <c r="AX59" s="4"/>
      <c r="AY59" s="4"/>
    </row>
    <row r="60" spans="1:1005" ht="14.4" x14ac:dyDescent="0.3">
      <c r="A60" s="98">
        <v>47027</v>
      </c>
      <c r="B60" s="33"/>
      <c r="C60" s="8">
        <v>18</v>
      </c>
      <c r="D60" s="11">
        <v>26</v>
      </c>
      <c r="E60">
        <v>44.008000000000003</v>
      </c>
      <c r="F60">
        <v>27.460999999999999</v>
      </c>
      <c r="G60">
        <v>98.257000000000005</v>
      </c>
      <c r="H60">
        <v>44.194000000000003</v>
      </c>
      <c r="I60">
        <v>23.062000000000001</v>
      </c>
      <c r="J60">
        <v>38.076999999999998</v>
      </c>
      <c r="K60">
        <v>19.757999999999999</v>
      </c>
      <c r="L60">
        <v>20.872</v>
      </c>
      <c r="M60">
        <v>19.292000000000002</v>
      </c>
      <c r="N60">
        <v>36.939</v>
      </c>
      <c r="O60">
        <v>29.091999999999999</v>
      </c>
      <c r="P60">
        <v>49.197000000000003</v>
      </c>
      <c r="Q60">
        <v>45.305</v>
      </c>
      <c r="R60">
        <v>24.163</v>
      </c>
      <c r="S60">
        <v>35.923000000000002</v>
      </c>
      <c r="T60">
        <v>26.812000000000001</v>
      </c>
      <c r="U60">
        <v>40.229999999999997</v>
      </c>
      <c r="V60">
        <v>17.186</v>
      </c>
      <c r="W60">
        <v>48.502000000000002</v>
      </c>
      <c r="X60">
        <v>37.398000000000003</v>
      </c>
      <c r="Y60">
        <v>16.190999999999999</v>
      </c>
      <c r="Z60">
        <v>22.978000000000002</v>
      </c>
      <c r="AA60">
        <v>42.087000000000003</v>
      </c>
      <c r="AB60">
        <v>24.791</v>
      </c>
      <c r="AC60">
        <v>24.061</v>
      </c>
      <c r="AD60">
        <v>27.896999999999998</v>
      </c>
      <c r="AE60">
        <v>19.295999999999999</v>
      </c>
      <c r="AF60">
        <v>15.262</v>
      </c>
      <c r="AG60">
        <v>40.853000000000002</v>
      </c>
      <c r="AH60">
        <v>21.933</v>
      </c>
      <c r="AI60" s="4"/>
      <c r="AJ60" s="4"/>
      <c r="AK60" s="4"/>
      <c r="AL60" s="4"/>
      <c r="AM60" s="4"/>
      <c r="AN60" s="4"/>
      <c r="AO60" s="4"/>
      <c r="AP60" s="4"/>
      <c r="AQ60" s="4"/>
      <c r="AR60" s="4"/>
      <c r="AS60" s="4"/>
      <c r="AT60" s="4"/>
      <c r="AU60" s="4"/>
      <c r="AV60" s="4"/>
      <c r="AW60" s="4"/>
      <c r="AX60" s="4"/>
      <c r="AY60" s="4"/>
    </row>
    <row r="61" spans="1:1005" ht="14.4" x14ac:dyDescent="0.3">
      <c r="A61" s="98">
        <v>47058</v>
      </c>
      <c r="B61" s="33"/>
      <c r="C61" s="8">
        <v>25</v>
      </c>
      <c r="D61" s="11">
        <v>30</v>
      </c>
      <c r="E61">
        <v>40.127000000000002</v>
      </c>
      <c r="F61">
        <v>52.182000000000002</v>
      </c>
      <c r="G61">
        <v>49.084000000000003</v>
      </c>
      <c r="H61">
        <v>38.6</v>
      </c>
      <c r="I61">
        <v>26.260999999999999</v>
      </c>
      <c r="J61">
        <v>26.663</v>
      </c>
      <c r="K61">
        <v>25.227</v>
      </c>
      <c r="L61">
        <v>19.684999999999999</v>
      </c>
      <c r="M61">
        <v>25.425000000000001</v>
      </c>
      <c r="N61">
        <v>43.561999999999998</v>
      </c>
      <c r="O61">
        <v>28.247</v>
      </c>
      <c r="P61">
        <v>44.436</v>
      </c>
      <c r="Q61">
        <v>35.430999999999997</v>
      </c>
      <c r="R61">
        <v>29.701000000000001</v>
      </c>
      <c r="S61">
        <v>35.996000000000002</v>
      </c>
      <c r="T61">
        <v>47.031999999999996</v>
      </c>
      <c r="U61">
        <v>41.209000000000003</v>
      </c>
      <c r="V61">
        <v>23.507999999999999</v>
      </c>
      <c r="W61">
        <v>40.045999999999999</v>
      </c>
      <c r="X61">
        <v>35.244999999999997</v>
      </c>
      <c r="Y61">
        <v>23.478000000000002</v>
      </c>
      <c r="Z61">
        <v>26.367000000000001</v>
      </c>
      <c r="AA61">
        <v>32.750999999999998</v>
      </c>
      <c r="AB61">
        <v>25.850999999999999</v>
      </c>
      <c r="AC61">
        <v>29.92</v>
      </c>
      <c r="AD61">
        <v>38.753</v>
      </c>
      <c r="AE61">
        <v>25.856999999999999</v>
      </c>
      <c r="AF61">
        <v>21.68</v>
      </c>
      <c r="AG61">
        <v>34.862000000000002</v>
      </c>
      <c r="AH61">
        <v>26.231000000000002</v>
      </c>
      <c r="AI61" s="4"/>
      <c r="AJ61" s="4"/>
      <c r="AK61" s="4"/>
      <c r="AL61" s="4"/>
      <c r="AM61" s="4"/>
      <c r="AN61" s="4"/>
      <c r="AO61" s="4"/>
      <c r="AP61" s="4"/>
      <c r="AQ61" s="4"/>
      <c r="AR61" s="4"/>
      <c r="AS61" s="4"/>
      <c r="AT61" s="4"/>
      <c r="AU61" s="4"/>
      <c r="AV61" s="4"/>
      <c r="AW61" s="4"/>
      <c r="AX61" s="4"/>
      <c r="AY61" s="4"/>
    </row>
    <row r="62" spans="1:1005" ht="14.4" x14ac:dyDescent="0.3">
      <c r="A62" s="98">
        <v>47088</v>
      </c>
      <c r="B62" s="33"/>
      <c r="C62" s="8">
        <v>25</v>
      </c>
      <c r="D62" s="11">
        <v>25</v>
      </c>
      <c r="E62">
        <v>40.478999999999999</v>
      </c>
      <c r="F62">
        <v>47.298000000000002</v>
      </c>
      <c r="G62">
        <v>34.481999999999999</v>
      </c>
      <c r="H62">
        <v>40.906999999999996</v>
      </c>
      <c r="I62">
        <v>26.003</v>
      </c>
      <c r="J62">
        <v>23.940999999999999</v>
      </c>
      <c r="K62">
        <v>22.251999999999999</v>
      </c>
      <c r="L62">
        <v>19.651</v>
      </c>
      <c r="M62">
        <v>26.911000000000001</v>
      </c>
      <c r="N62">
        <v>25.943000000000001</v>
      </c>
      <c r="O62">
        <v>23.385000000000002</v>
      </c>
      <c r="P62">
        <v>30.771999999999998</v>
      </c>
      <c r="Q62">
        <v>23.861000000000001</v>
      </c>
      <c r="R62">
        <v>28.73</v>
      </c>
      <c r="S62">
        <v>28.866</v>
      </c>
      <c r="T62">
        <v>33.646000000000001</v>
      </c>
      <c r="U62">
        <v>34.472999999999999</v>
      </c>
      <c r="V62">
        <v>23.161000000000001</v>
      </c>
      <c r="W62">
        <v>27.401</v>
      </c>
      <c r="X62">
        <v>31.984999999999999</v>
      </c>
      <c r="Y62">
        <v>23.619</v>
      </c>
      <c r="Z62">
        <v>25.219000000000001</v>
      </c>
      <c r="AA62">
        <v>30.864999999999998</v>
      </c>
      <c r="AB62">
        <v>20.962</v>
      </c>
      <c r="AC62">
        <v>30.774999999999999</v>
      </c>
      <c r="AD62">
        <v>31.236000000000001</v>
      </c>
      <c r="AE62">
        <v>23.635000000000002</v>
      </c>
      <c r="AF62">
        <v>20.994</v>
      </c>
      <c r="AG62">
        <v>27.486999999999998</v>
      </c>
      <c r="AH62">
        <v>22.727</v>
      </c>
      <c r="AI62" s="4"/>
      <c r="AJ62" s="4"/>
      <c r="AK62" s="4"/>
      <c r="AL62" s="4"/>
      <c r="AM62" s="4"/>
      <c r="AN62" s="4"/>
      <c r="AO62" s="4"/>
      <c r="AP62" s="4"/>
      <c r="AQ62" s="4"/>
      <c r="AR62" s="4"/>
      <c r="AS62" s="4"/>
      <c r="AT62" s="4"/>
      <c r="AU62" s="4"/>
      <c r="AV62" s="4"/>
      <c r="AW62" s="4"/>
      <c r="AX62" s="4"/>
      <c r="AY62" s="4"/>
    </row>
    <row r="63" spans="1:1005" ht="14.4" x14ac:dyDescent="0.3">
      <c r="A63" s="98">
        <v>47119</v>
      </c>
      <c r="B63" s="33"/>
      <c r="C63" s="8">
        <v>25</v>
      </c>
      <c r="D63" s="11">
        <v>25</v>
      </c>
      <c r="E63">
        <v>30.922000000000001</v>
      </c>
      <c r="F63">
        <v>35.216999999999999</v>
      </c>
      <c r="G63">
        <v>32.24</v>
      </c>
      <c r="H63">
        <v>30.666</v>
      </c>
      <c r="I63">
        <v>29.446000000000002</v>
      </c>
      <c r="J63">
        <v>22.31</v>
      </c>
      <c r="K63">
        <v>20.773</v>
      </c>
      <c r="L63">
        <v>18.768999999999998</v>
      </c>
      <c r="M63">
        <v>23.657</v>
      </c>
      <c r="N63">
        <v>29.603999999999999</v>
      </c>
      <c r="O63">
        <v>26.126999999999999</v>
      </c>
      <c r="P63">
        <v>25.696000000000002</v>
      </c>
      <c r="Q63">
        <v>22.053999999999998</v>
      </c>
      <c r="R63">
        <v>27.198</v>
      </c>
      <c r="S63">
        <v>26.417999999999999</v>
      </c>
      <c r="T63">
        <v>30.094999999999999</v>
      </c>
      <c r="U63">
        <v>34.533999999999999</v>
      </c>
      <c r="V63">
        <v>21.122</v>
      </c>
      <c r="W63">
        <v>23.942</v>
      </c>
      <c r="X63">
        <v>28.632999999999999</v>
      </c>
      <c r="Y63">
        <v>22.122</v>
      </c>
      <c r="Z63">
        <v>24.274000000000001</v>
      </c>
      <c r="AA63">
        <v>27.954999999999998</v>
      </c>
      <c r="AB63">
        <v>19.690999999999999</v>
      </c>
      <c r="AC63">
        <v>26.899000000000001</v>
      </c>
      <c r="AD63">
        <v>26.097000000000001</v>
      </c>
      <c r="AE63">
        <v>22.443999999999999</v>
      </c>
      <c r="AF63">
        <v>20.545000000000002</v>
      </c>
      <c r="AG63">
        <v>25.513999999999999</v>
      </c>
      <c r="AH63">
        <v>24.219000000000001</v>
      </c>
      <c r="AI63" s="4"/>
      <c r="AJ63" s="4"/>
      <c r="AK63" s="4"/>
      <c r="AL63" s="4"/>
      <c r="AM63" s="4"/>
      <c r="AN63" s="4"/>
      <c r="AO63" s="4"/>
      <c r="AP63" s="4"/>
      <c r="AQ63" s="4"/>
      <c r="AR63" s="4"/>
      <c r="AS63" s="4"/>
      <c r="AT63" s="4"/>
      <c r="AU63" s="4"/>
      <c r="AV63" s="4"/>
      <c r="AW63" s="4"/>
      <c r="AX63" s="4"/>
      <c r="AY63" s="4"/>
    </row>
    <row r="64" spans="1:1005" ht="14.4" x14ac:dyDescent="0.3">
      <c r="A64" s="98">
        <v>47150</v>
      </c>
      <c r="B64" s="33"/>
      <c r="C64" s="8">
        <v>25</v>
      </c>
      <c r="D64" s="11">
        <v>25</v>
      </c>
      <c r="E64">
        <v>36.523000000000003</v>
      </c>
      <c r="F64">
        <v>28.657</v>
      </c>
      <c r="G64">
        <v>33.115000000000002</v>
      </c>
      <c r="H64">
        <v>31.896999999999998</v>
      </c>
      <c r="I64">
        <v>38.069000000000003</v>
      </c>
      <c r="J64">
        <v>20.486999999999998</v>
      </c>
      <c r="K64">
        <v>18.673999999999999</v>
      </c>
      <c r="L64">
        <v>27.66</v>
      </c>
      <c r="M64">
        <v>21.978999999999999</v>
      </c>
      <c r="N64">
        <v>32.83</v>
      </c>
      <c r="O64">
        <v>21.475000000000001</v>
      </c>
      <c r="P64">
        <v>29.295000000000002</v>
      </c>
      <c r="Q64">
        <v>20.035</v>
      </c>
      <c r="R64">
        <v>30.265999999999998</v>
      </c>
      <c r="S64">
        <v>23.533999999999999</v>
      </c>
      <c r="T64">
        <v>25.989000000000001</v>
      </c>
      <c r="U64">
        <v>30.963999999999999</v>
      </c>
      <c r="V64">
        <v>19.806000000000001</v>
      </c>
      <c r="W64">
        <v>25.619</v>
      </c>
      <c r="X64">
        <v>51.75</v>
      </c>
      <c r="Y64">
        <v>24.631</v>
      </c>
      <c r="Z64">
        <v>46.305</v>
      </c>
      <c r="AA64">
        <v>32.762999999999998</v>
      </c>
      <c r="AB64">
        <v>19.54</v>
      </c>
      <c r="AC64">
        <v>23.856000000000002</v>
      </c>
      <c r="AD64">
        <v>24.827999999999999</v>
      </c>
      <c r="AE64">
        <v>22.036999999999999</v>
      </c>
      <c r="AF64">
        <v>18.2</v>
      </c>
      <c r="AG64">
        <v>23.361999999999998</v>
      </c>
      <c r="AH64">
        <v>23.361999999999998</v>
      </c>
      <c r="AI64" s="4"/>
      <c r="AJ64" s="4"/>
      <c r="AK64" s="4"/>
      <c r="AL64" s="4"/>
      <c r="AM64" s="4"/>
      <c r="AN64" s="4"/>
      <c r="AO64" s="4"/>
      <c r="AP64" s="4"/>
      <c r="AQ64" s="4"/>
      <c r="AR64" s="4"/>
      <c r="AS64" s="4"/>
      <c r="AT64" s="4"/>
      <c r="AU64" s="4"/>
      <c r="AV64" s="4"/>
      <c r="AW64" s="4"/>
      <c r="AX64" s="4"/>
      <c r="AY64" s="4"/>
      <c r="ALQ64" t="e">
        <v>#N/A</v>
      </c>
    </row>
    <row r="65" spans="1:1005" ht="14.4" x14ac:dyDescent="0.3">
      <c r="A65" s="98">
        <v>47178</v>
      </c>
      <c r="B65" s="33"/>
      <c r="C65" s="8">
        <v>74</v>
      </c>
      <c r="D65" s="11">
        <v>74</v>
      </c>
      <c r="E65">
        <v>67.123000000000005</v>
      </c>
      <c r="F65">
        <v>87.364000000000004</v>
      </c>
      <c r="G65">
        <v>85.938999999999993</v>
      </c>
      <c r="H65">
        <v>89.33</v>
      </c>
      <c r="I65">
        <v>64.989999999999995</v>
      </c>
      <c r="J65">
        <v>50.466999999999999</v>
      </c>
      <c r="K65">
        <v>29.512</v>
      </c>
      <c r="L65">
        <v>56.65</v>
      </c>
      <c r="M65">
        <v>103.887</v>
      </c>
      <c r="N65">
        <v>53.173999999999999</v>
      </c>
      <c r="O65">
        <v>43.274999999999999</v>
      </c>
      <c r="P65">
        <v>137.471</v>
      </c>
      <c r="Q65">
        <v>27.922000000000001</v>
      </c>
      <c r="R65">
        <v>94.772999999999996</v>
      </c>
      <c r="S65">
        <v>37.167999999999999</v>
      </c>
      <c r="T65">
        <v>60.335000000000001</v>
      </c>
      <c r="U65">
        <v>95.914000000000001</v>
      </c>
      <c r="V65">
        <v>42.704999999999998</v>
      </c>
      <c r="W65">
        <v>69.244</v>
      </c>
      <c r="X65">
        <v>99.671999999999997</v>
      </c>
      <c r="Y65">
        <v>66.162000000000006</v>
      </c>
      <c r="Z65">
        <v>155.142</v>
      </c>
      <c r="AA65">
        <v>58.698999999999998</v>
      </c>
      <c r="AB65">
        <v>32.270000000000003</v>
      </c>
      <c r="AC65">
        <v>62.591000000000001</v>
      </c>
      <c r="AD65">
        <v>45.837000000000003</v>
      </c>
      <c r="AE65">
        <v>67.807000000000002</v>
      </c>
      <c r="AF65">
        <v>44.863999999999997</v>
      </c>
      <c r="AG65">
        <v>75.301000000000002</v>
      </c>
      <c r="AH65">
        <v>75.301000000000002</v>
      </c>
      <c r="AI65" s="4"/>
      <c r="AJ65" s="4"/>
      <c r="AK65" s="4"/>
      <c r="AL65" s="4"/>
      <c r="AM65" s="4"/>
      <c r="AN65" s="4"/>
      <c r="AO65" s="4"/>
      <c r="AP65" s="4"/>
      <c r="AQ65" s="4"/>
      <c r="AR65" s="4"/>
      <c r="AS65" s="4"/>
      <c r="AT65" s="4"/>
      <c r="AU65" s="4"/>
      <c r="AV65" s="4"/>
      <c r="AW65" s="4"/>
      <c r="AX65" s="4"/>
      <c r="AY65" s="4"/>
      <c r="ALQ65" t="e">
        <v>#N/A</v>
      </c>
    </row>
    <row r="66" spans="1:1005" ht="14.4" x14ac:dyDescent="0.3">
      <c r="A66" s="98">
        <v>47209</v>
      </c>
      <c r="B66" s="33"/>
      <c r="C66" s="8">
        <v>203</v>
      </c>
      <c r="D66" s="11">
        <v>203</v>
      </c>
      <c r="E66">
        <v>340.53</v>
      </c>
      <c r="F66">
        <v>274.65300000000002</v>
      </c>
      <c r="G66">
        <v>290.16899999999998</v>
      </c>
      <c r="H66">
        <v>240.721</v>
      </c>
      <c r="I66">
        <v>213.53700000000001</v>
      </c>
      <c r="J66">
        <v>201.09299999999999</v>
      </c>
      <c r="K66">
        <v>134.524</v>
      </c>
      <c r="L66">
        <v>239.75</v>
      </c>
      <c r="M66">
        <v>264.00099999999998</v>
      </c>
      <c r="N66">
        <v>217.13499999999999</v>
      </c>
      <c r="O66">
        <v>327.59500000000003</v>
      </c>
      <c r="P66">
        <v>237.44800000000001</v>
      </c>
      <c r="Q66">
        <v>101.79600000000001</v>
      </c>
      <c r="R66">
        <v>285.37400000000002</v>
      </c>
      <c r="S66">
        <v>208.453</v>
      </c>
      <c r="T66">
        <v>366.48099999999999</v>
      </c>
      <c r="U66">
        <v>265.61599999999999</v>
      </c>
      <c r="V66">
        <v>122.631</v>
      </c>
      <c r="W66">
        <v>260.33800000000002</v>
      </c>
      <c r="X66">
        <v>174.929</v>
      </c>
      <c r="Y66">
        <v>265.00900000000001</v>
      </c>
      <c r="Z66">
        <v>222.52699999999999</v>
      </c>
      <c r="AA66">
        <v>152.875</v>
      </c>
      <c r="AB66">
        <v>224.40299999999999</v>
      </c>
      <c r="AC66">
        <v>202.798</v>
      </c>
      <c r="AD66">
        <v>144.392</v>
      </c>
      <c r="AE66">
        <v>181.41900000000001</v>
      </c>
      <c r="AF66">
        <v>202.60300000000001</v>
      </c>
      <c r="AG66">
        <v>243.691</v>
      </c>
      <c r="AH66">
        <v>243.691</v>
      </c>
      <c r="AI66" s="4"/>
      <c r="AJ66" s="4"/>
      <c r="AK66" s="4"/>
      <c r="AL66" s="4"/>
      <c r="AM66" s="4"/>
      <c r="AN66" s="4"/>
      <c r="AO66" s="4"/>
      <c r="AP66" s="4"/>
      <c r="AQ66" s="4"/>
      <c r="AR66" s="4"/>
      <c r="AS66" s="4"/>
      <c r="AT66" s="4"/>
      <c r="AU66" s="4"/>
      <c r="AV66" s="4"/>
      <c r="AW66" s="4"/>
      <c r="AX66" s="4"/>
      <c r="AY66" s="4"/>
      <c r="ALQ66" t="e">
        <v>#N/A</v>
      </c>
    </row>
    <row r="67" spans="1:1005" ht="14.4" x14ac:dyDescent="0.3">
      <c r="A67" s="98">
        <v>47239</v>
      </c>
      <c r="B67" s="33"/>
      <c r="C67" s="8">
        <v>513</v>
      </c>
      <c r="D67" s="11">
        <v>513</v>
      </c>
      <c r="E67">
        <v>798.62300000000005</v>
      </c>
      <c r="F67">
        <v>966.71600000000001</v>
      </c>
      <c r="G67">
        <v>699.35</v>
      </c>
      <c r="H67">
        <v>636.68299999999999</v>
      </c>
      <c r="I67">
        <v>547.572</v>
      </c>
      <c r="J67">
        <v>464.71899999999999</v>
      </c>
      <c r="K67">
        <v>208.96199999999999</v>
      </c>
      <c r="L67">
        <v>614.51400000000001</v>
      </c>
      <c r="M67">
        <v>443.36599999999999</v>
      </c>
      <c r="N67">
        <v>586.65300000000002</v>
      </c>
      <c r="O67">
        <v>675.87699999999995</v>
      </c>
      <c r="P67">
        <v>434.42200000000003</v>
      </c>
      <c r="Q67">
        <v>635.91200000000003</v>
      </c>
      <c r="R67">
        <v>770.53499999999997</v>
      </c>
      <c r="S67">
        <v>467.74599999999998</v>
      </c>
      <c r="T67">
        <v>914.27599999999995</v>
      </c>
      <c r="U67">
        <v>250.96700000000001</v>
      </c>
      <c r="V67">
        <v>365.74099999999999</v>
      </c>
      <c r="W67">
        <v>625.48199999999997</v>
      </c>
      <c r="X67">
        <v>383.63099999999997</v>
      </c>
      <c r="Y67">
        <v>653.82799999999997</v>
      </c>
      <c r="Z67">
        <v>494.904</v>
      </c>
      <c r="AA67">
        <v>394.79599999999999</v>
      </c>
      <c r="AB67">
        <v>491.82400000000001</v>
      </c>
      <c r="AC67">
        <v>568.36900000000003</v>
      </c>
      <c r="AD67">
        <v>455.33499999999998</v>
      </c>
      <c r="AE67">
        <v>372.52699999999999</v>
      </c>
      <c r="AF67">
        <v>703.952</v>
      </c>
      <c r="AG67">
        <v>458.7</v>
      </c>
      <c r="AH67">
        <v>458.7</v>
      </c>
      <c r="AI67" s="4"/>
      <c r="AJ67" s="4"/>
      <c r="AK67" s="4"/>
      <c r="AL67" s="4"/>
      <c r="AM67" s="4"/>
      <c r="AN67" s="4"/>
      <c r="AO67" s="4"/>
      <c r="AP67" s="4"/>
      <c r="AQ67" s="4"/>
      <c r="AR67" s="4"/>
      <c r="AS67" s="4"/>
      <c r="AT67" s="4"/>
      <c r="AU67" s="4"/>
      <c r="AV67" s="4"/>
      <c r="AW67" s="4"/>
      <c r="AX67" s="4"/>
      <c r="AY67" s="4"/>
      <c r="ALQ67" t="e">
        <v>#N/A</v>
      </c>
    </row>
    <row r="68" spans="1:1005" ht="14.4" x14ac:dyDescent="0.3">
      <c r="A68" s="98">
        <v>47270</v>
      </c>
      <c r="B68" s="33"/>
      <c r="C68" s="8">
        <v>367</v>
      </c>
      <c r="D68" s="11">
        <v>367</v>
      </c>
      <c r="E68">
        <v>582.90599999999995</v>
      </c>
      <c r="F68">
        <v>797.82500000000005</v>
      </c>
      <c r="G68">
        <v>434.57299999999998</v>
      </c>
      <c r="H68">
        <v>505.79</v>
      </c>
      <c r="I68">
        <v>278.17500000000001</v>
      </c>
      <c r="J68">
        <v>202.27799999999999</v>
      </c>
      <c r="K68">
        <v>115.90600000000001</v>
      </c>
      <c r="L68">
        <v>408.90800000000002</v>
      </c>
      <c r="M68">
        <v>185.131</v>
      </c>
      <c r="N68">
        <v>438.185</v>
      </c>
      <c r="O68">
        <v>335.52699999999999</v>
      </c>
      <c r="P68">
        <v>138.16200000000001</v>
      </c>
      <c r="Q68">
        <v>705.40700000000004</v>
      </c>
      <c r="R68">
        <v>497.40499999999997</v>
      </c>
      <c r="S68">
        <v>540.71400000000006</v>
      </c>
      <c r="T68">
        <v>1098.7429999999999</v>
      </c>
      <c r="U68">
        <v>51.024999999999999</v>
      </c>
      <c r="V68">
        <v>249.85300000000001</v>
      </c>
      <c r="W68">
        <v>515.96799999999996</v>
      </c>
      <c r="X68">
        <v>244.89400000000001</v>
      </c>
      <c r="Y68">
        <v>458.94200000000001</v>
      </c>
      <c r="Z68">
        <v>352.303</v>
      </c>
      <c r="AA68">
        <v>137.22999999999999</v>
      </c>
      <c r="AB68">
        <v>597.48400000000004</v>
      </c>
      <c r="AC68">
        <v>359.387</v>
      </c>
      <c r="AD68">
        <v>363.18799999999999</v>
      </c>
      <c r="AE68">
        <v>134.90600000000001</v>
      </c>
      <c r="AF68">
        <v>675.73500000000001</v>
      </c>
      <c r="AG68">
        <v>181.31100000000001</v>
      </c>
      <c r="AH68">
        <v>181.31100000000001</v>
      </c>
      <c r="AI68" s="4"/>
      <c r="AJ68" s="4"/>
      <c r="AK68" s="4"/>
      <c r="AL68" s="4"/>
      <c r="AM68" s="4"/>
      <c r="AN68" s="4"/>
      <c r="AO68" s="4"/>
      <c r="AP68" s="4"/>
      <c r="AQ68" s="4"/>
      <c r="AR68" s="4"/>
      <c r="AS68" s="4"/>
      <c r="AT68" s="4"/>
      <c r="AU68" s="4"/>
      <c r="AV68" s="4"/>
      <c r="AW68" s="4"/>
      <c r="AX68" s="4"/>
      <c r="AY68" s="4"/>
      <c r="ALQ68" t="e">
        <v>#N/A</v>
      </c>
    </row>
    <row r="69" spans="1:1005" ht="14.4" x14ac:dyDescent="0.3">
      <c r="A69" s="98">
        <v>47300</v>
      </c>
      <c r="B69" s="33"/>
      <c r="C69" s="8">
        <v>60</v>
      </c>
      <c r="D69" s="11">
        <v>60</v>
      </c>
      <c r="E69">
        <v>119.295</v>
      </c>
      <c r="F69">
        <v>142.61199999999999</v>
      </c>
      <c r="G69">
        <v>145.751</v>
      </c>
      <c r="H69">
        <v>101.477</v>
      </c>
      <c r="I69">
        <v>30.044</v>
      </c>
      <c r="J69">
        <v>23.469000000000001</v>
      </c>
      <c r="K69">
        <v>4.6669999999999998</v>
      </c>
      <c r="L69">
        <v>62.185000000000002</v>
      </c>
      <c r="M69">
        <v>28.893000000000001</v>
      </c>
      <c r="N69">
        <v>77.033000000000001</v>
      </c>
      <c r="O69">
        <v>46.826999999999998</v>
      </c>
      <c r="P69">
        <v>13.680999999999999</v>
      </c>
      <c r="Q69">
        <v>193.119</v>
      </c>
      <c r="R69">
        <v>137.422</v>
      </c>
      <c r="S69">
        <v>99.320999999999998</v>
      </c>
      <c r="T69">
        <v>475.72800000000001</v>
      </c>
      <c r="U69">
        <v>3.798</v>
      </c>
      <c r="V69">
        <v>33.722000000000001</v>
      </c>
      <c r="W69">
        <v>102.523</v>
      </c>
      <c r="X69">
        <v>35.609000000000002</v>
      </c>
      <c r="Y69">
        <v>76.301000000000002</v>
      </c>
      <c r="Z69">
        <v>57.915999999999997</v>
      </c>
      <c r="AA69">
        <v>10.901999999999999</v>
      </c>
      <c r="AB69">
        <v>217.29300000000001</v>
      </c>
      <c r="AC69">
        <v>47.988</v>
      </c>
      <c r="AD69">
        <v>63.116</v>
      </c>
      <c r="AE69">
        <v>20.149999999999999</v>
      </c>
      <c r="AF69">
        <v>175.38399999999999</v>
      </c>
      <c r="AG69">
        <v>25.132000000000001</v>
      </c>
      <c r="AH69">
        <v>25.132000000000001</v>
      </c>
      <c r="AI69" s="4"/>
      <c r="AJ69" s="4"/>
      <c r="AK69" s="4"/>
      <c r="AL69" s="4"/>
      <c r="AM69" s="4"/>
      <c r="AN69" s="4"/>
      <c r="AO69" s="4"/>
      <c r="AP69" s="4"/>
      <c r="AQ69" s="4"/>
      <c r="AR69" s="4"/>
      <c r="AS69" s="4"/>
      <c r="AT69" s="4"/>
      <c r="AU69" s="4"/>
      <c r="AV69" s="4"/>
      <c r="AW69" s="4"/>
      <c r="AX69" s="4"/>
      <c r="AY69" s="4"/>
      <c r="ALQ69" t="e">
        <v>#N/A</v>
      </c>
    </row>
    <row r="70" spans="1:1005" ht="14.4" x14ac:dyDescent="0.3">
      <c r="A70" s="98">
        <v>47331</v>
      </c>
      <c r="B70" s="33"/>
      <c r="C70" s="8">
        <v>19</v>
      </c>
      <c r="D70" s="11">
        <v>19</v>
      </c>
      <c r="E70">
        <v>24.498000000000001</v>
      </c>
      <c r="F70">
        <v>42.286000000000001</v>
      </c>
      <c r="G70">
        <v>33.856999999999999</v>
      </c>
      <c r="H70">
        <v>24.37</v>
      </c>
      <c r="I70">
        <v>10.319000000000001</v>
      </c>
      <c r="J70">
        <v>10.965</v>
      </c>
      <c r="K70">
        <v>3.8340000000000001</v>
      </c>
      <c r="L70">
        <v>14.053000000000001</v>
      </c>
      <c r="M70">
        <v>9.74</v>
      </c>
      <c r="N70">
        <v>15.224</v>
      </c>
      <c r="O70">
        <v>15.699</v>
      </c>
      <c r="P70">
        <v>8.0909999999999993</v>
      </c>
      <c r="Q70">
        <v>30.527000000000001</v>
      </c>
      <c r="R70">
        <v>27.901</v>
      </c>
      <c r="S70">
        <v>22.628</v>
      </c>
      <c r="T70">
        <v>72.334999999999994</v>
      </c>
      <c r="U70">
        <v>7.6260000000000003</v>
      </c>
      <c r="V70">
        <v>11.602</v>
      </c>
      <c r="W70">
        <v>39.034999999999997</v>
      </c>
      <c r="X70">
        <v>11.065</v>
      </c>
      <c r="Y70">
        <v>18.802</v>
      </c>
      <c r="Z70">
        <v>15.412000000000001</v>
      </c>
      <c r="AA70">
        <v>6.4939999999999998</v>
      </c>
      <c r="AB70">
        <v>33.802</v>
      </c>
      <c r="AC70">
        <v>13.115</v>
      </c>
      <c r="AD70">
        <v>15.625</v>
      </c>
      <c r="AE70">
        <v>9.7550000000000008</v>
      </c>
      <c r="AF70">
        <v>31.143999999999998</v>
      </c>
      <c r="AG70">
        <v>10.287000000000001</v>
      </c>
      <c r="AH70">
        <v>10.287000000000001</v>
      </c>
      <c r="AI70" s="4"/>
      <c r="AJ70" s="4"/>
      <c r="AK70" s="4"/>
      <c r="AL70" s="4"/>
      <c r="AM70" s="4"/>
      <c r="AN70" s="4"/>
      <c r="AO70" s="4"/>
      <c r="AP70" s="4"/>
      <c r="AQ70" s="4"/>
      <c r="AR70" s="4"/>
      <c r="AS70" s="4"/>
      <c r="AT70" s="4"/>
      <c r="AU70" s="4"/>
      <c r="AV70" s="4"/>
      <c r="AW70" s="4"/>
      <c r="AX70" s="4"/>
      <c r="AY70" s="4"/>
      <c r="ALQ70" t="e">
        <v>#N/A</v>
      </c>
    </row>
    <row r="71" spans="1:1005" ht="14.4" x14ac:dyDescent="0.3">
      <c r="A71" s="98">
        <v>47362</v>
      </c>
      <c r="B71" s="33"/>
      <c r="C71" s="8">
        <v>13</v>
      </c>
      <c r="D71" s="11">
        <v>13</v>
      </c>
      <c r="E71">
        <v>18.469000000000001</v>
      </c>
      <c r="F71">
        <v>89.222999999999999</v>
      </c>
      <c r="G71">
        <v>18.478999999999999</v>
      </c>
      <c r="H71">
        <v>19.012</v>
      </c>
      <c r="I71">
        <v>18.78</v>
      </c>
      <c r="J71">
        <v>11.077999999999999</v>
      </c>
      <c r="K71">
        <v>6.7329999999999997</v>
      </c>
      <c r="L71">
        <v>16.548999999999999</v>
      </c>
      <c r="M71">
        <v>18.227</v>
      </c>
      <c r="N71">
        <v>10.992000000000001</v>
      </c>
      <c r="O71">
        <v>27.18</v>
      </c>
      <c r="P71">
        <v>16.454000000000001</v>
      </c>
      <c r="Q71">
        <v>21.562999999999999</v>
      </c>
      <c r="R71">
        <v>17.568000000000001</v>
      </c>
      <c r="S71">
        <v>14.318</v>
      </c>
      <c r="T71">
        <v>36.942999999999998</v>
      </c>
      <c r="U71">
        <v>8.8520000000000003</v>
      </c>
      <c r="V71">
        <v>24.934999999999999</v>
      </c>
      <c r="W71">
        <v>34.689</v>
      </c>
      <c r="X71">
        <v>9.9949999999999992</v>
      </c>
      <c r="Y71">
        <v>13.571</v>
      </c>
      <c r="Z71">
        <v>13.3</v>
      </c>
      <c r="AA71">
        <v>7.5350000000000001</v>
      </c>
      <c r="AB71">
        <v>18.420999999999999</v>
      </c>
      <c r="AC71">
        <v>13.048</v>
      </c>
      <c r="AD71">
        <v>16.239999999999998</v>
      </c>
      <c r="AE71">
        <v>9.407</v>
      </c>
      <c r="AF71">
        <v>21.102</v>
      </c>
      <c r="AG71">
        <v>10.589</v>
      </c>
      <c r="AH71">
        <v>10.589</v>
      </c>
      <c r="AI71" s="4"/>
      <c r="AJ71" s="4"/>
      <c r="AK71" s="4"/>
      <c r="AL71" s="4"/>
      <c r="AM71" s="4"/>
      <c r="AN71" s="4"/>
      <c r="AO71" s="4"/>
      <c r="AP71" s="4"/>
      <c r="AQ71" s="4"/>
      <c r="AR71" s="4"/>
      <c r="AS71" s="4"/>
      <c r="AT71" s="4"/>
      <c r="AU71" s="4"/>
      <c r="AV71" s="4"/>
      <c r="AW71" s="4"/>
      <c r="AX71" s="4"/>
      <c r="AY71" s="4"/>
      <c r="ALQ71" t="e">
        <v>#N/A</v>
      </c>
    </row>
    <row r="72" spans="1:1005" ht="14.4" x14ac:dyDescent="0.3">
      <c r="A72" s="99"/>
      <c r="B72" s="33"/>
      <c r="C72" s="8"/>
      <c r="D72" s="14"/>
      <c r="AI72" s="4"/>
      <c r="AJ72" s="4"/>
      <c r="AK72" s="4"/>
      <c r="AL72" s="4"/>
      <c r="AM72" s="4"/>
      <c r="AN72" s="4"/>
      <c r="AO72" s="4"/>
      <c r="AP72" s="4"/>
      <c r="AQ72" s="4"/>
      <c r="AR72" s="4"/>
      <c r="AS72" s="4"/>
      <c r="AT72" s="4"/>
      <c r="AU72" s="4"/>
      <c r="AV72" s="4"/>
      <c r="AW72" s="4"/>
      <c r="AX72" s="4"/>
      <c r="AY72" s="4"/>
      <c r="ALQ72" t="e">
        <v>#N/A</v>
      </c>
    </row>
    <row r="73" spans="1:1005" ht="14.4" x14ac:dyDescent="0.3">
      <c r="A73" s="99"/>
      <c r="B73" s="33"/>
      <c r="C73" s="8"/>
      <c r="D73" s="11"/>
      <c r="AI73" s="4"/>
      <c r="AJ73" s="4"/>
      <c r="AK73" s="4"/>
      <c r="AL73" s="4"/>
      <c r="AM73" s="4"/>
      <c r="AN73" s="4"/>
      <c r="AO73" s="4"/>
      <c r="AP73" s="4"/>
      <c r="AQ73" s="4"/>
      <c r="AR73" s="4"/>
      <c r="AS73" s="4"/>
      <c r="AT73" s="4"/>
      <c r="AU73" s="4"/>
      <c r="AV73" s="4"/>
      <c r="AW73" s="4"/>
      <c r="AX73" s="4"/>
      <c r="AY73" s="4"/>
    </row>
    <row r="74" spans="1:1005" ht="14.4" x14ac:dyDescent="0.3">
      <c r="A74" s="99"/>
      <c r="B74" s="33"/>
      <c r="C74" s="8"/>
      <c r="D74" s="11"/>
      <c r="AI74" s="4"/>
      <c r="AJ74" s="4"/>
      <c r="AK74" s="4"/>
      <c r="AL74" s="4"/>
      <c r="AM74" s="4"/>
      <c r="AN74" s="4"/>
      <c r="AO74" s="4"/>
      <c r="AP74" s="4"/>
      <c r="AQ74" s="4"/>
      <c r="AR74" s="4"/>
      <c r="AS74" s="4"/>
      <c r="AT74" s="4"/>
      <c r="AU74" s="4"/>
      <c r="AV74" s="4"/>
      <c r="AW74" s="4"/>
      <c r="AX74" s="4"/>
      <c r="AY74" s="4"/>
    </row>
    <row r="75" spans="1:1005" ht="14.4" x14ac:dyDescent="0.3">
      <c r="A75" s="99"/>
      <c r="B75" s="33"/>
      <c r="C75" s="8"/>
      <c r="D75" s="11"/>
      <c r="AI75" s="4"/>
      <c r="AJ75" s="4"/>
      <c r="AK75" s="4"/>
      <c r="AL75" s="4"/>
      <c r="AM75" s="4"/>
      <c r="AN75" s="4"/>
      <c r="AO75" s="4"/>
      <c r="AP75" s="4"/>
      <c r="AQ75" s="4"/>
      <c r="AR75" s="4"/>
      <c r="AS75" s="4"/>
      <c r="AT75" s="4"/>
      <c r="AU75" s="4"/>
      <c r="AV75" s="4"/>
      <c r="AW75" s="4"/>
      <c r="AX75" s="4"/>
      <c r="AY75" s="4"/>
    </row>
    <row r="76" spans="1:1005" ht="14.4" x14ac:dyDescent="0.3">
      <c r="A76" s="99"/>
      <c r="B76" s="33"/>
      <c r="C76" s="8"/>
      <c r="D76" s="11"/>
      <c r="AI76" s="4"/>
      <c r="AJ76" s="4"/>
      <c r="AK76" s="4"/>
      <c r="AL76" s="4"/>
      <c r="AM76" s="4"/>
      <c r="AN76" s="4"/>
      <c r="AO76" s="4"/>
      <c r="AP76" s="4"/>
      <c r="AQ76" s="4"/>
      <c r="AR76" s="4"/>
      <c r="AS76" s="4"/>
      <c r="AT76" s="4"/>
      <c r="AU76" s="4"/>
      <c r="AV76" s="4"/>
      <c r="AW76" s="4"/>
      <c r="AX76" s="4"/>
      <c r="AY76" s="4"/>
    </row>
    <row r="77" spans="1:1005" ht="14.4" x14ac:dyDescent="0.3">
      <c r="A77" s="99"/>
      <c r="B77" s="33"/>
      <c r="C77" s="8"/>
      <c r="D77" s="11"/>
      <c r="AI77" s="4"/>
      <c r="AJ77" s="4"/>
      <c r="AK77" s="4"/>
      <c r="AL77" s="4"/>
      <c r="AM77" s="4"/>
      <c r="AN77" s="4"/>
      <c r="AO77" s="4"/>
      <c r="AP77" s="4"/>
      <c r="AQ77" s="4"/>
      <c r="AR77" s="4"/>
      <c r="AS77" s="4"/>
      <c r="AT77" s="4"/>
      <c r="AU77" s="4"/>
      <c r="AV77" s="4"/>
      <c r="AW77" s="4"/>
      <c r="AX77" s="4"/>
      <c r="AY77" s="4"/>
    </row>
    <row r="78" spans="1:1005" ht="14.4" x14ac:dyDescent="0.3">
      <c r="A78" s="99"/>
      <c r="B78" s="33"/>
      <c r="C78" s="8"/>
      <c r="D78" s="11"/>
      <c r="AI78" s="4"/>
      <c r="AJ78" s="4"/>
      <c r="AK78" s="4"/>
      <c r="AL78" s="4"/>
      <c r="AM78" s="4"/>
      <c r="AN78" s="4"/>
      <c r="AO78" s="4"/>
      <c r="AP78" s="4"/>
      <c r="AQ78" s="4"/>
      <c r="AR78" s="4"/>
      <c r="AS78" s="4"/>
      <c r="AT78" s="4"/>
      <c r="AU78" s="4"/>
      <c r="AV78" s="4"/>
      <c r="AW78" s="4"/>
      <c r="AX78" s="4"/>
      <c r="AY78" s="4"/>
    </row>
    <row r="79" spans="1:1005" ht="14.4" x14ac:dyDescent="0.3">
      <c r="A79" s="99"/>
      <c r="B79" s="33"/>
      <c r="C79" s="8"/>
      <c r="D79" s="11"/>
      <c r="AI79" s="4"/>
      <c r="AJ79" s="4"/>
      <c r="AK79" s="4"/>
      <c r="AL79" s="4"/>
      <c r="AM79" s="4"/>
      <c r="AN79" s="4"/>
      <c r="AO79" s="4"/>
      <c r="AP79" s="4"/>
      <c r="AQ79" s="4"/>
      <c r="AR79" s="4"/>
      <c r="AS79" s="4"/>
      <c r="AT79" s="4"/>
      <c r="AU79" s="4"/>
      <c r="AV79" s="4"/>
      <c r="AW79" s="4"/>
      <c r="AX79" s="4"/>
      <c r="AY79" s="4"/>
    </row>
    <row r="80" spans="1:1005" ht="14.4" x14ac:dyDescent="0.3">
      <c r="A80" s="99"/>
      <c r="B80" s="33"/>
      <c r="C80" s="8"/>
      <c r="D80" s="11"/>
      <c r="AI80" s="4"/>
      <c r="AJ80" s="4"/>
      <c r="AK80" s="4"/>
      <c r="AL80" s="4"/>
      <c r="AM80" s="4"/>
      <c r="AN80" s="4"/>
      <c r="AO80" s="4"/>
      <c r="AP80" s="4"/>
      <c r="AQ80" s="4"/>
      <c r="AR80" s="4"/>
      <c r="AS80" s="4"/>
      <c r="AT80" s="4"/>
      <c r="AU80" s="4"/>
      <c r="AV80" s="4"/>
      <c r="AW80" s="4"/>
      <c r="AX80" s="4"/>
      <c r="AY80" s="4"/>
    </row>
    <row r="81" spans="1:4" ht="12.75" customHeight="1" x14ac:dyDescent="0.3">
      <c r="A81" s="99"/>
      <c r="B81" s="33"/>
      <c r="C81" s="8"/>
      <c r="D81" s="11"/>
    </row>
    <row r="82" spans="1:4" ht="12.75" customHeight="1" x14ac:dyDescent="0.3">
      <c r="A82" s="99"/>
      <c r="B82" s="33"/>
      <c r="C82" s="8"/>
      <c r="D82" s="11"/>
    </row>
    <row r="83" spans="1:4" ht="12.75" customHeight="1" x14ac:dyDescent="0.3">
      <c r="A83" s="99"/>
      <c r="B83" s="33"/>
      <c r="C83" s="8"/>
      <c r="D83" s="11"/>
    </row>
    <row r="84" spans="1:4" ht="12.75" customHeight="1" x14ac:dyDescent="0.3">
      <c r="A84" s="99"/>
      <c r="B84" s="33"/>
      <c r="C84" s="8"/>
      <c r="D84" s="11"/>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261E2-CCC4-42F8-824B-46908936F183}">
  <sheetPr codeName="Sheet19">
    <tabColor theme="6" tint="-0.249977111117893"/>
  </sheetPr>
  <dimension ref="A1:ALQ84"/>
  <sheetViews>
    <sheetView topLeftCell="A34" zoomScale="85" zoomScaleNormal="85" workbookViewId="0">
      <selection activeCell="D4" sqref="D4"/>
    </sheetView>
  </sheetViews>
  <sheetFormatPr defaultColWidth="18.6640625" defaultRowHeight="12.75" customHeight="1" x14ac:dyDescent="0.3"/>
  <cols>
    <col min="1" max="54" width="9.33203125" customWidth="1"/>
  </cols>
  <sheetData>
    <row r="1" spans="1:51" ht="14.4" x14ac:dyDescent="0.3">
      <c r="A1" s="100"/>
      <c r="B1" s="101">
        <v>10.892799999999999</v>
      </c>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3"/>
      <c r="AJ1" s="3"/>
      <c r="AK1" s="3"/>
      <c r="AL1" s="3"/>
      <c r="AM1" s="3"/>
    </row>
    <row r="2" spans="1:51" ht="14.4" x14ac:dyDescent="0.3">
      <c r="A2" s="100"/>
      <c r="B2" s="102" t="s">
        <v>0</v>
      </c>
      <c r="C2" s="102" t="s">
        <v>1</v>
      </c>
      <c r="D2" s="102" t="s">
        <v>2</v>
      </c>
      <c r="E2" s="102">
        <v>1991</v>
      </c>
      <c r="F2" s="102">
        <v>1992</v>
      </c>
      <c r="G2" s="102">
        <v>1993</v>
      </c>
      <c r="H2" s="102">
        <v>1994</v>
      </c>
      <c r="I2" s="102">
        <v>1995</v>
      </c>
      <c r="J2" s="102">
        <v>1996</v>
      </c>
      <c r="K2" s="102">
        <v>1997</v>
      </c>
      <c r="L2" s="102">
        <v>1998</v>
      </c>
      <c r="M2" s="102">
        <v>1999</v>
      </c>
      <c r="N2" s="102">
        <v>2000</v>
      </c>
      <c r="O2" s="102">
        <v>2001</v>
      </c>
      <c r="P2" s="102">
        <v>2002</v>
      </c>
      <c r="Q2" s="102">
        <v>2003</v>
      </c>
      <c r="R2" s="102">
        <v>2004</v>
      </c>
      <c r="S2" s="102">
        <v>2005</v>
      </c>
      <c r="T2" s="102">
        <v>2006</v>
      </c>
      <c r="U2" s="102">
        <v>2007</v>
      </c>
      <c r="V2" s="102">
        <v>2008</v>
      </c>
      <c r="W2" s="102">
        <v>2009</v>
      </c>
      <c r="X2" s="102">
        <v>2010</v>
      </c>
      <c r="Y2" s="102">
        <v>2011</v>
      </c>
      <c r="Z2" s="102">
        <v>2012</v>
      </c>
      <c r="AA2" s="102">
        <v>2013</v>
      </c>
      <c r="AB2" s="102">
        <v>2014</v>
      </c>
      <c r="AC2" s="102">
        <v>2015</v>
      </c>
      <c r="AD2" s="102">
        <v>2016</v>
      </c>
      <c r="AE2" s="102">
        <v>2017</v>
      </c>
      <c r="AF2" s="102">
        <v>2018</v>
      </c>
      <c r="AG2" s="102">
        <v>2019</v>
      </c>
      <c r="AH2" s="102">
        <v>2020</v>
      </c>
      <c r="AI2" s="3"/>
      <c r="AJ2" s="3"/>
      <c r="AK2" s="3"/>
      <c r="AL2" s="3"/>
      <c r="AM2" s="3"/>
    </row>
    <row r="3" spans="1:51" ht="14.4" x14ac:dyDescent="0.3">
      <c r="A3" s="103"/>
      <c r="B3" s="104" t="s">
        <v>3</v>
      </c>
      <c r="C3" s="104" t="s">
        <v>4</v>
      </c>
      <c r="D3" s="104" t="s">
        <v>5</v>
      </c>
      <c r="E3" s="104" t="s">
        <v>6</v>
      </c>
      <c r="F3" s="104" t="s">
        <v>7</v>
      </c>
      <c r="G3" s="104" t="s">
        <v>8</v>
      </c>
      <c r="H3" s="104" t="s">
        <v>9</v>
      </c>
      <c r="I3" s="104" t="s">
        <v>10</v>
      </c>
      <c r="J3" s="104" t="s">
        <v>11</v>
      </c>
      <c r="K3" s="104" t="s">
        <v>12</v>
      </c>
      <c r="L3" s="104" t="s">
        <v>13</v>
      </c>
      <c r="M3" s="104" t="s">
        <v>14</v>
      </c>
      <c r="N3" s="104" t="s">
        <v>15</v>
      </c>
      <c r="O3" s="104" t="s">
        <v>16</v>
      </c>
      <c r="P3" s="104" t="s">
        <v>17</v>
      </c>
      <c r="Q3" s="104" t="s">
        <v>18</v>
      </c>
      <c r="R3" s="104" t="s">
        <v>19</v>
      </c>
      <c r="S3" s="104" t="s">
        <v>20</v>
      </c>
      <c r="T3" s="104" t="s">
        <v>21</v>
      </c>
      <c r="U3" s="104" t="s">
        <v>22</v>
      </c>
      <c r="V3" s="104" t="s">
        <v>23</v>
      </c>
      <c r="W3" s="104" t="s">
        <v>24</v>
      </c>
      <c r="X3" s="104" t="s">
        <v>25</v>
      </c>
      <c r="Y3" s="104" t="s">
        <v>26</v>
      </c>
      <c r="Z3" s="104" t="s">
        <v>27</v>
      </c>
      <c r="AA3" s="104" t="s">
        <v>28</v>
      </c>
      <c r="AB3" s="104" t="s">
        <v>29</v>
      </c>
      <c r="AC3" s="104" t="s">
        <v>30</v>
      </c>
      <c r="AD3" s="104" t="s">
        <v>31</v>
      </c>
      <c r="AE3" s="104" t="s">
        <v>32</v>
      </c>
      <c r="AF3" s="104" t="s">
        <v>33</v>
      </c>
      <c r="AG3" s="104" t="s">
        <v>34</v>
      </c>
      <c r="AH3" s="104" t="s">
        <v>35</v>
      </c>
      <c r="AI3" s="3"/>
      <c r="AJ3" s="3"/>
      <c r="AK3" s="3"/>
      <c r="AL3" s="3"/>
      <c r="AM3" s="3"/>
    </row>
    <row r="4" spans="1:51" ht="14.4" x14ac:dyDescent="0.3">
      <c r="A4" s="105">
        <v>45323</v>
      </c>
      <c r="B4" s="106"/>
      <c r="C4" s="106">
        <v>8</v>
      </c>
      <c r="D4" s="107">
        <v>9</v>
      </c>
      <c r="E4" s="16">
        <v>9.4559999999999995</v>
      </c>
      <c r="F4" s="16">
        <v>8.8179999999999996</v>
      </c>
      <c r="G4" s="16">
        <v>8.843</v>
      </c>
      <c r="H4" s="16">
        <v>8.5990000000000002</v>
      </c>
      <c r="I4" s="16">
        <v>10.44</v>
      </c>
      <c r="J4" s="16">
        <v>10.843999999999999</v>
      </c>
      <c r="K4" s="16">
        <v>8.9320000000000004</v>
      </c>
      <c r="L4" s="16">
        <v>8.6679999999999993</v>
      </c>
      <c r="M4" s="16">
        <v>9.2799999999999994</v>
      </c>
      <c r="N4" s="16">
        <v>9.5440000000000005</v>
      </c>
      <c r="O4" s="16">
        <v>8.9819999999999993</v>
      </c>
      <c r="P4" s="16">
        <v>8.8539999999999992</v>
      </c>
      <c r="Q4" s="16">
        <v>8.9890000000000008</v>
      </c>
      <c r="R4" s="16">
        <v>9.3409999999999993</v>
      </c>
      <c r="S4" s="16">
        <v>9.2230000000000008</v>
      </c>
      <c r="T4" s="16">
        <v>8.9529999999999994</v>
      </c>
      <c r="U4" s="16">
        <v>9.6869999999999994</v>
      </c>
      <c r="V4" s="16">
        <v>8.6869999999999994</v>
      </c>
      <c r="W4" s="16">
        <v>9.282</v>
      </c>
      <c r="X4" s="16">
        <v>8.5790000000000006</v>
      </c>
      <c r="Y4" s="16">
        <v>8.9</v>
      </c>
      <c r="Z4" s="16">
        <v>8.6980000000000004</v>
      </c>
      <c r="AA4" s="16">
        <v>8.7710000000000008</v>
      </c>
      <c r="AB4" s="16">
        <v>9.8529999999999998</v>
      </c>
      <c r="AC4" s="16">
        <v>10.433999999999999</v>
      </c>
      <c r="AD4" s="16">
        <v>10.422000000000001</v>
      </c>
      <c r="AE4" s="16">
        <v>11.063000000000001</v>
      </c>
      <c r="AF4" s="16">
        <v>9.7690000000000001</v>
      </c>
      <c r="AG4" s="16">
        <v>8.7940000000000005</v>
      </c>
      <c r="AH4" s="16">
        <v>9.0109999999999992</v>
      </c>
      <c r="AI4" s="4"/>
      <c r="AJ4" s="4"/>
      <c r="AK4" s="4"/>
      <c r="AL4" s="4"/>
      <c r="AM4" s="4"/>
      <c r="AN4" s="4"/>
      <c r="AO4" s="4"/>
      <c r="AP4" s="4"/>
      <c r="AQ4" s="4"/>
      <c r="AR4" s="4"/>
      <c r="AS4" s="4"/>
      <c r="AT4" s="4"/>
      <c r="AU4" s="4"/>
      <c r="AV4" s="4"/>
      <c r="AW4" s="4"/>
      <c r="AX4" s="4"/>
      <c r="AY4" s="4"/>
    </row>
    <row r="5" spans="1:51" ht="14.4" x14ac:dyDescent="0.3">
      <c r="A5" s="105">
        <v>45352</v>
      </c>
      <c r="B5" s="106"/>
      <c r="C5" s="106">
        <v>12</v>
      </c>
      <c r="D5" s="107">
        <v>14</v>
      </c>
      <c r="E5" s="16">
        <v>11.79</v>
      </c>
      <c r="F5" s="16">
        <v>13.670999999999999</v>
      </c>
      <c r="G5" s="16">
        <v>14.188000000000001</v>
      </c>
      <c r="H5" s="16">
        <v>16.488</v>
      </c>
      <c r="I5" s="16">
        <v>19.11</v>
      </c>
      <c r="J5" s="16">
        <v>14.401</v>
      </c>
      <c r="K5" s="16">
        <v>18.097999999999999</v>
      </c>
      <c r="L5" s="16">
        <v>13.621</v>
      </c>
      <c r="M5" s="16">
        <v>13.6</v>
      </c>
      <c r="N5" s="16">
        <v>14.324</v>
      </c>
      <c r="O5" s="16">
        <v>14.843</v>
      </c>
      <c r="P5" s="16">
        <v>12.101000000000001</v>
      </c>
      <c r="Q5" s="16">
        <v>13.832000000000001</v>
      </c>
      <c r="R5" s="16">
        <v>26.960999999999999</v>
      </c>
      <c r="S5" s="16">
        <v>12.904999999999999</v>
      </c>
      <c r="T5" s="16">
        <v>12.683999999999999</v>
      </c>
      <c r="U5" s="16">
        <v>19.347000000000001</v>
      </c>
      <c r="V5" s="16">
        <v>11.852</v>
      </c>
      <c r="W5" s="16">
        <v>15.116</v>
      </c>
      <c r="X5" s="16">
        <v>11.37</v>
      </c>
      <c r="Y5" s="16">
        <v>13.736000000000001</v>
      </c>
      <c r="Z5" s="16">
        <v>14.997</v>
      </c>
      <c r="AA5" s="16">
        <v>13.542</v>
      </c>
      <c r="AB5" s="16">
        <v>13.859</v>
      </c>
      <c r="AC5" s="16">
        <v>19.817</v>
      </c>
      <c r="AD5" s="16">
        <v>14.381</v>
      </c>
      <c r="AE5" s="16">
        <v>23.577000000000002</v>
      </c>
      <c r="AF5" s="16">
        <v>13.292999999999999</v>
      </c>
      <c r="AG5" s="16">
        <v>14.141</v>
      </c>
      <c r="AH5" s="16">
        <v>13.504</v>
      </c>
      <c r="AI5" s="4"/>
      <c r="AJ5" s="4"/>
      <c r="AK5" s="4"/>
      <c r="AL5" s="4"/>
      <c r="AM5" s="4"/>
      <c r="AN5" s="4"/>
      <c r="AO5" s="4"/>
      <c r="AP5" s="4"/>
      <c r="AQ5" s="4"/>
      <c r="AR5" s="4"/>
      <c r="AS5" s="4"/>
      <c r="AT5" s="4"/>
      <c r="AU5" s="4"/>
      <c r="AV5" s="4"/>
      <c r="AW5" s="4"/>
      <c r="AX5" s="4"/>
      <c r="AY5" s="4"/>
    </row>
    <row r="6" spans="1:51" ht="14.4" x14ac:dyDescent="0.3">
      <c r="A6" s="105">
        <v>45383</v>
      </c>
      <c r="B6" s="106"/>
      <c r="C6" s="106">
        <v>25</v>
      </c>
      <c r="D6" s="107">
        <v>30</v>
      </c>
      <c r="E6" s="16">
        <v>20.331</v>
      </c>
      <c r="F6" s="16">
        <v>51.195</v>
      </c>
      <c r="G6" s="16">
        <v>29.331</v>
      </c>
      <c r="H6" s="16">
        <v>48.448</v>
      </c>
      <c r="I6" s="16">
        <v>25.056000000000001</v>
      </c>
      <c r="J6" s="16">
        <v>30.341000000000001</v>
      </c>
      <c r="K6" s="16">
        <v>31.513000000000002</v>
      </c>
      <c r="L6" s="16">
        <v>24.396999999999998</v>
      </c>
      <c r="M6" s="16">
        <v>25.125</v>
      </c>
      <c r="N6" s="16">
        <v>54.395000000000003</v>
      </c>
      <c r="O6" s="16">
        <v>48.813000000000002</v>
      </c>
      <c r="P6" s="16">
        <v>40.212000000000003</v>
      </c>
      <c r="Q6" s="16">
        <v>29.658999999999999</v>
      </c>
      <c r="R6" s="16">
        <v>77.974999999999994</v>
      </c>
      <c r="S6" s="16">
        <v>26.308</v>
      </c>
      <c r="T6" s="16">
        <v>39.79</v>
      </c>
      <c r="U6" s="16">
        <v>44.317999999999998</v>
      </c>
      <c r="V6" s="16">
        <v>20.335000000000001</v>
      </c>
      <c r="W6" s="16">
        <v>28.53</v>
      </c>
      <c r="X6" s="16">
        <v>24.187999999999999</v>
      </c>
      <c r="Y6" s="16">
        <v>26.789000000000001</v>
      </c>
      <c r="Z6" s="16">
        <v>61.345999999999997</v>
      </c>
      <c r="AA6" s="16">
        <v>23.606999999999999</v>
      </c>
      <c r="AB6" s="16">
        <v>26.707000000000001</v>
      </c>
      <c r="AC6" s="16">
        <v>34.203000000000003</v>
      </c>
      <c r="AD6" s="16">
        <v>26.7</v>
      </c>
      <c r="AE6" s="16">
        <v>48.192999999999998</v>
      </c>
      <c r="AF6" s="16">
        <v>34.366</v>
      </c>
      <c r="AG6" s="16">
        <v>56.402999999999999</v>
      </c>
      <c r="AH6" s="16">
        <v>25.713000000000001</v>
      </c>
      <c r="AI6" s="4"/>
      <c r="AJ6" s="4"/>
      <c r="AK6" s="4"/>
      <c r="AL6" s="4"/>
      <c r="AM6" s="4"/>
      <c r="AN6" s="4"/>
      <c r="AO6" s="4"/>
      <c r="AP6" s="4"/>
      <c r="AQ6" s="4"/>
      <c r="AR6" s="4"/>
      <c r="AS6" s="4"/>
      <c r="AT6" s="4"/>
      <c r="AU6" s="4"/>
      <c r="AV6" s="4"/>
      <c r="AW6" s="4"/>
      <c r="AX6" s="4"/>
      <c r="AY6" s="4"/>
    </row>
    <row r="7" spans="1:51" ht="14.4" x14ac:dyDescent="0.3">
      <c r="A7" s="105">
        <v>45413</v>
      </c>
      <c r="B7" s="106"/>
      <c r="C7" s="106">
        <v>76</v>
      </c>
      <c r="D7" s="107">
        <v>110</v>
      </c>
      <c r="E7" s="16">
        <v>65.546999999999997</v>
      </c>
      <c r="F7" s="16">
        <v>137.85</v>
      </c>
      <c r="G7" s="16">
        <v>145.411</v>
      </c>
      <c r="H7" s="16">
        <v>151.73400000000001</v>
      </c>
      <c r="I7" s="16">
        <v>76.227999999999994</v>
      </c>
      <c r="J7" s="16">
        <v>123.307</v>
      </c>
      <c r="K7" s="16">
        <v>112.357</v>
      </c>
      <c r="L7" s="16">
        <v>101.581</v>
      </c>
      <c r="M7" s="16">
        <v>107.643</v>
      </c>
      <c r="N7" s="16">
        <v>147.21299999999999</v>
      </c>
      <c r="O7" s="16">
        <v>183.05600000000001</v>
      </c>
      <c r="P7" s="16">
        <v>64.091999999999999</v>
      </c>
      <c r="Q7" s="16">
        <v>114.809</v>
      </c>
      <c r="R7" s="16">
        <v>121.53700000000001</v>
      </c>
      <c r="S7" s="16">
        <v>119.636</v>
      </c>
      <c r="T7" s="16">
        <v>123.173</v>
      </c>
      <c r="U7" s="16">
        <v>132.214</v>
      </c>
      <c r="V7" s="16">
        <v>101.354</v>
      </c>
      <c r="W7" s="16">
        <v>142.93899999999999</v>
      </c>
      <c r="X7" s="16">
        <v>65.637</v>
      </c>
      <c r="Y7" s="16">
        <v>100.44499999999999</v>
      </c>
      <c r="Z7" s="16">
        <v>101.166</v>
      </c>
      <c r="AA7" s="16">
        <v>89.436000000000007</v>
      </c>
      <c r="AB7" s="16">
        <v>96.5</v>
      </c>
      <c r="AC7" s="16">
        <v>89.674000000000007</v>
      </c>
      <c r="AD7" s="16">
        <v>73.745999999999995</v>
      </c>
      <c r="AE7" s="16">
        <v>97.578000000000003</v>
      </c>
      <c r="AF7" s="16">
        <v>113.476</v>
      </c>
      <c r="AG7" s="16">
        <v>139.73699999999999</v>
      </c>
      <c r="AH7" s="16">
        <v>99.507000000000005</v>
      </c>
      <c r="AI7" s="4"/>
      <c r="AJ7" s="4"/>
      <c r="AK7" s="4"/>
      <c r="AL7" s="4"/>
      <c r="AM7" s="4"/>
      <c r="AN7" s="4"/>
      <c r="AO7" s="4"/>
      <c r="AP7" s="4"/>
      <c r="AQ7" s="4"/>
      <c r="AR7" s="4"/>
      <c r="AS7" s="4"/>
      <c r="AT7" s="4"/>
      <c r="AU7" s="4"/>
      <c r="AV7" s="4"/>
      <c r="AW7" s="4"/>
      <c r="AX7" s="4"/>
      <c r="AY7" s="4"/>
    </row>
    <row r="8" spans="1:51" ht="14.4" x14ac:dyDescent="0.3">
      <c r="A8" s="105">
        <v>45444</v>
      </c>
      <c r="B8" s="106"/>
      <c r="C8" s="106">
        <v>69</v>
      </c>
      <c r="D8" s="107">
        <v>100</v>
      </c>
      <c r="E8" s="16">
        <v>135.61099999999999</v>
      </c>
      <c r="F8" s="16">
        <v>88.356999999999999</v>
      </c>
      <c r="G8" s="16">
        <v>144.185</v>
      </c>
      <c r="H8" s="16">
        <v>141.691</v>
      </c>
      <c r="I8" s="16">
        <v>192.15299999999999</v>
      </c>
      <c r="J8" s="16">
        <v>85.308999999999997</v>
      </c>
      <c r="K8" s="16">
        <v>125.52200000000001</v>
      </c>
      <c r="L8" s="16">
        <v>113.22499999999999</v>
      </c>
      <c r="M8" s="16">
        <v>172.27600000000001</v>
      </c>
      <c r="N8" s="16">
        <v>101.21</v>
      </c>
      <c r="O8" s="16">
        <v>87.561999999999998</v>
      </c>
      <c r="P8" s="16">
        <v>38.941000000000003</v>
      </c>
      <c r="Q8" s="16">
        <v>89.284999999999997</v>
      </c>
      <c r="R8" s="16">
        <v>66.569999999999993</v>
      </c>
      <c r="S8" s="16">
        <v>95.067999999999998</v>
      </c>
      <c r="T8" s="16">
        <v>84.435000000000002</v>
      </c>
      <c r="U8" s="16">
        <v>98.79</v>
      </c>
      <c r="V8" s="16">
        <v>110.004</v>
      </c>
      <c r="W8" s="16">
        <v>80.396000000000001</v>
      </c>
      <c r="X8" s="16">
        <v>102.01900000000001</v>
      </c>
      <c r="Y8" s="16">
        <v>163.62899999999999</v>
      </c>
      <c r="Z8" s="16">
        <v>42.351999999999997</v>
      </c>
      <c r="AA8" s="16">
        <v>61.468000000000004</v>
      </c>
      <c r="AB8" s="16">
        <v>117.755</v>
      </c>
      <c r="AC8" s="16">
        <v>186.75800000000001</v>
      </c>
      <c r="AD8" s="16">
        <v>109.13</v>
      </c>
      <c r="AE8" s="16">
        <v>79.605999999999995</v>
      </c>
      <c r="AF8" s="16">
        <v>58.279000000000003</v>
      </c>
      <c r="AG8" s="16">
        <v>265.541</v>
      </c>
      <c r="AH8" s="16">
        <v>72.659000000000006</v>
      </c>
      <c r="AI8" s="4"/>
      <c r="AJ8" s="4"/>
      <c r="AK8" s="4"/>
      <c r="AL8" s="4"/>
      <c r="AM8" s="4"/>
      <c r="AN8" s="4"/>
      <c r="AO8" s="4"/>
      <c r="AP8" s="4"/>
      <c r="AQ8" s="4"/>
      <c r="AR8" s="4"/>
      <c r="AS8" s="4"/>
      <c r="AT8" s="4"/>
      <c r="AU8" s="4"/>
      <c r="AV8" s="4"/>
      <c r="AW8" s="4"/>
      <c r="AX8" s="4"/>
      <c r="AY8" s="4"/>
    </row>
    <row r="9" spans="1:51" ht="14.4" x14ac:dyDescent="0.3">
      <c r="A9" s="105">
        <v>45474</v>
      </c>
      <c r="B9" s="106"/>
      <c r="C9" s="106">
        <v>24</v>
      </c>
      <c r="D9" s="107">
        <v>35</v>
      </c>
      <c r="E9" s="16">
        <v>76.917000000000002</v>
      </c>
      <c r="F9" s="16">
        <v>41.503</v>
      </c>
      <c r="G9" s="16">
        <v>51.262</v>
      </c>
      <c r="H9" s="16">
        <v>34.921999999999997</v>
      </c>
      <c r="I9" s="16">
        <v>138.54900000000001</v>
      </c>
      <c r="J9" s="16">
        <v>34.997</v>
      </c>
      <c r="K9" s="16">
        <v>37.439</v>
      </c>
      <c r="L9" s="16">
        <v>62.438000000000002</v>
      </c>
      <c r="M9" s="16">
        <v>109.374</v>
      </c>
      <c r="N9" s="16">
        <v>27.914999999999999</v>
      </c>
      <c r="O9" s="16">
        <v>34.256</v>
      </c>
      <c r="P9" s="16">
        <v>14.702999999999999</v>
      </c>
      <c r="Q9" s="16">
        <v>26.85</v>
      </c>
      <c r="R9" s="16">
        <v>24.927</v>
      </c>
      <c r="S9" s="16">
        <v>35.746000000000002</v>
      </c>
      <c r="T9" s="16">
        <v>46.8</v>
      </c>
      <c r="U9" s="16">
        <v>37.729999999999997</v>
      </c>
      <c r="V9" s="16">
        <v>38.636000000000003</v>
      </c>
      <c r="W9" s="16">
        <v>31.178999999999998</v>
      </c>
      <c r="X9" s="16">
        <v>30.177</v>
      </c>
      <c r="Y9" s="16">
        <v>60.572000000000003</v>
      </c>
      <c r="Z9" s="16">
        <v>17.366</v>
      </c>
      <c r="AA9" s="16">
        <v>25.393000000000001</v>
      </c>
      <c r="AB9" s="16">
        <v>35.003</v>
      </c>
      <c r="AC9" s="16">
        <v>55.963999999999999</v>
      </c>
      <c r="AD9" s="16">
        <v>31.649000000000001</v>
      </c>
      <c r="AE9" s="16">
        <v>26.774999999999999</v>
      </c>
      <c r="AF9" s="16">
        <v>20.106000000000002</v>
      </c>
      <c r="AG9" s="16">
        <v>101.032</v>
      </c>
      <c r="AH9" s="16">
        <v>25.099</v>
      </c>
      <c r="AI9" s="4"/>
      <c r="AJ9" s="4"/>
      <c r="AK9" s="4"/>
      <c r="AL9" s="4"/>
      <c r="AM9" s="4"/>
      <c r="AN9" s="4"/>
      <c r="AO9" s="4"/>
      <c r="AP9" s="4"/>
      <c r="AQ9" s="4"/>
      <c r="AR9" s="4"/>
      <c r="AS9" s="4"/>
      <c r="AT9" s="4"/>
      <c r="AU9" s="4"/>
      <c r="AV9" s="4"/>
      <c r="AW9" s="4"/>
      <c r="AX9" s="4"/>
      <c r="AY9" s="4"/>
    </row>
    <row r="10" spans="1:51" ht="14.4" x14ac:dyDescent="0.3">
      <c r="A10" s="105">
        <v>45505</v>
      </c>
      <c r="B10" s="106"/>
      <c r="C10" s="106">
        <v>16</v>
      </c>
      <c r="D10" s="107">
        <v>24</v>
      </c>
      <c r="E10" s="16">
        <v>30.175999999999998</v>
      </c>
      <c r="F10" s="16">
        <v>29.236000000000001</v>
      </c>
      <c r="G10" s="16">
        <v>29.077000000000002</v>
      </c>
      <c r="H10" s="16">
        <v>16.876999999999999</v>
      </c>
      <c r="I10" s="16">
        <v>51.027000000000001</v>
      </c>
      <c r="J10" s="16">
        <v>16.129000000000001</v>
      </c>
      <c r="K10" s="16">
        <v>39.073999999999998</v>
      </c>
      <c r="L10" s="16">
        <v>25.527000000000001</v>
      </c>
      <c r="M10" s="16">
        <v>75.906999999999996</v>
      </c>
      <c r="N10" s="16">
        <v>18.202000000000002</v>
      </c>
      <c r="O10" s="16">
        <v>28.561</v>
      </c>
      <c r="P10" s="16">
        <v>9.4939999999999998</v>
      </c>
      <c r="Q10" s="16">
        <v>18.684999999999999</v>
      </c>
      <c r="R10" s="16">
        <v>13.090999999999999</v>
      </c>
      <c r="S10" s="16">
        <v>23.445</v>
      </c>
      <c r="T10" s="16">
        <v>31.5</v>
      </c>
      <c r="U10" s="16">
        <v>34.215000000000003</v>
      </c>
      <c r="V10" s="16">
        <v>18.997</v>
      </c>
      <c r="W10" s="16">
        <v>13.705</v>
      </c>
      <c r="X10" s="16">
        <v>26.928000000000001</v>
      </c>
      <c r="Y10" s="16">
        <v>22.478000000000002</v>
      </c>
      <c r="Z10" s="16">
        <v>11.893000000000001</v>
      </c>
      <c r="AA10" s="16">
        <v>25.873999999999999</v>
      </c>
      <c r="AB10" s="16">
        <v>24.443000000000001</v>
      </c>
      <c r="AC10" s="16">
        <v>23.556999999999999</v>
      </c>
      <c r="AD10" s="16">
        <v>24.535</v>
      </c>
      <c r="AE10" s="16">
        <v>17.658999999999999</v>
      </c>
      <c r="AF10" s="16">
        <v>9.9410000000000007</v>
      </c>
      <c r="AG10" s="16">
        <v>31.6</v>
      </c>
      <c r="AH10" s="16">
        <v>13.571</v>
      </c>
      <c r="AI10" s="4"/>
      <c r="AJ10" s="4"/>
      <c r="AK10" s="4"/>
      <c r="AL10" s="4"/>
      <c r="AM10" s="4"/>
      <c r="AN10" s="4"/>
      <c r="AO10" s="4"/>
      <c r="AP10" s="4"/>
      <c r="AQ10" s="4"/>
      <c r="AR10" s="4"/>
      <c r="AS10" s="4"/>
      <c r="AT10" s="4"/>
      <c r="AU10" s="4"/>
      <c r="AV10" s="4"/>
      <c r="AW10" s="4"/>
      <c r="AX10" s="4"/>
      <c r="AY10" s="4"/>
    </row>
    <row r="11" spans="1:51" ht="14.4" x14ac:dyDescent="0.3">
      <c r="A11" s="105">
        <v>45536</v>
      </c>
      <c r="B11" s="106"/>
      <c r="C11" s="106">
        <v>17</v>
      </c>
      <c r="D11" s="107">
        <v>20</v>
      </c>
      <c r="E11" s="16">
        <v>38.558</v>
      </c>
      <c r="F11" s="16">
        <v>20.094999999999999</v>
      </c>
      <c r="G11" s="16">
        <v>23.138999999999999</v>
      </c>
      <c r="H11" s="16">
        <v>26.908000000000001</v>
      </c>
      <c r="I11" s="16">
        <v>29.213000000000001</v>
      </c>
      <c r="J11" s="16">
        <v>18.341999999999999</v>
      </c>
      <c r="K11" s="16">
        <v>47.182000000000002</v>
      </c>
      <c r="L11" s="16">
        <v>19.905000000000001</v>
      </c>
      <c r="M11" s="16">
        <v>39.036000000000001</v>
      </c>
      <c r="N11" s="16">
        <v>15.063000000000001</v>
      </c>
      <c r="O11" s="16">
        <v>15.090999999999999</v>
      </c>
      <c r="P11" s="16">
        <v>21.416</v>
      </c>
      <c r="Q11" s="16">
        <v>31.337</v>
      </c>
      <c r="R11" s="16">
        <v>33.735999999999997</v>
      </c>
      <c r="S11" s="16">
        <v>15.253</v>
      </c>
      <c r="T11" s="16">
        <v>29.561</v>
      </c>
      <c r="U11" s="16">
        <v>31.353999999999999</v>
      </c>
      <c r="V11" s="16">
        <v>26.812999999999999</v>
      </c>
      <c r="W11" s="16">
        <v>10.792999999999999</v>
      </c>
      <c r="X11" s="16">
        <v>14.722</v>
      </c>
      <c r="Y11" s="16">
        <v>16.13</v>
      </c>
      <c r="Z11" s="16">
        <v>9.58</v>
      </c>
      <c r="AA11" s="16">
        <v>43.116</v>
      </c>
      <c r="AB11" s="16">
        <v>33.293999999999997</v>
      </c>
      <c r="AC11" s="16">
        <v>14.961</v>
      </c>
      <c r="AD11" s="16">
        <v>18.369</v>
      </c>
      <c r="AE11" s="16">
        <v>11.853999999999999</v>
      </c>
      <c r="AF11" s="16">
        <v>8.93</v>
      </c>
      <c r="AG11" s="16">
        <v>15.909000000000001</v>
      </c>
      <c r="AH11" s="16">
        <v>10.381</v>
      </c>
      <c r="AI11" s="4"/>
      <c r="AJ11" s="4"/>
      <c r="AK11" s="4"/>
      <c r="AL11" s="4"/>
      <c r="AM11" s="4"/>
      <c r="AN11" s="4"/>
      <c r="AO11" s="4"/>
      <c r="AP11" s="4"/>
      <c r="AQ11" s="4"/>
      <c r="AR11" s="4"/>
      <c r="AS11" s="4"/>
      <c r="AT11" s="4"/>
      <c r="AU11" s="4"/>
      <c r="AV11" s="4"/>
      <c r="AW11" s="4"/>
      <c r="AX11" s="4"/>
      <c r="AY11" s="4"/>
    </row>
    <row r="12" spans="1:51" ht="14.4" x14ac:dyDescent="0.3">
      <c r="A12" s="105">
        <v>45566</v>
      </c>
      <c r="B12" s="106"/>
      <c r="C12" s="106">
        <v>17</v>
      </c>
      <c r="D12" s="107">
        <v>23</v>
      </c>
      <c r="E12" s="16">
        <v>18.085000000000001</v>
      </c>
      <c r="F12" s="16">
        <v>13.929</v>
      </c>
      <c r="G12" s="16">
        <v>17.923999999999999</v>
      </c>
      <c r="H12" s="16">
        <v>25.391999999999999</v>
      </c>
      <c r="I12" s="16">
        <v>23.731999999999999</v>
      </c>
      <c r="J12" s="16">
        <v>35.747</v>
      </c>
      <c r="K12" s="16">
        <v>43.869</v>
      </c>
      <c r="L12" s="16">
        <v>20.960999999999999</v>
      </c>
      <c r="M12" s="16">
        <v>19.463999999999999</v>
      </c>
      <c r="N12" s="16">
        <v>18.597999999999999</v>
      </c>
      <c r="O12" s="16">
        <v>13.379</v>
      </c>
      <c r="P12" s="16">
        <v>24.143000000000001</v>
      </c>
      <c r="Q12" s="16">
        <v>17.372</v>
      </c>
      <c r="R12" s="16">
        <v>38.506</v>
      </c>
      <c r="S12" s="16">
        <v>33.374000000000002</v>
      </c>
      <c r="T12" s="16">
        <v>79.069000000000003</v>
      </c>
      <c r="U12" s="16">
        <v>31.495000000000001</v>
      </c>
      <c r="V12" s="16">
        <v>18.088000000000001</v>
      </c>
      <c r="W12" s="16">
        <v>13.788</v>
      </c>
      <c r="X12" s="16">
        <v>19.350000000000001</v>
      </c>
      <c r="Y12" s="16">
        <v>26.451000000000001</v>
      </c>
      <c r="Z12" s="16">
        <v>9.1080000000000005</v>
      </c>
      <c r="AA12" s="16">
        <v>30.876999999999999</v>
      </c>
      <c r="AB12" s="16">
        <v>40.052</v>
      </c>
      <c r="AC12" s="16">
        <v>19.218</v>
      </c>
      <c r="AD12" s="16">
        <v>14.603999999999999</v>
      </c>
      <c r="AE12" s="16">
        <v>12.832000000000001</v>
      </c>
      <c r="AF12" s="16">
        <v>12.666</v>
      </c>
      <c r="AG12" s="16">
        <v>12.394</v>
      </c>
      <c r="AH12" s="16">
        <v>11.670999999999999</v>
      </c>
      <c r="AI12" s="4"/>
      <c r="AJ12" s="4"/>
      <c r="AK12" s="4"/>
      <c r="AL12" s="4"/>
      <c r="AM12" s="4"/>
      <c r="AN12" s="4"/>
      <c r="AO12" s="4"/>
      <c r="AP12" s="4"/>
      <c r="AQ12" s="4"/>
      <c r="AR12" s="4"/>
      <c r="AS12" s="4"/>
      <c r="AT12" s="4"/>
      <c r="AU12" s="4"/>
      <c r="AV12" s="4"/>
      <c r="AW12" s="4"/>
      <c r="AX12" s="4"/>
      <c r="AY12" s="4"/>
    </row>
    <row r="13" spans="1:51" ht="14.4" x14ac:dyDescent="0.3">
      <c r="A13" s="105">
        <v>45597</v>
      </c>
      <c r="B13" s="106"/>
      <c r="C13" s="106">
        <v>16</v>
      </c>
      <c r="D13" s="107">
        <v>17</v>
      </c>
      <c r="E13" s="16">
        <v>13.661</v>
      </c>
      <c r="F13" s="16">
        <v>11.836</v>
      </c>
      <c r="G13" s="16">
        <v>13.629</v>
      </c>
      <c r="H13" s="16">
        <v>18.873000000000001</v>
      </c>
      <c r="I13" s="16">
        <v>16.222999999999999</v>
      </c>
      <c r="J13" s="16">
        <v>19.003</v>
      </c>
      <c r="K13" s="16">
        <v>23.161000000000001</v>
      </c>
      <c r="L13" s="16">
        <v>17.687000000000001</v>
      </c>
      <c r="M13" s="16">
        <v>13.446</v>
      </c>
      <c r="N13" s="16">
        <v>14.643000000000001</v>
      </c>
      <c r="O13" s="16">
        <v>11.744</v>
      </c>
      <c r="P13" s="16">
        <v>14.145</v>
      </c>
      <c r="Q13" s="16">
        <v>12.337999999999999</v>
      </c>
      <c r="R13" s="16">
        <v>23.227</v>
      </c>
      <c r="S13" s="16">
        <v>21.271999999999998</v>
      </c>
      <c r="T13" s="16">
        <v>29.765999999999998</v>
      </c>
      <c r="U13" s="16">
        <v>18.882000000000001</v>
      </c>
      <c r="V13" s="16">
        <v>14.465999999999999</v>
      </c>
      <c r="W13" s="16">
        <v>14.052</v>
      </c>
      <c r="X13" s="16">
        <v>16.568999999999999</v>
      </c>
      <c r="Y13" s="16">
        <v>19.067</v>
      </c>
      <c r="Z13" s="16">
        <v>8.6720000000000006</v>
      </c>
      <c r="AA13" s="16">
        <v>19.312000000000001</v>
      </c>
      <c r="AB13" s="16">
        <v>20.024000000000001</v>
      </c>
      <c r="AC13" s="16">
        <v>15.246</v>
      </c>
      <c r="AD13" s="16">
        <v>11.16</v>
      </c>
      <c r="AE13" s="16">
        <v>10.487</v>
      </c>
      <c r="AF13" s="16">
        <v>10.888</v>
      </c>
      <c r="AG13" s="16">
        <v>11.865</v>
      </c>
      <c r="AH13" s="16">
        <v>12.545</v>
      </c>
      <c r="AI13" s="4"/>
      <c r="AJ13" s="4"/>
      <c r="AK13" s="4"/>
      <c r="AL13" s="4"/>
      <c r="AM13" s="4"/>
      <c r="AN13" s="4"/>
      <c r="AO13" s="4"/>
      <c r="AP13" s="4"/>
      <c r="AQ13" s="4"/>
      <c r="AR13" s="4"/>
      <c r="AS13" s="4"/>
      <c r="AT13" s="4"/>
      <c r="AU13" s="4"/>
      <c r="AV13" s="4"/>
      <c r="AW13" s="4"/>
      <c r="AX13" s="4"/>
      <c r="AY13" s="4"/>
    </row>
    <row r="14" spans="1:51" ht="14.4" x14ac:dyDescent="0.3">
      <c r="A14" s="105">
        <v>45627</v>
      </c>
      <c r="B14" s="106"/>
      <c r="C14" s="106">
        <v>14</v>
      </c>
      <c r="D14" s="107">
        <v>15</v>
      </c>
      <c r="E14" s="16">
        <v>11.92</v>
      </c>
      <c r="F14" s="16">
        <v>10.95</v>
      </c>
      <c r="G14" s="16">
        <v>12.297000000000001</v>
      </c>
      <c r="H14" s="16">
        <v>13.946</v>
      </c>
      <c r="I14" s="16">
        <v>14.019</v>
      </c>
      <c r="J14" s="16">
        <v>14.327</v>
      </c>
      <c r="K14" s="16">
        <v>15.199</v>
      </c>
      <c r="L14" s="16">
        <v>14.701000000000001</v>
      </c>
      <c r="M14" s="16">
        <v>12.095000000000001</v>
      </c>
      <c r="N14" s="16">
        <v>12.382999999999999</v>
      </c>
      <c r="O14" s="16">
        <v>10.753</v>
      </c>
      <c r="P14" s="16">
        <v>11.385</v>
      </c>
      <c r="Q14" s="16">
        <v>11.73</v>
      </c>
      <c r="R14" s="16">
        <v>15.771000000000001</v>
      </c>
      <c r="S14" s="16">
        <v>14.304</v>
      </c>
      <c r="T14" s="16">
        <v>17.798999999999999</v>
      </c>
      <c r="U14" s="16">
        <v>14.85</v>
      </c>
      <c r="V14" s="16">
        <v>12.371</v>
      </c>
      <c r="W14" s="16">
        <v>11.108000000000001</v>
      </c>
      <c r="X14" s="16">
        <v>12.702</v>
      </c>
      <c r="Y14" s="16">
        <v>13.967000000000001</v>
      </c>
      <c r="Z14" s="16">
        <v>9.2850000000000001</v>
      </c>
      <c r="AA14" s="16">
        <v>14.414999999999999</v>
      </c>
      <c r="AB14" s="16">
        <v>15.244999999999999</v>
      </c>
      <c r="AC14" s="16">
        <v>12.688000000000001</v>
      </c>
      <c r="AD14" s="16">
        <v>10.676</v>
      </c>
      <c r="AE14" s="16">
        <v>10.067</v>
      </c>
      <c r="AF14" s="16">
        <v>9.6050000000000004</v>
      </c>
      <c r="AG14" s="16">
        <v>12.403</v>
      </c>
      <c r="AH14" s="16">
        <v>11.04</v>
      </c>
      <c r="AI14" s="4"/>
      <c r="AJ14" s="4"/>
      <c r="AK14" s="4"/>
      <c r="AL14" s="4"/>
      <c r="AM14" s="4"/>
      <c r="AN14" s="4"/>
      <c r="AO14" s="4"/>
      <c r="AP14" s="4"/>
      <c r="AQ14" s="4"/>
      <c r="AR14" s="4"/>
      <c r="AS14" s="4"/>
      <c r="AT14" s="4"/>
      <c r="AU14" s="4"/>
      <c r="AV14" s="4"/>
      <c r="AW14" s="4"/>
      <c r="AX14" s="4"/>
      <c r="AY14" s="4"/>
    </row>
    <row r="15" spans="1:51" ht="14.4" x14ac:dyDescent="0.3">
      <c r="A15" s="105">
        <v>45658</v>
      </c>
      <c r="B15" s="106"/>
      <c r="C15" s="106">
        <v>13</v>
      </c>
      <c r="D15" s="107">
        <v>13</v>
      </c>
      <c r="E15" s="16">
        <v>10.957000000000001</v>
      </c>
      <c r="F15" s="16">
        <v>10.46</v>
      </c>
      <c r="G15" s="16">
        <v>11.728999999999999</v>
      </c>
      <c r="H15" s="16">
        <v>12.335000000000001</v>
      </c>
      <c r="I15" s="16">
        <v>12.954000000000001</v>
      </c>
      <c r="J15" s="16">
        <v>12.083</v>
      </c>
      <c r="K15" s="16">
        <v>12.566000000000001</v>
      </c>
      <c r="L15" s="16">
        <v>12.461</v>
      </c>
      <c r="M15" s="16">
        <v>11.936</v>
      </c>
      <c r="N15" s="16">
        <v>11.545</v>
      </c>
      <c r="O15" s="16">
        <v>10.641999999999999</v>
      </c>
      <c r="P15" s="16">
        <v>10.443</v>
      </c>
      <c r="Q15" s="16">
        <v>10.755000000000001</v>
      </c>
      <c r="R15" s="16">
        <v>14.54</v>
      </c>
      <c r="S15" s="16">
        <v>12.436999999999999</v>
      </c>
      <c r="T15" s="16">
        <v>13.65</v>
      </c>
      <c r="U15" s="16">
        <v>12.393000000000001</v>
      </c>
      <c r="V15" s="16">
        <v>11.146000000000001</v>
      </c>
      <c r="W15" s="16">
        <v>10.196</v>
      </c>
      <c r="X15" s="16">
        <v>11.112</v>
      </c>
      <c r="Y15" s="16">
        <v>12.782</v>
      </c>
      <c r="Z15" s="16">
        <v>9.4960000000000004</v>
      </c>
      <c r="AA15" s="16">
        <v>12.420999999999999</v>
      </c>
      <c r="AB15" s="16">
        <v>13.182</v>
      </c>
      <c r="AC15" s="16">
        <v>11.189</v>
      </c>
      <c r="AD15" s="16">
        <v>10.682</v>
      </c>
      <c r="AE15" s="16">
        <v>9.8219999999999992</v>
      </c>
      <c r="AF15" s="16">
        <v>9.2750000000000004</v>
      </c>
      <c r="AG15" s="16">
        <v>12.051</v>
      </c>
      <c r="AH15" s="16">
        <v>9.92</v>
      </c>
      <c r="AI15" s="4"/>
      <c r="AJ15" s="4"/>
      <c r="AK15" s="4"/>
      <c r="AL15" s="4"/>
      <c r="AM15" s="4"/>
      <c r="AN15" s="4"/>
      <c r="AO15" s="4"/>
      <c r="AP15" s="4"/>
      <c r="AQ15" s="4"/>
      <c r="AR15" s="4"/>
      <c r="AS15" s="4"/>
      <c r="AT15" s="4"/>
      <c r="AU15" s="4"/>
      <c r="AV15" s="4"/>
      <c r="AW15" s="4"/>
      <c r="AX15" s="4"/>
      <c r="AY15" s="4"/>
    </row>
    <row r="16" spans="1:51" ht="14.4" x14ac:dyDescent="0.3">
      <c r="A16" s="105">
        <v>45689</v>
      </c>
      <c r="B16" s="106"/>
      <c r="C16" s="106">
        <v>12</v>
      </c>
      <c r="D16" s="107">
        <v>12</v>
      </c>
      <c r="E16" s="16">
        <v>9.8710000000000004</v>
      </c>
      <c r="F16" s="16">
        <v>9.39</v>
      </c>
      <c r="G16" s="16">
        <v>10.039999999999999</v>
      </c>
      <c r="H16" s="16">
        <v>13.185</v>
      </c>
      <c r="I16" s="16">
        <v>13.96</v>
      </c>
      <c r="J16" s="16">
        <v>10.188000000000001</v>
      </c>
      <c r="K16" s="16">
        <v>10.385999999999999</v>
      </c>
      <c r="L16" s="16">
        <v>11.657999999999999</v>
      </c>
      <c r="M16" s="16">
        <v>11.266999999999999</v>
      </c>
      <c r="N16" s="16">
        <v>9.9860000000000007</v>
      </c>
      <c r="O16" s="16">
        <v>9.41</v>
      </c>
      <c r="P16" s="16">
        <v>9.5589999999999993</v>
      </c>
      <c r="Q16" s="16">
        <v>9.9659999999999993</v>
      </c>
      <c r="R16" s="16">
        <v>12.817</v>
      </c>
      <c r="S16" s="16">
        <v>10.202999999999999</v>
      </c>
      <c r="T16" s="16">
        <v>12.929</v>
      </c>
      <c r="U16" s="16">
        <v>9.9749999999999996</v>
      </c>
      <c r="V16" s="16">
        <v>10.292999999999999</v>
      </c>
      <c r="W16" s="16">
        <v>8.68</v>
      </c>
      <c r="X16" s="16">
        <v>9.4710000000000001</v>
      </c>
      <c r="Y16" s="16">
        <v>10.119999999999999</v>
      </c>
      <c r="Z16" s="16">
        <v>9.2100000000000009</v>
      </c>
      <c r="AA16" s="16">
        <v>12.675000000000001</v>
      </c>
      <c r="AB16" s="16">
        <v>14.679</v>
      </c>
      <c r="AC16" s="16">
        <v>12.202</v>
      </c>
      <c r="AD16" s="16">
        <v>12.288</v>
      </c>
      <c r="AE16" s="16">
        <v>9.5939999999999994</v>
      </c>
      <c r="AF16" s="16">
        <v>8.2080000000000002</v>
      </c>
      <c r="AG16" s="16">
        <v>10.79</v>
      </c>
      <c r="AH16" s="16">
        <v>9.1720000000000006</v>
      </c>
      <c r="AI16" s="4"/>
      <c r="AJ16" s="4"/>
      <c r="AK16" s="4"/>
      <c r="AL16" s="4"/>
      <c r="AM16" s="4"/>
      <c r="AN16" s="4"/>
      <c r="AO16" s="4"/>
      <c r="AP16" s="4"/>
      <c r="AQ16" s="4"/>
      <c r="AR16" s="4"/>
      <c r="AS16" s="4"/>
      <c r="AT16" s="4"/>
      <c r="AU16" s="4"/>
      <c r="AV16" s="4"/>
      <c r="AW16" s="4"/>
      <c r="AX16" s="4"/>
      <c r="AY16" s="4"/>
    </row>
    <row r="17" spans="1:51" ht="14.4" x14ac:dyDescent="0.3">
      <c r="A17" s="105">
        <v>45717</v>
      </c>
      <c r="B17" s="106"/>
      <c r="C17" s="106">
        <v>18</v>
      </c>
      <c r="D17" s="107">
        <v>23</v>
      </c>
      <c r="E17" s="16">
        <v>15.061</v>
      </c>
      <c r="F17" s="16">
        <v>14.693</v>
      </c>
      <c r="G17" s="16">
        <v>18.161000000000001</v>
      </c>
      <c r="H17" s="16">
        <v>31.530999999999999</v>
      </c>
      <c r="I17" s="16">
        <v>17.036999999999999</v>
      </c>
      <c r="J17" s="16">
        <v>35.255000000000003</v>
      </c>
      <c r="K17" s="16">
        <v>17.126000000000001</v>
      </c>
      <c r="L17" s="16">
        <v>18.071000000000002</v>
      </c>
      <c r="M17" s="16">
        <v>15.208</v>
      </c>
      <c r="N17" s="16">
        <v>17.847000000000001</v>
      </c>
      <c r="O17" s="16">
        <v>12.57</v>
      </c>
      <c r="P17" s="16">
        <v>13.882</v>
      </c>
      <c r="Q17" s="16">
        <v>30.907</v>
      </c>
      <c r="R17" s="16">
        <v>24.669</v>
      </c>
      <c r="S17" s="16">
        <v>13.025</v>
      </c>
      <c r="T17" s="16">
        <v>45.460999999999999</v>
      </c>
      <c r="U17" s="16">
        <v>12.92</v>
      </c>
      <c r="V17" s="16">
        <v>17.503</v>
      </c>
      <c r="W17" s="16">
        <v>10.348000000000001</v>
      </c>
      <c r="X17" s="16">
        <v>15.036</v>
      </c>
      <c r="Y17" s="16">
        <v>18.687999999999999</v>
      </c>
      <c r="Z17" s="16">
        <v>12.185</v>
      </c>
      <c r="AA17" s="16">
        <v>16.7</v>
      </c>
      <c r="AB17" s="16">
        <v>29.388999999999999</v>
      </c>
      <c r="AC17" s="16">
        <v>18.361999999999998</v>
      </c>
      <c r="AD17" s="16">
        <v>34.914999999999999</v>
      </c>
      <c r="AE17" s="16">
        <v>11.446</v>
      </c>
      <c r="AF17" s="16">
        <v>11.901999999999999</v>
      </c>
      <c r="AG17" s="16">
        <v>16.542000000000002</v>
      </c>
      <c r="AH17" s="16">
        <v>10.756</v>
      </c>
      <c r="AI17" s="4"/>
      <c r="AJ17" s="4"/>
      <c r="AK17" s="4"/>
      <c r="AL17" s="4"/>
      <c r="AM17" s="4"/>
      <c r="AN17" s="4"/>
      <c r="AO17" s="4"/>
      <c r="AP17" s="4"/>
      <c r="AQ17" s="4"/>
      <c r="AR17" s="4"/>
      <c r="AS17" s="4"/>
      <c r="AT17" s="4"/>
      <c r="AU17" s="4"/>
      <c r="AV17" s="4"/>
      <c r="AW17" s="4"/>
      <c r="AX17" s="4"/>
      <c r="AY17" s="4"/>
    </row>
    <row r="18" spans="1:51" ht="14.4" x14ac:dyDescent="0.3">
      <c r="A18" s="105">
        <v>45748</v>
      </c>
      <c r="B18" s="106"/>
      <c r="C18" s="106">
        <v>40</v>
      </c>
      <c r="D18" s="107">
        <v>51</v>
      </c>
      <c r="E18" s="16">
        <v>60.881</v>
      </c>
      <c r="F18" s="16">
        <v>42.512999999999998</v>
      </c>
      <c r="G18" s="16">
        <v>52.302999999999997</v>
      </c>
      <c r="H18" s="16">
        <v>37.412999999999997</v>
      </c>
      <c r="I18" s="16">
        <v>36.795999999999999</v>
      </c>
      <c r="J18" s="16">
        <v>64.081999999999994</v>
      </c>
      <c r="K18" s="16">
        <v>37.142000000000003</v>
      </c>
      <c r="L18" s="16">
        <v>41.198</v>
      </c>
      <c r="M18" s="16">
        <v>48.207999999999998</v>
      </c>
      <c r="N18" s="16">
        <v>58.338999999999999</v>
      </c>
      <c r="O18" s="16">
        <v>36.186999999999998</v>
      </c>
      <c r="P18" s="16">
        <v>35.36</v>
      </c>
      <c r="Q18" s="16">
        <v>87.858000000000004</v>
      </c>
      <c r="R18" s="16">
        <v>72.099000000000004</v>
      </c>
      <c r="S18" s="16">
        <v>45.110999999999997</v>
      </c>
      <c r="T18" s="16">
        <v>70.715999999999994</v>
      </c>
      <c r="U18" s="16">
        <v>32.738999999999997</v>
      </c>
      <c r="V18" s="16">
        <v>35.084000000000003</v>
      </c>
      <c r="W18" s="16">
        <v>25.574999999999999</v>
      </c>
      <c r="X18" s="16">
        <v>33.762</v>
      </c>
      <c r="Y18" s="16">
        <v>72.885999999999996</v>
      </c>
      <c r="Z18" s="16">
        <v>17.829000000000001</v>
      </c>
      <c r="AA18" s="16">
        <v>46.207000000000001</v>
      </c>
      <c r="AB18" s="16">
        <v>42.11</v>
      </c>
      <c r="AC18" s="16">
        <v>37.984000000000002</v>
      </c>
      <c r="AD18" s="16">
        <v>72.805999999999997</v>
      </c>
      <c r="AE18" s="16">
        <v>26.579000000000001</v>
      </c>
      <c r="AF18" s="16">
        <v>48.179000000000002</v>
      </c>
      <c r="AG18" s="16">
        <v>27.021999999999998</v>
      </c>
      <c r="AH18" s="16">
        <v>18.635000000000002</v>
      </c>
      <c r="AI18" s="4"/>
      <c r="AJ18" s="4"/>
      <c r="AK18" s="4"/>
      <c r="AL18" s="4"/>
      <c r="AM18" s="4"/>
      <c r="AN18" s="4"/>
      <c r="AO18" s="4"/>
      <c r="AP18" s="4"/>
      <c r="AQ18" s="4"/>
      <c r="AR18" s="4"/>
      <c r="AS18" s="4"/>
      <c r="AT18" s="4"/>
      <c r="AU18" s="4"/>
      <c r="AV18" s="4"/>
      <c r="AW18" s="4"/>
      <c r="AX18" s="4"/>
      <c r="AY18" s="4"/>
    </row>
    <row r="19" spans="1:51" ht="14.4" x14ac:dyDescent="0.3">
      <c r="A19" s="105">
        <v>45778</v>
      </c>
      <c r="B19" s="106"/>
      <c r="C19" s="106">
        <v>112</v>
      </c>
      <c r="D19" s="107">
        <v>135</v>
      </c>
      <c r="E19" s="16">
        <v>157.858</v>
      </c>
      <c r="F19" s="16">
        <v>204</v>
      </c>
      <c r="G19" s="16">
        <v>151.99299999999999</v>
      </c>
      <c r="H19" s="16">
        <v>105.08199999999999</v>
      </c>
      <c r="I19" s="16">
        <v>139.31800000000001</v>
      </c>
      <c r="J19" s="16">
        <v>194.345</v>
      </c>
      <c r="K19" s="16">
        <v>137.80199999999999</v>
      </c>
      <c r="L19" s="16">
        <v>145.666</v>
      </c>
      <c r="M19" s="16">
        <v>122.127</v>
      </c>
      <c r="N19" s="16">
        <v>228.89599999999999</v>
      </c>
      <c r="O19" s="16">
        <v>50.069000000000003</v>
      </c>
      <c r="P19" s="16">
        <v>114.696</v>
      </c>
      <c r="Q19" s="16">
        <v>148.55500000000001</v>
      </c>
      <c r="R19" s="16">
        <v>227.84800000000001</v>
      </c>
      <c r="S19" s="16">
        <v>120.319</v>
      </c>
      <c r="T19" s="16">
        <v>150.23400000000001</v>
      </c>
      <c r="U19" s="16">
        <v>176.464</v>
      </c>
      <c r="V19" s="16">
        <v>198.559</v>
      </c>
      <c r="W19" s="16">
        <v>83.372</v>
      </c>
      <c r="X19" s="16">
        <v>122.557</v>
      </c>
      <c r="Y19" s="16">
        <v>111.943</v>
      </c>
      <c r="Z19" s="16">
        <v>75.881</v>
      </c>
      <c r="AA19" s="16">
        <v>116.057</v>
      </c>
      <c r="AB19" s="16">
        <v>92.162000000000006</v>
      </c>
      <c r="AC19" s="16">
        <v>102.087</v>
      </c>
      <c r="AD19" s="16">
        <v>142.364</v>
      </c>
      <c r="AE19" s="16">
        <v>68.197999999999993</v>
      </c>
      <c r="AF19" s="16">
        <v>133.006</v>
      </c>
      <c r="AG19" s="16">
        <v>117.54</v>
      </c>
      <c r="AH19" s="16">
        <v>70.135999999999996</v>
      </c>
      <c r="AI19" s="4"/>
      <c r="AJ19" s="4"/>
      <c r="AK19" s="4"/>
      <c r="AL19" s="4"/>
      <c r="AM19" s="4"/>
      <c r="AN19" s="4"/>
      <c r="AO19" s="4"/>
      <c r="AP19" s="4"/>
      <c r="AQ19" s="4"/>
      <c r="AR19" s="4"/>
      <c r="AS19" s="4"/>
      <c r="AT19" s="4"/>
      <c r="AU19" s="4"/>
      <c r="AV19" s="4"/>
      <c r="AW19" s="4"/>
      <c r="AX19" s="4"/>
      <c r="AY19" s="4"/>
    </row>
    <row r="20" spans="1:51" ht="14.4" x14ac:dyDescent="0.3">
      <c r="A20" s="105">
        <v>45809</v>
      </c>
      <c r="B20" s="106"/>
      <c r="C20" s="106">
        <v>99</v>
      </c>
      <c r="D20" s="107">
        <v>144</v>
      </c>
      <c r="E20" s="16">
        <v>109.595</v>
      </c>
      <c r="F20" s="16">
        <v>227.739</v>
      </c>
      <c r="G20" s="16">
        <v>143.30199999999999</v>
      </c>
      <c r="H20" s="16">
        <v>261.75</v>
      </c>
      <c r="I20" s="16">
        <v>96.757000000000005</v>
      </c>
      <c r="J20" s="16">
        <v>255.804</v>
      </c>
      <c r="K20" s="16">
        <v>122.502</v>
      </c>
      <c r="L20" s="16">
        <v>215.38200000000001</v>
      </c>
      <c r="M20" s="16">
        <v>73.504999999999995</v>
      </c>
      <c r="N20" s="16">
        <v>128.12700000000001</v>
      </c>
      <c r="O20" s="16">
        <v>28.135999999999999</v>
      </c>
      <c r="P20" s="16">
        <v>85.980999999999995</v>
      </c>
      <c r="Q20" s="16">
        <v>96.162000000000006</v>
      </c>
      <c r="R20" s="16">
        <v>211.60900000000001</v>
      </c>
      <c r="S20" s="16">
        <v>80.332999999999998</v>
      </c>
      <c r="T20" s="16">
        <v>117.643</v>
      </c>
      <c r="U20" s="16">
        <v>210.94499999999999</v>
      </c>
      <c r="V20" s="16">
        <v>114.18300000000001</v>
      </c>
      <c r="W20" s="16">
        <v>139.387</v>
      </c>
      <c r="X20" s="16">
        <v>216.51</v>
      </c>
      <c r="Y20" s="16">
        <v>48.427</v>
      </c>
      <c r="Z20" s="16">
        <v>61.213999999999999</v>
      </c>
      <c r="AA20" s="16">
        <v>147.51900000000001</v>
      </c>
      <c r="AB20" s="16">
        <v>181.69399999999999</v>
      </c>
      <c r="AC20" s="16">
        <v>167.04599999999999</v>
      </c>
      <c r="AD20" s="16">
        <v>165.78899999999999</v>
      </c>
      <c r="AE20" s="16">
        <v>28.491</v>
      </c>
      <c r="AF20" s="16">
        <v>263.50400000000002</v>
      </c>
      <c r="AG20" s="16">
        <v>88.9</v>
      </c>
      <c r="AH20" s="16">
        <v>148.01599999999999</v>
      </c>
      <c r="AI20" s="4"/>
      <c r="AJ20" s="4"/>
      <c r="AK20" s="4"/>
      <c r="AL20" s="4"/>
      <c r="AM20" s="4"/>
      <c r="AN20" s="4"/>
      <c r="AO20" s="4"/>
      <c r="AP20" s="4"/>
      <c r="AQ20" s="4"/>
      <c r="AR20" s="4"/>
      <c r="AS20" s="4"/>
      <c r="AT20" s="4"/>
      <c r="AU20" s="4"/>
      <c r="AV20" s="4"/>
      <c r="AW20" s="4"/>
      <c r="AX20" s="4"/>
      <c r="AY20" s="4"/>
    </row>
    <row r="21" spans="1:51" ht="14.4" x14ac:dyDescent="0.3">
      <c r="A21" s="105">
        <v>45839</v>
      </c>
      <c r="B21" s="106"/>
      <c r="C21" s="106">
        <v>30</v>
      </c>
      <c r="D21" s="107">
        <v>51</v>
      </c>
      <c r="E21" s="16">
        <v>62.168999999999997</v>
      </c>
      <c r="F21" s="16">
        <v>87.081999999999994</v>
      </c>
      <c r="G21" s="16">
        <v>36.954000000000001</v>
      </c>
      <c r="H21" s="16">
        <v>205.12</v>
      </c>
      <c r="I21" s="16">
        <v>39.542000000000002</v>
      </c>
      <c r="J21" s="16">
        <v>91.775999999999996</v>
      </c>
      <c r="K21" s="16">
        <v>70.046999999999997</v>
      </c>
      <c r="L21" s="16">
        <v>142.21700000000001</v>
      </c>
      <c r="M21" s="16">
        <v>23.257000000000001</v>
      </c>
      <c r="N21" s="16">
        <v>53.112000000000002</v>
      </c>
      <c r="O21" s="16">
        <v>12.17</v>
      </c>
      <c r="P21" s="16">
        <v>27.132000000000001</v>
      </c>
      <c r="Q21" s="16">
        <v>36.837000000000003</v>
      </c>
      <c r="R21" s="16">
        <v>83.756</v>
      </c>
      <c r="S21" s="16">
        <v>47.027999999999999</v>
      </c>
      <c r="T21" s="16">
        <v>46.683999999999997</v>
      </c>
      <c r="U21" s="16">
        <v>81.484999999999999</v>
      </c>
      <c r="V21" s="16">
        <v>47.238</v>
      </c>
      <c r="W21" s="16">
        <v>40.664999999999999</v>
      </c>
      <c r="X21" s="16">
        <v>85.391000000000005</v>
      </c>
      <c r="Y21" s="16">
        <v>19.713999999999999</v>
      </c>
      <c r="Z21" s="16">
        <v>25.433</v>
      </c>
      <c r="AA21" s="16">
        <v>47.255000000000003</v>
      </c>
      <c r="AB21" s="16">
        <v>58.79</v>
      </c>
      <c r="AC21" s="16">
        <v>49.348999999999997</v>
      </c>
      <c r="AD21" s="16">
        <v>53.167000000000002</v>
      </c>
      <c r="AE21" s="16">
        <v>12.292999999999999</v>
      </c>
      <c r="AF21" s="16">
        <v>112.621</v>
      </c>
      <c r="AG21" s="16">
        <v>31.372</v>
      </c>
      <c r="AH21" s="16">
        <v>92.286000000000001</v>
      </c>
      <c r="AI21" s="4"/>
      <c r="AJ21" s="4"/>
      <c r="AK21" s="4"/>
      <c r="AL21" s="4"/>
      <c r="AM21" s="4"/>
      <c r="AN21" s="4"/>
      <c r="AO21" s="4"/>
      <c r="AP21" s="4"/>
      <c r="AQ21" s="4"/>
      <c r="AR21" s="4"/>
      <c r="AS21" s="4"/>
      <c r="AT21" s="4"/>
      <c r="AU21" s="4"/>
      <c r="AV21" s="4"/>
      <c r="AW21" s="4"/>
      <c r="AX21" s="4"/>
      <c r="AY21" s="4"/>
    </row>
    <row r="22" spans="1:51" ht="14.4" x14ac:dyDescent="0.3">
      <c r="A22" s="105">
        <v>45870</v>
      </c>
      <c r="B22" s="106"/>
      <c r="C22" s="106">
        <v>22</v>
      </c>
      <c r="D22" s="107">
        <v>29</v>
      </c>
      <c r="E22" s="16">
        <v>36.753999999999998</v>
      </c>
      <c r="F22" s="16">
        <v>37.926000000000002</v>
      </c>
      <c r="G22" s="16">
        <v>18.390999999999998</v>
      </c>
      <c r="H22" s="16">
        <v>70.25</v>
      </c>
      <c r="I22" s="16">
        <v>18.489000000000001</v>
      </c>
      <c r="J22" s="16">
        <v>72.171000000000006</v>
      </c>
      <c r="K22" s="16">
        <v>28.64</v>
      </c>
      <c r="L22" s="16">
        <v>89.212999999999994</v>
      </c>
      <c r="M22" s="16">
        <v>15.558999999999999</v>
      </c>
      <c r="N22" s="16">
        <v>36.323</v>
      </c>
      <c r="O22" s="16">
        <v>9.1020000000000003</v>
      </c>
      <c r="P22" s="16">
        <v>19.263000000000002</v>
      </c>
      <c r="Q22" s="16">
        <v>18.608000000000001</v>
      </c>
      <c r="R22" s="16">
        <v>40.368000000000002</v>
      </c>
      <c r="S22" s="16">
        <v>32.375999999999998</v>
      </c>
      <c r="T22" s="16">
        <v>39.354999999999997</v>
      </c>
      <c r="U22" s="16">
        <v>31.721</v>
      </c>
      <c r="V22" s="16">
        <v>20.388999999999999</v>
      </c>
      <c r="W22" s="16">
        <v>33.779000000000003</v>
      </c>
      <c r="X22" s="16">
        <v>27.986999999999998</v>
      </c>
      <c r="Y22" s="16">
        <v>13.419</v>
      </c>
      <c r="Z22" s="16">
        <v>26.518999999999998</v>
      </c>
      <c r="AA22" s="16">
        <v>30.305</v>
      </c>
      <c r="AB22" s="16">
        <v>24.675000000000001</v>
      </c>
      <c r="AC22" s="16">
        <v>33.445</v>
      </c>
      <c r="AD22" s="16">
        <v>30.925000000000001</v>
      </c>
      <c r="AE22" s="16">
        <v>7.9569999999999999</v>
      </c>
      <c r="AF22" s="16">
        <v>33.975000000000001</v>
      </c>
      <c r="AG22" s="16">
        <v>17.001999999999999</v>
      </c>
      <c r="AH22" s="16">
        <v>35.454000000000001</v>
      </c>
      <c r="AI22" s="4"/>
      <c r="AJ22" s="4"/>
      <c r="AK22" s="4"/>
      <c r="AL22" s="4"/>
      <c r="AM22" s="4"/>
      <c r="AN22" s="4"/>
      <c r="AO22" s="4"/>
      <c r="AP22" s="4"/>
      <c r="AQ22" s="4"/>
      <c r="AR22" s="4"/>
      <c r="AS22" s="4"/>
      <c r="AT22" s="4"/>
      <c r="AU22" s="4"/>
      <c r="AV22" s="4"/>
      <c r="AW22" s="4"/>
      <c r="AX22" s="4"/>
      <c r="AY22" s="4"/>
    </row>
    <row r="23" spans="1:51" ht="14.4" x14ac:dyDescent="0.3">
      <c r="A23" s="105">
        <v>45901</v>
      </c>
      <c r="B23" s="106"/>
      <c r="C23" s="106">
        <v>19</v>
      </c>
      <c r="D23" s="107">
        <v>26</v>
      </c>
      <c r="E23" s="16">
        <v>24.295999999999999</v>
      </c>
      <c r="F23" s="16">
        <v>31.93</v>
      </c>
      <c r="G23" s="16">
        <v>29.747</v>
      </c>
      <c r="H23" s="16">
        <v>36.597999999999999</v>
      </c>
      <c r="I23" s="16">
        <v>20.925999999999998</v>
      </c>
      <c r="J23" s="16">
        <v>62.381999999999998</v>
      </c>
      <c r="K23" s="16">
        <v>23.253</v>
      </c>
      <c r="L23" s="16">
        <v>44.55</v>
      </c>
      <c r="M23" s="16">
        <v>15.031000000000001</v>
      </c>
      <c r="N23" s="16">
        <v>18.971</v>
      </c>
      <c r="O23" s="16">
        <v>22.175999999999998</v>
      </c>
      <c r="P23" s="16">
        <v>33.691000000000003</v>
      </c>
      <c r="Q23" s="16">
        <v>40.768000000000001</v>
      </c>
      <c r="R23" s="16">
        <v>23.337</v>
      </c>
      <c r="S23" s="16">
        <v>31.942</v>
      </c>
      <c r="T23" s="16">
        <v>36.081000000000003</v>
      </c>
      <c r="U23" s="16">
        <v>36.783999999999999</v>
      </c>
      <c r="V23" s="16">
        <v>14.506</v>
      </c>
      <c r="W23" s="16">
        <v>17.966000000000001</v>
      </c>
      <c r="X23" s="16">
        <v>19.975999999999999</v>
      </c>
      <c r="Y23" s="16">
        <v>10.923</v>
      </c>
      <c r="Z23" s="16">
        <v>44.680999999999997</v>
      </c>
      <c r="AA23" s="16">
        <v>38.890999999999998</v>
      </c>
      <c r="AB23" s="16">
        <v>16.414999999999999</v>
      </c>
      <c r="AC23" s="16">
        <v>23.288</v>
      </c>
      <c r="AD23" s="16">
        <v>18.012</v>
      </c>
      <c r="AE23" s="16">
        <v>8.3759999999999994</v>
      </c>
      <c r="AF23" s="16">
        <v>17.585000000000001</v>
      </c>
      <c r="AG23" s="16">
        <v>12.65</v>
      </c>
      <c r="AH23" s="16">
        <v>43.491</v>
      </c>
      <c r="AI23" s="4"/>
      <c r="AJ23" s="4"/>
      <c r="AK23" s="4"/>
      <c r="AL23" s="4"/>
      <c r="AM23" s="4"/>
      <c r="AN23" s="4"/>
      <c r="AO23" s="4"/>
      <c r="AP23" s="4"/>
      <c r="AQ23" s="4"/>
      <c r="AR23" s="4"/>
      <c r="AS23" s="4"/>
      <c r="AT23" s="4"/>
      <c r="AU23" s="4"/>
      <c r="AV23" s="4"/>
      <c r="AW23" s="4"/>
      <c r="AX23" s="4"/>
      <c r="AY23" s="4"/>
    </row>
    <row r="24" spans="1:51" ht="14.4" x14ac:dyDescent="0.3">
      <c r="A24" s="105">
        <v>45931</v>
      </c>
      <c r="B24" s="106"/>
      <c r="C24" s="106">
        <v>19</v>
      </c>
      <c r="D24" s="107">
        <v>23</v>
      </c>
      <c r="E24" s="16">
        <v>15.586</v>
      </c>
      <c r="F24" s="16">
        <v>21.53</v>
      </c>
      <c r="G24" s="16">
        <v>26.113</v>
      </c>
      <c r="H24" s="16">
        <v>26.948</v>
      </c>
      <c r="I24" s="16">
        <v>37.566000000000003</v>
      </c>
      <c r="J24" s="16">
        <v>51.207000000000001</v>
      </c>
      <c r="K24" s="16">
        <v>23.114000000000001</v>
      </c>
      <c r="L24" s="16">
        <v>21.076000000000001</v>
      </c>
      <c r="M24" s="16">
        <v>17.896000000000001</v>
      </c>
      <c r="N24" s="16">
        <v>15.129</v>
      </c>
      <c r="O24" s="16">
        <v>23.579000000000001</v>
      </c>
      <c r="P24" s="16">
        <v>17.512</v>
      </c>
      <c r="Q24" s="16">
        <v>41.994</v>
      </c>
      <c r="R24" s="16">
        <v>40.692</v>
      </c>
      <c r="S24" s="16">
        <v>79.900999999999996</v>
      </c>
      <c r="T24" s="16">
        <v>33.186</v>
      </c>
      <c r="U24" s="16">
        <v>22.23</v>
      </c>
      <c r="V24" s="16">
        <v>16.184999999999999</v>
      </c>
      <c r="W24" s="16">
        <v>21.047000000000001</v>
      </c>
      <c r="X24" s="16">
        <v>28.803000000000001</v>
      </c>
      <c r="Y24" s="16">
        <v>9.7769999999999992</v>
      </c>
      <c r="Z24" s="16">
        <v>31.829000000000001</v>
      </c>
      <c r="AA24" s="16">
        <v>42.295000000000002</v>
      </c>
      <c r="AB24" s="16">
        <v>19.68</v>
      </c>
      <c r="AC24" s="16">
        <v>16.754999999999999</v>
      </c>
      <c r="AD24" s="16">
        <v>16.882999999999999</v>
      </c>
      <c r="AE24" s="16">
        <v>11.134</v>
      </c>
      <c r="AF24" s="16">
        <v>12.494</v>
      </c>
      <c r="AG24" s="16">
        <v>13.154999999999999</v>
      </c>
      <c r="AH24" s="16">
        <v>19.221</v>
      </c>
      <c r="AI24" s="4"/>
      <c r="AJ24" s="4"/>
      <c r="AK24" s="4"/>
      <c r="AL24" s="4"/>
      <c r="AM24" s="4"/>
      <c r="AN24" s="4"/>
      <c r="AO24" s="4"/>
      <c r="AP24" s="4"/>
      <c r="AQ24" s="4"/>
      <c r="AR24" s="4"/>
      <c r="AS24" s="4"/>
      <c r="AT24" s="4"/>
      <c r="AU24" s="4"/>
      <c r="AV24" s="4"/>
      <c r="AW24" s="4"/>
      <c r="AX24" s="4"/>
      <c r="AY24" s="4"/>
    </row>
    <row r="25" spans="1:51" ht="14.4" x14ac:dyDescent="0.3">
      <c r="A25" s="105">
        <v>45962</v>
      </c>
      <c r="B25" s="106"/>
      <c r="C25" s="106">
        <v>16</v>
      </c>
      <c r="D25" s="107">
        <v>18</v>
      </c>
      <c r="E25" s="16">
        <v>13.067</v>
      </c>
      <c r="F25" s="16">
        <v>16.157</v>
      </c>
      <c r="G25" s="16">
        <v>19.361999999999998</v>
      </c>
      <c r="H25" s="16">
        <v>18.202000000000002</v>
      </c>
      <c r="I25" s="16">
        <v>20.181999999999999</v>
      </c>
      <c r="J25" s="16">
        <v>27.324000000000002</v>
      </c>
      <c r="K25" s="16">
        <v>19.512</v>
      </c>
      <c r="L25" s="16">
        <v>14.692</v>
      </c>
      <c r="M25" s="16">
        <v>14.223000000000001</v>
      </c>
      <c r="N25" s="16">
        <v>13.250999999999999</v>
      </c>
      <c r="O25" s="16">
        <v>13.93</v>
      </c>
      <c r="P25" s="16">
        <v>12.409000000000001</v>
      </c>
      <c r="Q25" s="16">
        <v>25.352</v>
      </c>
      <c r="R25" s="16">
        <v>25.585999999999999</v>
      </c>
      <c r="S25" s="16">
        <v>30.044</v>
      </c>
      <c r="T25" s="16">
        <v>19.866</v>
      </c>
      <c r="U25" s="16">
        <v>17.349</v>
      </c>
      <c r="V25" s="16">
        <v>16.013000000000002</v>
      </c>
      <c r="W25" s="16">
        <v>17.658999999999999</v>
      </c>
      <c r="X25" s="16">
        <v>20.234000000000002</v>
      </c>
      <c r="Y25" s="16">
        <v>9.2850000000000001</v>
      </c>
      <c r="Z25" s="16">
        <v>19.263999999999999</v>
      </c>
      <c r="AA25" s="16">
        <v>21.045000000000002</v>
      </c>
      <c r="AB25" s="16">
        <v>15.552</v>
      </c>
      <c r="AC25" s="16">
        <v>12.737</v>
      </c>
      <c r="AD25" s="16">
        <v>13.224</v>
      </c>
      <c r="AE25" s="16">
        <v>9.7940000000000005</v>
      </c>
      <c r="AF25" s="16">
        <v>11.901</v>
      </c>
      <c r="AG25" s="16">
        <v>13.967000000000001</v>
      </c>
      <c r="AH25" s="16">
        <v>14.198</v>
      </c>
      <c r="AI25" s="4"/>
      <c r="AJ25" s="4"/>
      <c r="AK25" s="4"/>
      <c r="AL25" s="4"/>
      <c r="AM25" s="4"/>
      <c r="AN25" s="4"/>
      <c r="AO25" s="4"/>
      <c r="AP25" s="4"/>
      <c r="AQ25" s="4"/>
      <c r="AR25" s="4"/>
      <c r="AS25" s="4"/>
      <c r="AT25" s="4"/>
      <c r="AU25" s="4"/>
      <c r="AV25" s="4"/>
      <c r="AW25" s="4"/>
      <c r="AX25" s="4"/>
      <c r="AY25" s="4"/>
    </row>
    <row r="26" spans="1:51" ht="14.4" x14ac:dyDescent="0.3">
      <c r="A26" s="105">
        <v>45992</v>
      </c>
      <c r="B26" s="106"/>
      <c r="C26" s="106">
        <v>15</v>
      </c>
      <c r="D26" s="107">
        <v>15</v>
      </c>
      <c r="E26" s="16">
        <v>11.994</v>
      </c>
      <c r="F26" s="16">
        <v>14.481</v>
      </c>
      <c r="G26" s="16">
        <v>14.326000000000001</v>
      </c>
      <c r="H26" s="16">
        <v>15.654999999999999</v>
      </c>
      <c r="I26" s="16">
        <v>15.247</v>
      </c>
      <c r="J26" s="16">
        <v>18.355</v>
      </c>
      <c r="K26" s="16">
        <v>16.11</v>
      </c>
      <c r="L26" s="16">
        <v>13.24</v>
      </c>
      <c r="M26" s="16">
        <v>12.026999999999999</v>
      </c>
      <c r="N26" s="16">
        <v>11.935</v>
      </c>
      <c r="O26" s="16">
        <v>11.244</v>
      </c>
      <c r="P26" s="16">
        <v>11.79</v>
      </c>
      <c r="Q26" s="16">
        <v>17.379000000000001</v>
      </c>
      <c r="R26" s="16">
        <v>17.585999999999999</v>
      </c>
      <c r="S26" s="16">
        <v>17.977</v>
      </c>
      <c r="T26" s="16">
        <v>15.707000000000001</v>
      </c>
      <c r="U26" s="16">
        <v>14.904999999999999</v>
      </c>
      <c r="V26" s="16">
        <v>12.708</v>
      </c>
      <c r="W26" s="16">
        <v>13.523999999999999</v>
      </c>
      <c r="X26" s="16">
        <v>14.776</v>
      </c>
      <c r="Y26" s="16">
        <v>9.9039999999999999</v>
      </c>
      <c r="Z26" s="16">
        <v>14.375999999999999</v>
      </c>
      <c r="AA26" s="16">
        <v>16.141999999999999</v>
      </c>
      <c r="AB26" s="16">
        <v>12.961</v>
      </c>
      <c r="AC26" s="16">
        <v>12.058</v>
      </c>
      <c r="AD26" s="16">
        <v>12.448</v>
      </c>
      <c r="AE26" s="16">
        <v>8.6370000000000005</v>
      </c>
      <c r="AF26" s="16">
        <v>12.433</v>
      </c>
      <c r="AG26" s="16">
        <v>12.333</v>
      </c>
      <c r="AH26" s="16">
        <v>12.334</v>
      </c>
      <c r="AI26" s="4"/>
      <c r="AJ26" s="4"/>
      <c r="AK26" s="4"/>
      <c r="AL26" s="4"/>
      <c r="AM26" s="4"/>
      <c r="AN26" s="4"/>
      <c r="AO26" s="4"/>
      <c r="AP26" s="4"/>
      <c r="AQ26" s="4"/>
      <c r="AR26" s="4"/>
      <c r="AS26" s="4"/>
      <c r="AT26" s="4"/>
      <c r="AU26" s="4"/>
      <c r="AV26" s="4"/>
      <c r="AW26" s="4"/>
      <c r="AX26" s="4"/>
      <c r="AY26" s="4"/>
    </row>
    <row r="27" spans="1:51" ht="14.4" x14ac:dyDescent="0.3">
      <c r="A27" s="105">
        <v>46023</v>
      </c>
      <c r="B27" s="106"/>
      <c r="C27" s="106">
        <v>13</v>
      </c>
      <c r="D27" s="107">
        <v>13</v>
      </c>
      <c r="E27" s="16">
        <v>11.385999999999999</v>
      </c>
      <c r="F27" s="16">
        <v>13.657</v>
      </c>
      <c r="G27" s="16">
        <v>12.672000000000001</v>
      </c>
      <c r="H27" s="16">
        <v>14.474</v>
      </c>
      <c r="I27" s="16">
        <v>12.862</v>
      </c>
      <c r="J27" s="16">
        <v>15.337</v>
      </c>
      <c r="K27" s="16">
        <v>13.601000000000001</v>
      </c>
      <c r="L27" s="16">
        <v>13.045999999999999</v>
      </c>
      <c r="M27" s="16">
        <v>11.241</v>
      </c>
      <c r="N27" s="16">
        <v>11.714</v>
      </c>
      <c r="O27" s="16">
        <v>10.33</v>
      </c>
      <c r="P27" s="16">
        <v>10.805</v>
      </c>
      <c r="Q27" s="16">
        <v>16.062999999999999</v>
      </c>
      <c r="R27" s="16">
        <v>15.428000000000001</v>
      </c>
      <c r="S27" s="16">
        <v>13.802</v>
      </c>
      <c r="T27" s="16">
        <v>13.141999999999999</v>
      </c>
      <c r="U27" s="16">
        <v>13.45</v>
      </c>
      <c r="V27" s="16">
        <v>11.523</v>
      </c>
      <c r="W27" s="16">
        <v>11.821</v>
      </c>
      <c r="X27" s="16">
        <v>13.494</v>
      </c>
      <c r="Y27" s="16">
        <v>10.085000000000001</v>
      </c>
      <c r="Z27" s="16">
        <v>12.301</v>
      </c>
      <c r="AA27" s="16">
        <v>13.959</v>
      </c>
      <c r="AB27" s="16">
        <v>11.423999999999999</v>
      </c>
      <c r="AC27" s="16">
        <v>11.923999999999999</v>
      </c>
      <c r="AD27" s="16">
        <v>11.981</v>
      </c>
      <c r="AE27" s="16">
        <v>8.3829999999999991</v>
      </c>
      <c r="AF27" s="16">
        <v>12.079000000000001</v>
      </c>
      <c r="AG27" s="16">
        <v>11.065</v>
      </c>
      <c r="AH27" s="16">
        <v>11.244999999999999</v>
      </c>
      <c r="AI27" s="4"/>
      <c r="AJ27" s="4"/>
      <c r="AK27" s="4"/>
      <c r="AL27" s="4"/>
      <c r="AM27" s="4"/>
      <c r="AN27" s="4"/>
      <c r="AO27" s="4"/>
      <c r="AP27" s="4"/>
      <c r="AQ27" s="4"/>
      <c r="AR27" s="4"/>
      <c r="AS27" s="4"/>
      <c r="AT27" s="4"/>
      <c r="AU27" s="4"/>
      <c r="AV27" s="4"/>
      <c r="AW27" s="4"/>
      <c r="AX27" s="4"/>
      <c r="AY27" s="4"/>
    </row>
    <row r="28" spans="1:51" ht="14.4" x14ac:dyDescent="0.3">
      <c r="A28" s="105">
        <v>46054</v>
      </c>
      <c r="B28" s="106"/>
      <c r="C28" s="106">
        <v>12</v>
      </c>
      <c r="D28" s="107">
        <v>12</v>
      </c>
      <c r="E28" s="16">
        <v>10.177</v>
      </c>
      <c r="F28" s="16">
        <v>11.65</v>
      </c>
      <c r="G28" s="16">
        <v>13.641</v>
      </c>
      <c r="H28" s="16">
        <v>15.797000000000001</v>
      </c>
      <c r="I28" s="16">
        <v>10.848000000000001</v>
      </c>
      <c r="J28" s="16">
        <v>12.705</v>
      </c>
      <c r="K28" s="16">
        <v>12.731</v>
      </c>
      <c r="L28" s="16">
        <v>12.321999999999999</v>
      </c>
      <c r="M28" s="16">
        <v>9.7279999999999998</v>
      </c>
      <c r="N28" s="16">
        <v>10.314</v>
      </c>
      <c r="O28" s="16">
        <v>9.4689999999999994</v>
      </c>
      <c r="P28" s="16">
        <v>9.9939999999999998</v>
      </c>
      <c r="Q28" s="16">
        <v>14.164</v>
      </c>
      <c r="R28" s="16">
        <v>12.622</v>
      </c>
      <c r="S28" s="16">
        <v>13.057</v>
      </c>
      <c r="T28" s="16">
        <v>10.593</v>
      </c>
      <c r="U28" s="16">
        <v>12.474</v>
      </c>
      <c r="V28" s="16">
        <v>9.7629999999999999</v>
      </c>
      <c r="W28" s="16">
        <v>10.067</v>
      </c>
      <c r="X28" s="16">
        <v>10.641999999999999</v>
      </c>
      <c r="Y28" s="16">
        <v>9.7370000000000001</v>
      </c>
      <c r="Z28" s="16">
        <v>12.05</v>
      </c>
      <c r="AA28" s="16">
        <v>15.532</v>
      </c>
      <c r="AB28" s="16">
        <v>12.478999999999999</v>
      </c>
      <c r="AC28" s="16">
        <v>13.657999999999999</v>
      </c>
      <c r="AD28" s="16">
        <v>11.608000000000001</v>
      </c>
      <c r="AE28" s="16">
        <v>7.4489999999999998</v>
      </c>
      <c r="AF28" s="16">
        <v>10.811999999999999</v>
      </c>
      <c r="AG28" s="16">
        <v>10.192</v>
      </c>
      <c r="AH28" s="16">
        <v>10.105</v>
      </c>
      <c r="AI28" s="4"/>
      <c r="AJ28" s="4"/>
      <c r="AK28" s="4"/>
      <c r="AL28" s="4"/>
      <c r="AM28" s="4"/>
      <c r="AN28" s="4"/>
      <c r="AO28" s="4"/>
      <c r="AP28" s="4"/>
      <c r="AQ28" s="4"/>
      <c r="AR28" s="4"/>
      <c r="AS28" s="4"/>
      <c r="AT28" s="4"/>
      <c r="AU28" s="4"/>
      <c r="AV28" s="4"/>
      <c r="AW28" s="4"/>
      <c r="AX28" s="4"/>
      <c r="AY28" s="4"/>
    </row>
    <row r="29" spans="1:51" ht="14.4" x14ac:dyDescent="0.3">
      <c r="A29" s="105">
        <v>46082</v>
      </c>
      <c r="B29" s="106"/>
      <c r="C29" s="106">
        <v>23</v>
      </c>
      <c r="D29" s="107">
        <v>23</v>
      </c>
      <c r="E29" s="16">
        <v>15.936</v>
      </c>
      <c r="F29" s="16">
        <v>21.452000000000002</v>
      </c>
      <c r="G29" s="16">
        <v>32.207000000000001</v>
      </c>
      <c r="H29" s="16">
        <v>19.253</v>
      </c>
      <c r="I29" s="16">
        <v>37.165999999999997</v>
      </c>
      <c r="J29" s="16">
        <v>21.596</v>
      </c>
      <c r="K29" s="16">
        <v>19.596</v>
      </c>
      <c r="L29" s="16">
        <v>16.797000000000001</v>
      </c>
      <c r="M29" s="16">
        <v>17.300999999999998</v>
      </c>
      <c r="N29" s="16">
        <v>13.266999999999999</v>
      </c>
      <c r="O29" s="16">
        <v>13.766</v>
      </c>
      <c r="P29" s="16">
        <v>30.978999999999999</v>
      </c>
      <c r="Q29" s="16">
        <v>26.759</v>
      </c>
      <c r="R29" s="16">
        <v>16.434999999999999</v>
      </c>
      <c r="S29" s="16">
        <v>45.488999999999997</v>
      </c>
      <c r="T29" s="16">
        <v>13.769</v>
      </c>
      <c r="U29" s="16">
        <v>21.574999999999999</v>
      </c>
      <c r="V29" s="16">
        <v>11.346</v>
      </c>
      <c r="W29" s="16">
        <v>16.065000000000001</v>
      </c>
      <c r="X29" s="16">
        <v>19.827000000000002</v>
      </c>
      <c r="Y29" s="16">
        <v>12.804</v>
      </c>
      <c r="Z29" s="16">
        <v>17.047999999999998</v>
      </c>
      <c r="AA29" s="16">
        <v>30.850999999999999</v>
      </c>
      <c r="AB29" s="16">
        <v>18.728999999999999</v>
      </c>
      <c r="AC29" s="16">
        <v>38.65</v>
      </c>
      <c r="AD29" s="16">
        <v>13.582000000000001</v>
      </c>
      <c r="AE29" s="16">
        <v>10.939</v>
      </c>
      <c r="AF29" s="16">
        <v>16.54</v>
      </c>
      <c r="AG29" s="16">
        <v>12.013</v>
      </c>
      <c r="AH29" s="16">
        <v>15.143000000000001</v>
      </c>
      <c r="AI29" s="4"/>
      <c r="AJ29" s="4"/>
      <c r="AK29" s="4"/>
      <c r="AL29" s="4"/>
      <c r="AM29" s="4"/>
      <c r="AN29" s="4"/>
      <c r="AO29" s="4"/>
      <c r="AP29" s="4"/>
      <c r="AQ29" s="4"/>
      <c r="AR29" s="4"/>
      <c r="AS29" s="4"/>
      <c r="AT29" s="4"/>
      <c r="AU29" s="4"/>
      <c r="AV29" s="4"/>
      <c r="AW29" s="4"/>
      <c r="AX29" s="4"/>
      <c r="AY29" s="4"/>
    </row>
    <row r="30" spans="1:51" ht="14.4" x14ac:dyDescent="0.3">
      <c r="A30" s="105">
        <v>46113</v>
      </c>
      <c r="B30" s="106"/>
      <c r="C30" s="106">
        <v>51</v>
      </c>
      <c r="D30" s="107">
        <v>51</v>
      </c>
      <c r="E30" s="16">
        <v>45.255000000000003</v>
      </c>
      <c r="F30" s="16">
        <v>56.841999999999999</v>
      </c>
      <c r="G30" s="16">
        <v>37.996000000000002</v>
      </c>
      <c r="H30" s="16">
        <v>39.9</v>
      </c>
      <c r="I30" s="16">
        <v>66.281999999999996</v>
      </c>
      <c r="J30" s="16">
        <v>43.61</v>
      </c>
      <c r="K30" s="16">
        <v>43.662999999999997</v>
      </c>
      <c r="L30" s="16">
        <v>50.674999999999997</v>
      </c>
      <c r="M30" s="16">
        <v>57.412999999999997</v>
      </c>
      <c r="N30" s="16">
        <v>37.661999999999999</v>
      </c>
      <c r="O30" s="16">
        <v>34.918999999999997</v>
      </c>
      <c r="P30" s="16">
        <v>88.021000000000001</v>
      </c>
      <c r="Q30" s="16">
        <v>76.525999999999996</v>
      </c>
      <c r="R30" s="16">
        <v>51.554000000000002</v>
      </c>
      <c r="S30" s="16">
        <v>70.992999999999995</v>
      </c>
      <c r="T30" s="16">
        <v>34.889000000000003</v>
      </c>
      <c r="U30" s="16">
        <v>41.408000000000001</v>
      </c>
      <c r="V30" s="16">
        <v>27.748999999999999</v>
      </c>
      <c r="W30" s="16">
        <v>36.493000000000002</v>
      </c>
      <c r="X30" s="16">
        <v>76.111000000000004</v>
      </c>
      <c r="Y30" s="16">
        <v>18.78</v>
      </c>
      <c r="Z30" s="16">
        <v>45.734000000000002</v>
      </c>
      <c r="AA30" s="16">
        <v>43.372</v>
      </c>
      <c r="AB30" s="16">
        <v>38.622999999999998</v>
      </c>
      <c r="AC30" s="16">
        <v>77.625</v>
      </c>
      <c r="AD30" s="16">
        <v>28.699000000000002</v>
      </c>
      <c r="AE30" s="16">
        <v>44.213000000000001</v>
      </c>
      <c r="AF30" s="16">
        <v>27.07</v>
      </c>
      <c r="AG30" s="16">
        <v>20.681000000000001</v>
      </c>
      <c r="AH30" s="16">
        <v>58.072000000000003</v>
      </c>
      <c r="AI30" s="4"/>
      <c r="AJ30" s="4"/>
      <c r="AK30" s="4"/>
      <c r="AL30" s="4"/>
      <c r="AM30" s="4"/>
      <c r="AN30" s="4"/>
      <c r="AO30" s="4"/>
      <c r="AP30" s="4"/>
      <c r="AQ30" s="4"/>
      <c r="AR30" s="4"/>
      <c r="AS30" s="4"/>
      <c r="AT30" s="4"/>
      <c r="AU30" s="4"/>
      <c r="AV30" s="4"/>
      <c r="AW30" s="4"/>
      <c r="AX30" s="4"/>
      <c r="AY30" s="4"/>
    </row>
    <row r="31" spans="1:51" ht="14.4" x14ac:dyDescent="0.3">
      <c r="A31" s="105">
        <v>46143</v>
      </c>
      <c r="B31" s="106"/>
      <c r="C31" s="106">
        <v>135</v>
      </c>
      <c r="D31" s="107">
        <v>135</v>
      </c>
      <c r="E31" s="16">
        <v>209.84700000000001</v>
      </c>
      <c r="F31" s="16">
        <v>153.05500000000001</v>
      </c>
      <c r="G31" s="16">
        <v>106.09</v>
      </c>
      <c r="H31" s="16">
        <v>142.87799999999999</v>
      </c>
      <c r="I31" s="16">
        <v>197.48500000000001</v>
      </c>
      <c r="J31" s="16">
        <v>143.19999999999999</v>
      </c>
      <c r="K31" s="16">
        <v>149.654</v>
      </c>
      <c r="L31" s="16">
        <v>124.182</v>
      </c>
      <c r="M31" s="16">
        <v>227.751</v>
      </c>
      <c r="N31" s="16">
        <v>51.052</v>
      </c>
      <c r="O31" s="16">
        <v>113.631</v>
      </c>
      <c r="P31" s="16">
        <v>148.79400000000001</v>
      </c>
      <c r="Q31" s="16">
        <v>232.375</v>
      </c>
      <c r="R31" s="16">
        <v>125.928</v>
      </c>
      <c r="S31" s="16">
        <v>150.696</v>
      </c>
      <c r="T31" s="16">
        <v>181.21199999999999</v>
      </c>
      <c r="U31" s="16">
        <v>209.09200000000001</v>
      </c>
      <c r="V31" s="16">
        <v>83.162999999999997</v>
      </c>
      <c r="W31" s="16">
        <v>126.872</v>
      </c>
      <c r="X31" s="16">
        <v>113.667</v>
      </c>
      <c r="Y31" s="16">
        <v>77.638999999999996</v>
      </c>
      <c r="Z31" s="16">
        <v>109.626</v>
      </c>
      <c r="AA31" s="16">
        <v>94.254000000000005</v>
      </c>
      <c r="AB31" s="16">
        <v>103.081</v>
      </c>
      <c r="AC31" s="16">
        <v>146.85</v>
      </c>
      <c r="AD31" s="16">
        <v>72.539000000000001</v>
      </c>
      <c r="AE31" s="16">
        <v>126.557</v>
      </c>
      <c r="AF31" s="16">
        <v>118.074</v>
      </c>
      <c r="AG31" s="16">
        <v>73.66</v>
      </c>
      <c r="AH31" s="16">
        <v>159.624</v>
      </c>
      <c r="AI31" s="4"/>
      <c r="AJ31" s="4"/>
      <c r="AK31" s="4"/>
      <c r="AL31" s="4"/>
      <c r="AM31" s="4"/>
      <c r="AN31" s="4"/>
      <c r="AO31" s="4"/>
      <c r="AP31" s="4"/>
      <c r="AQ31" s="4"/>
      <c r="AR31" s="4"/>
      <c r="AS31" s="4"/>
      <c r="AT31" s="4"/>
      <c r="AU31" s="4"/>
      <c r="AV31" s="4"/>
      <c r="AW31" s="4"/>
      <c r="AX31" s="4"/>
      <c r="AY31" s="4"/>
    </row>
    <row r="32" spans="1:51" ht="14.4" x14ac:dyDescent="0.3">
      <c r="A32" s="105">
        <v>46174</v>
      </c>
      <c r="B32" s="106"/>
      <c r="C32" s="106">
        <v>144</v>
      </c>
      <c r="D32" s="107">
        <v>144</v>
      </c>
      <c r="E32" s="16">
        <v>229.482</v>
      </c>
      <c r="F32" s="16">
        <v>148.803</v>
      </c>
      <c r="G32" s="16">
        <v>262.58</v>
      </c>
      <c r="H32" s="16">
        <v>98.099000000000004</v>
      </c>
      <c r="I32" s="16">
        <v>257.06099999999998</v>
      </c>
      <c r="J32" s="16">
        <v>126.765</v>
      </c>
      <c r="K32" s="16">
        <v>216.78700000000001</v>
      </c>
      <c r="L32" s="16">
        <v>74.353999999999999</v>
      </c>
      <c r="M32" s="16">
        <v>127.742</v>
      </c>
      <c r="N32" s="16">
        <v>30.027000000000001</v>
      </c>
      <c r="O32" s="16">
        <v>85.480999999999995</v>
      </c>
      <c r="P32" s="16">
        <v>96.194999999999993</v>
      </c>
      <c r="Q32" s="16">
        <v>212.80099999999999</v>
      </c>
      <c r="R32" s="16">
        <v>83.477000000000004</v>
      </c>
      <c r="S32" s="16">
        <v>117.91</v>
      </c>
      <c r="T32" s="16">
        <v>212.55500000000001</v>
      </c>
      <c r="U32" s="16">
        <v>116.38200000000001</v>
      </c>
      <c r="V32" s="16">
        <v>144.70400000000001</v>
      </c>
      <c r="W32" s="16">
        <v>218.48</v>
      </c>
      <c r="X32" s="16">
        <v>48.902999999999999</v>
      </c>
      <c r="Y32" s="16">
        <v>61.954999999999998</v>
      </c>
      <c r="Z32" s="16">
        <v>151.38399999999999</v>
      </c>
      <c r="AA32" s="16">
        <v>182.96600000000001</v>
      </c>
      <c r="AB32" s="16">
        <v>167.66300000000001</v>
      </c>
      <c r="AC32" s="16">
        <v>167.51400000000001</v>
      </c>
      <c r="AD32" s="16">
        <v>30.725000000000001</v>
      </c>
      <c r="AE32" s="16">
        <v>259.452</v>
      </c>
      <c r="AF32" s="16">
        <v>89.138999999999996</v>
      </c>
      <c r="AG32" s="16">
        <v>150.363</v>
      </c>
      <c r="AH32" s="16">
        <v>111.76600000000001</v>
      </c>
      <c r="AI32" s="4"/>
      <c r="AJ32" s="4"/>
      <c r="AK32" s="4"/>
      <c r="AL32" s="4"/>
      <c r="AM32" s="4"/>
      <c r="AN32" s="4"/>
      <c r="AO32" s="4"/>
      <c r="AP32" s="4"/>
      <c r="AQ32" s="4"/>
      <c r="AR32" s="4"/>
      <c r="AS32" s="4"/>
      <c r="AT32" s="4"/>
      <c r="AU32" s="4"/>
      <c r="AV32" s="4"/>
      <c r="AW32" s="4"/>
      <c r="AX32" s="4"/>
      <c r="AY32" s="4"/>
    </row>
    <row r="33" spans="1:51" ht="14.4" x14ac:dyDescent="0.3">
      <c r="A33" s="105">
        <v>46204</v>
      </c>
      <c r="B33" s="106"/>
      <c r="C33" s="106">
        <v>51</v>
      </c>
      <c r="D33" s="107">
        <v>51</v>
      </c>
      <c r="E33" s="16">
        <v>87.405000000000001</v>
      </c>
      <c r="F33" s="16">
        <v>39.174999999999997</v>
      </c>
      <c r="G33" s="16">
        <v>205.30199999999999</v>
      </c>
      <c r="H33" s="16">
        <v>40.323999999999998</v>
      </c>
      <c r="I33" s="16">
        <v>92.01</v>
      </c>
      <c r="J33" s="16">
        <v>74.108000000000004</v>
      </c>
      <c r="K33" s="16">
        <v>142.71100000000001</v>
      </c>
      <c r="L33" s="16">
        <v>23.789000000000001</v>
      </c>
      <c r="M33" s="16">
        <v>52.957999999999998</v>
      </c>
      <c r="N33" s="16">
        <v>12.895</v>
      </c>
      <c r="O33" s="16">
        <v>27.088000000000001</v>
      </c>
      <c r="P33" s="16">
        <v>36.834000000000003</v>
      </c>
      <c r="Q33" s="16">
        <v>84.087999999999994</v>
      </c>
      <c r="R33" s="16">
        <v>48.628</v>
      </c>
      <c r="S33" s="16">
        <v>46.709000000000003</v>
      </c>
      <c r="T33" s="16">
        <v>81.781999999999996</v>
      </c>
      <c r="U33" s="16">
        <v>48.286999999999999</v>
      </c>
      <c r="V33" s="16">
        <v>42.173999999999999</v>
      </c>
      <c r="W33" s="16">
        <v>85.753</v>
      </c>
      <c r="X33" s="16">
        <v>19.946999999999999</v>
      </c>
      <c r="Y33" s="16">
        <v>25.773</v>
      </c>
      <c r="Z33" s="16">
        <v>48.054000000000002</v>
      </c>
      <c r="AA33" s="16">
        <v>59.094999999999999</v>
      </c>
      <c r="AB33" s="16">
        <v>49.445</v>
      </c>
      <c r="AC33" s="16">
        <v>53.555999999999997</v>
      </c>
      <c r="AD33" s="16">
        <v>13.55</v>
      </c>
      <c r="AE33" s="16">
        <v>112.032</v>
      </c>
      <c r="AF33" s="16">
        <v>31.372</v>
      </c>
      <c r="AG33" s="16">
        <v>93.137</v>
      </c>
      <c r="AH33" s="16">
        <v>62.744</v>
      </c>
      <c r="AI33" s="4"/>
      <c r="AJ33" s="4"/>
      <c r="AK33" s="4"/>
      <c r="AL33" s="4"/>
      <c r="AM33" s="4"/>
      <c r="AN33" s="4"/>
      <c r="AO33" s="4"/>
      <c r="AP33" s="4"/>
      <c r="AQ33" s="4"/>
      <c r="AR33" s="4"/>
      <c r="AS33" s="4"/>
      <c r="AT33" s="4"/>
      <c r="AU33" s="4"/>
      <c r="AV33" s="4"/>
      <c r="AW33" s="4"/>
      <c r="AX33" s="4"/>
      <c r="AY33" s="4"/>
    </row>
    <row r="34" spans="1:51" ht="14.4" x14ac:dyDescent="0.3">
      <c r="A34" s="105">
        <v>46235</v>
      </c>
      <c r="B34" s="106"/>
      <c r="C34" s="106">
        <v>29</v>
      </c>
      <c r="D34" s="107">
        <v>29</v>
      </c>
      <c r="E34" s="16">
        <v>38.009</v>
      </c>
      <c r="F34" s="16">
        <v>19.439</v>
      </c>
      <c r="G34" s="16">
        <v>70.322000000000003</v>
      </c>
      <c r="H34" s="16">
        <v>19.164999999999999</v>
      </c>
      <c r="I34" s="16">
        <v>72.361999999999995</v>
      </c>
      <c r="J34" s="16">
        <v>30.077000000000002</v>
      </c>
      <c r="K34" s="16">
        <v>89.646000000000001</v>
      </c>
      <c r="L34" s="16">
        <v>16.052</v>
      </c>
      <c r="M34" s="16">
        <v>36.198</v>
      </c>
      <c r="N34" s="16">
        <v>9.6449999999999996</v>
      </c>
      <c r="O34" s="16">
        <v>19.247</v>
      </c>
      <c r="P34" s="16">
        <v>18.588999999999999</v>
      </c>
      <c r="Q34" s="16">
        <v>40.6</v>
      </c>
      <c r="R34" s="16">
        <v>34.683999999999997</v>
      </c>
      <c r="S34" s="16">
        <v>39.360999999999997</v>
      </c>
      <c r="T34" s="16">
        <v>31.875</v>
      </c>
      <c r="U34" s="16">
        <v>21.170999999999999</v>
      </c>
      <c r="V34" s="16">
        <v>35.167999999999999</v>
      </c>
      <c r="W34" s="16">
        <v>28.172000000000001</v>
      </c>
      <c r="X34" s="16">
        <v>13.615</v>
      </c>
      <c r="Y34" s="16">
        <v>26.873999999999999</v>
      </c>
      <c r="Z34" s="16">
        <v>30.92</v>
      </c>
      <c r="AA34" s="16">
        <v>24.850999999999999</v>
      </c>
      <c r="AB34" s="16">
        <v>33.521000000000001</v>
      </c>
      <c r="AC34" s="16">
        <v>31.212</v>
      </c>
      <c r="AD34" s="16">
        <v>9.0779999999999994</v>
      </c>
      <c r="AE34" s="16">
        <v>33.774000000000001</v>
      </c>
      <c r="AF34" s="16">
        <v>16.974</v>
      </c>
      <c r="AG34" s="16">
        <v>35.987000000000002</v>
      </c>
      <c r="AH34" s="16">
        <v>37.131999999999998</v>
      </c>
      <c r="AI34" s="4"/>
      <c r="AJ34" s="4"/>
      <c r="AK34" s="4"/>
      <c r="AL34" s="4"/>
      <c r="AM34" s="4"/>
      <c r="AN34" s="4"/>
      <c r="AO34" s="4"/>
      <c r="AP34" s="4"/>
      <c r="AQ34" s="4"/>
      <c r="AR34" s="4"/>
      <c r="AS34" s="4"/>
      <c r="AT34" s="4"/>
      <c r="AU34" s="4"/>
      <c r="AV34" s="4"/>
      <c r="AW34" s="4"/>
      <c r="AX34" s="4"/>
      <c r="AY34" s="4"/>
    </row>
    <row r="35" spans="1:51" ht="14.4" x14ac:dyDescent="0.3">
      <c r="A35" s="105">
        <v>46266</v>
      </c>
      <c r="B35" s="106"/>
      <c r="C35" s="106">
        <v>26</v>
      </c>
      <c r="D35" s="107">
        <v>26</v>
      </c>
      <c r="E35" s="16">
        <v>32.042999999999999</v>
      </c>
      <c r="F35" s="16">
        <v>30.468</v>
      </c>
      <c r="G35" s="16">
        <v>36.652999999999999</v>
      </c>
      <c r="H35" s="16">
        <v>21.617999999999999</v>
      </c>
      <c r="I35" s="16">
        <v>62.551000000000002</v>
      </c>
      <c r="J35" s="16">
        <v>24.34</v>
      </c>
      <c r="K35" s="16">
        <v>44.828000000000003</v>
      </c>
      <c r="L35" s="16">
        <v>15.483000000000001</v>
      </c>
      <c r="M35" s="16">
        <v>18.861000000000001</v>
      </c>
      <c r="N35" s="16">
        <v>22.419</v>
      </c>
      <c r="O35" s="16">
        <v>33.655000000000001</v>
      </c>
      <c r="P35" s="16">
        <v>40.747</v>
      </c>
      <c r="Q35" s="16">
        <v>23.472999999999999</v>
      </c>
      <c r="R35" s="16">
        <v>32.866</v>
      </c>
      <c r="S35" s="16">
        <v>36.082999999999998</v>
      </c>
      <c r="T35" s="16">
        <v>36.979999999999997</v>
      </c>
      <c r="U35" s="16">
        <v>15.195</v>
      </c>
      <c r="V35" s="16">
        <v>18.699000000000002</v>
      </c>
      <c r="W35" s="16">
        <v>20.141999999999999</v>
      </c>
      <c r="X35" s="16">
        <v>11.093999999999999</v>
      </c>
      <c r="Y35" s="16">
        <v>45.121000000000002</v>
      </c>
      <c r="Z35" s="16">
        <v>37.491999999999997</v>
      </c>
      <c r="AA35" s="16">
        <v>16.568000000000001</v>
      </c>
      <c r="AB35" s="16">
        <v>23.338000000000001</v>
      </c>
      <c r="AC35" s="16">
        <v>18.227</v>
      </c>
      <c r="AD35" s="16">
        <v>9.3979999999999997</v>
      </c>
      <c r="AE35" s="16">
        <v>17.494</v>
      </c>
      <c r="AF35" s="16">
        <v>12.632999999999999</v>
      </c>
      <c r="AG35" s="16">
        <v>44.12</v>
      </c>
      <c r="AH35" s="16">
        <v>24.975000000000001</v>
      </c>
      <c r="AI35" s="4"/>
      <c r="AJ35" s="4"/>
      <c r="AK35" s="4"/>
      <c r="AL35" s="4"/>
      <c r="AM35" s="4"/>
      <c r="AN35" s="4"/>
      <c r="AO35" s="4"/>
      <c r="AP35" s="4"/>
      <c r="AQ35" s="4"/>
      <c r="AR35" s="4"/>
      <c r="AS35" s="4"/>
      <c r="AT35" s="4"/>
      <c r="AU35" s="4"/>
      <c r="AV35" s="4"/>
      <c r="AW35" s="4"/>
      <c r="AX35" s="4"/>
      <c r="AY35" s="4"/>
    </row>
    <row r="36" spans="1:51" ht="14.4" x14ac:dyDescent="0.3">
      <c r="A36" s="105">
        <v>46296</v>
      </c>
      <c r="B36" s="106"/>
      <c r="C36" s="106">
        <v>19</v>
      </c>
      <c r="D36" s="107">
        <v>23</v>
      </c>
      <c r="E36">
        <v>21.632000000000001</v>
      </c>
      <c r="F36">
        <v>26.972999999999999</v>
      </c>
      <c r="G36">
        <v>26.995999999999999</v>
      </c>
      <c r="H36">
        <v>38.457999999999998</v>
      </c>
      <c r="I36">
        <v>51.332000000000001</v>
      </c>
      <c r="J36">
        <v>23.904</v>
      </c>
      <c r="K36">
        <v>21.298999999999999</v>
      </c>
      <c r="L36">
        <v>18.45</v>
      </c>
      <c r="M36">
        <v>15.022</v>
      </c>
      <c r="N36">
        <v>24.577999999999999</v>
      </c>
      <c r="O36">
        <v>17.495999999999999</v>
      </c>
      <c r="P36">
        <v>41.978999999999999</v>
      </c>
      <c r="Q36">
        <v>40.886000000000003</v>
      </c>
      <c r="R36">
        <v>82.188000000000002</v>
      </c>
      <c r="S36">
        <v>33.186999999999998</v>
      </c>
      <c r="T36">
        <v>22.364999999999998</v>
      </c>
      <c r="U36">
        <v>16.88</v>
      </c>
      <c r="V36">
        <v>21.556999999999999</v>
      </c>
      <c r="W36">
        <v>29.027999999999999</v>
      </c>
      <c r="X36">
        <v>9.9550000000000001</v>
      </c>
      <c r="Y36">
        <v>32.146999999999998</v>
      </c>
      <c r="Z36">
        <v>44.036999999999999</v>
      </c>
      <c r="AA36">
        <v>19.882000000000001</v>
      </c>
      <c r="AB36">
        <v>16.792999999999999</v>
      </c>
      <c r="AC36">
        <v>17.100000000000001</v>
      </c>
      <c r="AD36">
        <v>12.083</v>
      </c>
      <c r="AE36">
        <v>12.387</v>
      </c>
      <c r="AF36">
        <v>13.145</v>
      </c>
      <c r="AG36">
        <v>19.66</v>
      </c>
      <c r="AH36">
        <v>15.84</v>
      </c>
      <c r="AI36" s="4"/>
      <c r="AJ36" s="4"/>
      <c r="AK36" s="4"/>
      <c r="AL36" s="4"/>
      <c r="AM36" s="4"/>
      <c r="AN36" s="4"/>
      <c r="AO36" s="4"/>
      <c r="AP36" s="4"/>
      <c r="AQ36" s="4"/>
      <c r="AR36" s="4"/>
      <c r="AS36" s="4"/>
      <c r="AT36" s="4"/>
      <c r="AU36" s="4"/>
      <c r="AV36" s="4"/>
      <c r="AW36" s="4"/>
      <c r="AX36" s="4"/>
      <c r="AY36" s="4"/>
    </row>
    <row r="37" spans="1:51" ht="14.4" x14ac:dyDescent="0.3">
      <c r="A37" s="105">
        <v>46327</v>
      </c>
      <c r="B37" s="106"/>
      <c r="C37" s="106">
        <v>16</v>
      </c>
      <c r="D37" s="107">
        <v>18</v>
      </c>
      <c r="E37">
        <v>16.245999999999999</v>
      </c>
      <c r="F37">
        <v>20.460999999999999</v>
      </c>
      <c r="G37">
        <v>18.242000000000001</v>
      </c>
      <c r="H37">
        <v>20.975000000000001</v>
      </c>
      <c r="I37">
        <v>27.417999999999999</v>
      </c>
      <c r="J37">
        <v>20.943999999999999</v>
      </c>
      <c r="K37">
        <v>14.888999999999999</v>
      </c>
      <c r="L37">
        <v>14.678000000000001</v>
      </c>
      <c r="M37">
        <v>13.151999999999999</v>
      </c>
      <c r="N37">
        <v>14.663</v>
      </c>
      <c r="O37">
        <v>12.397</v>
      </c>
      <c r="P37">
        <v>25.338000000000001</v>
      </c>
      <c r="Q37">
        <v>25.736999999999998</v>
      </c>
      <c r="R37">
        <v>31.885000000000002</v>
      </c>
      <c r="S37">
        <v>19.863</v>
      </c>
      <c r="T37">
        <v>17.457000000000001</v>
      </c>
      <c r="U37">
        <v>16.643000000000001</v>
      </c>
      <c r="V37">
        <v>18.475000000000001</v>
      </c>
      <c r="W37">
        <v>20.390999999999998</v>
      </c>
      <c r="X37">
        <v>9.4489999999999998</v>
      </c>
      <c r="Y37">
        <v>19.52</v>
      </c>
      <c r="Z37">
        <v>21.434999999999999</v>
      </c>
      <c r="AA37">
        <v>15.699</v>
      </c>
      <c r="AB37">
        <v>12.771000000000001</v>
      </c>
      <c r="AC37">
        <v>13.416</v>
      </c>
      <c r="AD37">
        <v>10.903</v>
      </c>
      <c r="AE37">
        <v>11.8</v>
      </c>
      <c r="AF37">
        <v>13.958</v>
      </c>
      <c r="AG37">
        <v>14.624000000000001</v>
      </c>
      <c r="AH37">
        <v>13.194000000000001</v>
      </c>
      <c r="AI37" s="4"/>
      <c r="AJ37" s="4"/>
      <c r="AK37" s="4"/>
      <c r="AL37" s="4"/>
      <c r="AM37" s="4"/>
      <c r="AN37" s="4"/>
      <c r="AO37" s="4"/>
      <c r="AP37" s="4"/>
      <c r="AQ37" s="4"/>
      <c r="AR37" s="4"/>
      <c r="AS37" s="4"/>
      <c r="AT37" s="4"/>
      <c r="AU37" s="4"/>
      <c r="AV37" s="4"/>
      <c r="AW37" s="4"/>
      <c r="AX37" s="4"/>
      <c r="AY37" s="4"/>
    </row>
    <row r="38" spans="1:51" ht="14.4" x14ac:dyDescent="0.3">
      <c r="A38" s="105">
        <v>46357</v>
      </c>
      <c r="B38" s="106"/>
      <c r="C38" s="106">
        <v>15</v>
      </c>
      <c r="D38" s="107">
        <v>15</v>
      </c>
      <c r="E38">
        <v>14.569000000000001</v>
      </c>
      <c r="F38">
        <v>15.063000000000001</v>
      </c>
      <c r="G38">
        <v>15.692</v>
      </c>
      <c r="H38">
        <v>15.885</v>
      </c>
      <c r="I38">
        <v>18.443000000000001</v>
      </c>
      <c r="J38">
        <v>17.216999999999999</v>
      </c>
      <c r="K38">
        <v>13.43</v>
      </c>
      <c r="L38">
        <v>12.433</v>
      </c>
      <c r="M38">
        <v>11.84</v>
      </c>
      <c r="N38">
        <v>11.824</v>
      </c>
      <c r="O38">
        <v>11.781000000000001</v>
      </c>
      <c r="P38">
        <v>17.358000000000001</v>
      </c>
      <c r="Q38">
        <v>17.731000000000002</v>
      </c>
      <c r="R38">
        <v>19.181000000000001</v>
      </c>
      <c r="S38">
        <v>15.701000000000001</v>
      </c>
      <c r="T38">
        <v>15.010999999999999</v>
      </c>
      <c r="U38">
        <v>13.318</v>
      </c>
      <c r="V38">
        <v>14.05</v>
      </c>
      <c r="W38">
        <v>14.916</v>
      </c>
      <c r="X38">
        <v>10.071999999999999</v>
      </c>
      <c r="Y38">
        <v>14.587999999999999</v>
      </c>
      <c r="Z38">
        <v>16.367000000000001</v>
      </c>
      <c r="AA38">
        <v>13.102</v>
      </c>
      <c r="AB38">
        <v>12.09</v>
      </c>
      <c r="AC38">
        <v>12.632999999999999</v>
      </c>
      <c r="AD38">
        <v>9.532</v>
      </c>
      <c r="AE38">
        <v>12.331</v>
      </c>
      <c r="AF38">
        <v>12.321</v>
      </c>
      <c r="AG38">
        <v>12.717000000000001</v>
      </c>
      <c r="AH38">
        <v>12.098000000000001</v>
      </c>
      <c r="AI38" s="4"/>
      <c r="AJ38" s="4"/>
      <c r="AK38" s="4"/>
      <c r="AL38" s="4"/>
      <c r="AM38" s="4"/>
      <c r="AN38" s="4"/>
      <c r="AO38" s="4"/>
      <c r="AP38" s="4"/>
      <c r="AQ38" s="4"/>
      <c r="AR38" s="4"/>
      <c r="AS38" s="4"/>
      <c r="AT38" s="4"/>
      <c r="AU38" s="4"/>
      <c r="AV38" s="4"/>
      <c r="AW38" s="4"/>
      <c r="AX38" s="4"/>
      <c r="AY38" s="4"/>
    </row>
    <row r="39" spans="1:51" ht="14.4" x14ac:dyDescent="0.3">
      <c r="A39" s="105">
        <v>46388</v>
      </c>
      <c r="B39" s="106"/>
      <c r="C39" s="106">
        <v>13</v>
      </c>
      <c r="D39" s="107">
        <v>13</v>
      </c>
      <c r="E39">
        <v>13.742000000000001</v>
      </c>
      <c r="F39">
        <v>13.31</v>
      </c>
      <c r="G39">
        <v>14.512</v>
      </c>
      <c r="H39">
        <v>13.404</v>
      </c>
      <c r="I39">
        <v>15.42</v>
      </c>
      <c r="J39">
        <v>14.414</v>
      </c>
      <c r="K39">
        <v>13.234999999999999</v>
      </c>
      <c r="L39">
        <v>11.609</v>
      </c>
      <c r="M39">
        <v>11.62</v>
      </c>
      <c r="N39">
        <v>10.747999999999999</v>
      </c>
      <c r="O39">
        <v>10.798</v>
      </c>
      <c r="P39">
        <v>16.036000000000001</v>
      </c>
      <c r="Q39">
        <v>15.582000000000001</v>
      </c>
      <c r="R39">
        <v>14.839</v>
      </c>
      <c r="S39">
        <v>13.135999999999999</v>
      </c>
      <c r="T39">
        <v>13.548999999999999</v>
      </c>
      <c r="U39">
        <v>12.093999999999999</v>
      </c>
      <c r="V39">
        <v>12.289</v>
      </c>
      <c r="W39">
        <v>13.63</v>
      </c>
      <c r="X39">
        <v>10.246</v>
      </c>
      <c r="Y39">
        <v>12.494</v>
      </c>
      <c r="Z39">
        <v>13.989000000000001</v>
      </c>
      <c r="AA39">
        <v>11.544</v>
      </c>
      <c r="AB39">
        <v>11.952</v>
      </c>
      <c r="AC39">
        <v>12.159000000000001</v>
      </c>
      <c r="AD39">
        <v>9.2129999999999992</v>
      </c>
      <c r="AE39">
        <v>11.984999999999999</v>
      </c>
      <c r="AF39">
        <v>11.055</v>
      </c>
      <c r="AG39">
        <v>11.59</v>
      </c>
      <c r="AH39">
        <v>11.445</v>
      </c>
      <c r="AI39" s="4"/>
      <c r="AJ39" s="4"/>
      <c r="AK39" s="4"/>
      <c r="AL39" s="4"/>
      <c r="AM39" s="4"/>
      <c r="AN39" s="4"/>
      <c r="AO39" s="4"/>
      <c r="AP39" s="4"/>
      <c r="AQ39" s="4"/>
      <c r="AR39" s="4"/>
      <c r="AS39" s="4"/>
      <c r="AT39" s="4"/>
      <c r="AU39" s="4"/>
      <c r="AV39" s="4"/>
      <c r="AW39" s="4"/>
      <c r="AX39" s="4"/>
      <c r="AY39" s="4"/>
    </row>
    <row r="40" spans="1:51" ht="14.4" x14ac:dyDescent="0.3">
      <c r="A40" s="105">
        <v>46419</v>
      </c>
      <c r="B40" s="106"/>
      <c r="C40" s="106">
        <v>12</v>
      </c>
      <c r="D40" s="107">
        <v>12</v>
      </c>
      <c r="E40">
        <v>11.72</v>
      </c>
      <c r="F40">
        <v>14.285</v>
      </c>
      <c r="G40">
        <v>15.847</v>
      </c>
      <c r="H40">
        <v>11.321</v>
      </c>
      <c r="I40">
        <v>12.776</v>
      </c>
      <c r="J40">
        <v>13.452999999999999</v>
      </c>
      <c r="K40">
        <v>12.516999999999999</v>
      </c>
      <c r="L40">
        <v>10.048</v>
      </c>
      <c r="M40">
        <v>10.231</v>
      </c>
      <c r="N40">
        <v>9.8889999999999993</v>
      </c>
      <c r="O40">
        <v>9.984</v>
      </c>
      <c r="P40">
        <v>14.138999999999999</v>
      </c>
      <c r="Q40">
        <v>12.763999999999999</v>
      </c>
      <c r="R40">
        <v>14.125999999999999</v>
      </c>
      <c r="S40">
        <v>10.589</v>
      </c>
      <c r="T40">
        <v>12.574999999999999</v>
      </c>
      <c r="U40">
        <v>10.249000000000001</v>
      </c>
      <c r="V40">
        <v>10.432</v>
      </c>
      <c r="W40">
        <v>10.747</v>
      </c>
      <c r="X40">
        <v>9.8840000000000003</v>
      </c>
      <c r="Y40">
        <v>12.231999999999999</v>
      </c>
      <c r="Z40">
        <v>15.653</v>
      </c>
      <c r="AA40">
        <v>12.629</v>
      </c>
      <c r="AB40">
        <v>13.69</v>
      </c>
      <c r="AC40">
        <v>11.776</v>
      </c>
      <c r="AD40">
        <v>8.1519999999999992</v>
      </c>
      <c r="AE40">
        <v>10.728999999999999</v>
      </c>
      <c r="AF40">
        <v>10.180999999999999</v>
      </c>
      <c r="AG40">
        <v>10.412000000000001</v>
      </c>
      <c r="AH40">
        <v>10.220000000000001</v>
      </c>
      <c r="AI40" s="4"/>
      <c r="AJ40" s="4"/>
      <c r="AK40" s="4"/>
      <c r="AL40" s="4"/>
      <c r="AM40" s="4"/>
      <c r="AN40" s="4"/>
      <c r="AO40" s="4"/>
      <c r="AP40" s="4"/>
      <c r="AQ40" s="4"/>
      <c r="AR40" s="4"/>
      <c r="AS40" s="4"/>
      <c r="AT40" s="4"/>
      <c r="AU40" s="4"/>
      <c r="AV40" s="4"/>
      <c r="AW40" s="4"/>
      <c r="AX40" s="4"/>
      <c r="AY40" s="4"/>
    </row>
    <row r="41" spans="1:51" ht="14.4" x14ac:dyDescent="0.3">
      <c r="A41" s="105">
        <v>46447</v>
      </c>
      <c r="B41" s="106"/>
      <c r="C41" s="106">
        <v>23</v>
      </c>
      <c r="D41" s="107">
        <v>23</v>
      </c>
      <c r="E41">
        <v>21.64</v>
      </c>
      <c r="F41">
        <v>33.988999999999997</v>
      </c>
      <c r="G41">
        <v>19.315000000000001</v>
      </c>
      <c r="H41">
        <v>38.582999999999998</v>
      </c>
      <c r="I41">
        <v>21.751999999999999</v>
      </c>
      <c r="J41">
        <v>20.032</v>
      </c>
      <c r="K41">
        <v>17.103999999999999</v>
      </c>
      <c r="L41">
        <v>17.969000000000001</v>
      </c>
      <c r="M41">
        <v>13.157</v>
      </c>
      <c r="N41">
        <v>14.215</v>
      </c>
      <c r="O41">
        <v>30.968</v>
      </c>
      <c r="P41">
        <v>26.721</v>
      </c>
      <c r="Q41">
        <v>16.63</v>
      </c>
      <c r="R41">
        <v>47.191000000000003</v>
      </c>
      <c r="S41">
        <v>13.757999999999999</v>
      </c>
      <c r="T41">
        <v>21.742000000000001</v>
      </c>
      <c r="U41">
        <v>11.914</v>
      </c>
      <c r="V41">
        <v>16.472000000000001</v>
      </c>
      <c r="W41">
        <v>20.059000000000001</v>
      </c>
      <c r="X41">
        <v>12.981</v>
      </c>
      <c r="Y41">
        <v>17.277999999999999</v>
      </c>
      <c r="Z41">
        <v>29.353000000000002</v>
      </c>
      <c r="AA41">
        <v>18.934000000000001</v>
      </c>
      <c r="AB41">
        <v>38.743000000000002</v>
      </c>
      <c r="AC41">
        <v>13.778</v>
      </c>
      <c r="AD41">
        <v>11.85</v>
      </c>
      <c r="AE41">
        <v>16.39</v>
      </c>
      <c r="AF41">
        <v>11.994999999999999</v>
      </c>
      <c r="AG41">
        <v>15.69</v>
      </c>
      <c r="AH41">
        <v>15.673</v>
      </c>
      <c r="AI41" s="4"/>
      <c r="AJ41" s="4"/>
      <c r="AK41" s="4"/>
      <c r="AL41" s="4"/>
      <c r="AM41" s="4"/>
      <c r="AN41" s="4"/>
      <c r="AO41" s="4"/>
      <c r="AP41" s="4"/>
      <c r="AQ41" s="4"/>
      <c r="AR41" s="4"/>
      <c r="AS41" s="4"/>
      <c r="AT41" s="4"/>
      <c r="AU41" s="4"/>
      <c r="AV41" s="4"/>
      <c r="AW41" s="4"/>
      <c r="AX41" s="4"/>
      <c r="AY41" s="4"/>
    </row>
    <row r="42" spans="1:51" ht="14.4" x14ac:dyDescent="0.3">
      <c r="A42" s="105">
        <v>46478</v>
      </c>
      <c r="B42" s="106"/>
      <c r="C42" s="106">
        <v>51</v>
      </c>
      <c r="D42" s="107">
        <v>51</v>
      </c>
      <c r="E42">
        <v>57.08</v>
      </c>
      <c r="F42">
        <v>38.186</v>
      </c>
      <c r="G42">
        <v>39.956000000000003</v>
      </c>
      <c r="H42">
        <v>67.700999999999993</v>
      </c>
      <c r="I42">
        <v>43.779000000000003</v>
      </c>
      <c r="J42">
        <v>42.244999999999997</v>
      </c>
      <c r="K42">
        <v>51.052</v>
      </c>
      <c r="L42">
        <v>58.140999999999998</v>
      </c>
      <c r="M42">
        <v>37.594999999999999</v>
      </c>
      <c r="N42">
        <v>34.284999999999997</v>
      </c>
      <c r="O42">
        <v>88.043999999999997</v>
      </c>
      <c r="P42">
        <v>76.528999999999996</v>
      </c>
      <c r="Q42">
        <v>51.921999999999997</v>
      </c>
      <c r="R42">
        <v>69.373000000000005</v>
      </c>
      <c r="S42">
        <v>34.866999999999997</v>
      </c>
      <c r="T42">
        <v>41.656999999999996</v>
      </c>
      <c r="U42">
        <v>28.998999999999999</v>
      </c>
      <c r="V42">
        <v>36.802999999999997</v>
      </c>
      <c r="W42">
        <v>76.394000000000005</v>
      </c>
      <c r="X42">
        <v>19.053000000000001</v>
      </c>
      <c r="Y42">
        <v>46.344999999999999</v>
      </c>
      <c r="Z42">
        <v>44.046999999999997</v>
      </c>
      <c r="AA42">
        <v>38.924999999999997</v>
      </c>
      <c r="AB42">
        <v>77.765000000000001</v>
      </c>
      <c r="AC42">
        <v>28.927</v>
      </c>
      <c r="AD42">
        <v>43.14</v>
      </c>
      <c r="AE42">
        <v>26.876000000000001</v>
      </c>
      <c r="AF42">
        <v>20.657</v>
      </c>
      <c r="AG42">
        <v>59.052999999999997</v>
      </c>
      <c r="AH42">
        <v>43.274000000000001</v>
      </c>
      <c r="AI42" s="4"/>
      <c r="AJ42" s="4"/>
      <c r="AK42" s="4"/>
      <c r="AL42" s="4"/>
      <c r="AM42" s="4"/>
      <c r="AN42" s="4"/>
      <c r="AO42" s="4"/>
      <c r="AP42" s="4"/>
      <c r="AQ42" s="4"/>
      <c r="AR42" s="4"/>
      <c r="AS42" s="4"/>
      <c r="AT42" s="4"/>
      <c r="AU42" s="4"/>
      <c r="AV42" s="4"/>
      <c r="AW42" s="4"/>
      <c r="AX42" s="4"/>
      <c r="AY42" s="4"/>
    </row>
    <row r="43" spans="1:51" ht="14.4" x14ac:dyDescent="0.3">
      <c r="A43" s="105">
        <v>46508</v>
      </c>
      <c r="B43" s="106"/>
      <c r="C43" s="106">
        <v>135</v>
      </c>
      <c r="D43" s="107">
        <v>135</v>
      </c>
      <c r="E43">
        <v>153.233</v>
      </c>
      <c r="F43">
        <v>104.911</v>
      </c>
      <c r="G43">
        <v>142.92099999999999</v>
      </c>
      <c r="H43">
        <v>198.511</v>
      </c>
      <c r="I43">
        <v>143.35499999999999</v>
      </c>
      <c r="J43">
        <v>148.386</v>
      </c>
      <c r="K43">
        <v>124.40600000000001</v>
      </c>
      <c r="L43">
        <v>228.495</v>
      </c>
      <c r="M43">
        <v>50.972999999999999</v>
      </c>
      <c r="N43">
        <v>109.499</v>
      </c>
      <c r="O43">
        <v>148.774</v>
      </c>
      <c r="P43">
        <v>232.40199999999999</v>
      </c>
      <c r="Q43">
        <v>126.11</v>
      </c>
      <c r="R43">
        <v>152.13399999999999</v>
      </c>
      <c r="S43">
        <v>181.22800000000001</v>
      </c>
      <c r="T43">
        <v>209.398</v>
      </c>
      <c r="U43">
        <v>84.111999999999995</v>
      </c>
      <c r="V43">
        <v>122.634</v>
      </c>
      <c r="W43">
        <v>113.816</v>
      </c>
      <c r="X43">
        <v>77.906000000000006</v>
      </c>
      <c r="Y43">
        <v>110.12</v>
      </c>
      <c r="Z43">
        <v>90.835999999999999</v>
      </c>
      <c r="AA43">
        <v>103.455</v>
      </c>
      <c r="AB43">
        <v>146.976</v>
      </c>
      <c r="AC43">
        <v>72.742000000000004</v>
      </c>
      <c r="AD43">
        <v>129.92699999999999</v>
      </c>
      <c r="AE43">
        <v>117.756</v>
      </c>
      <c r="AF43">
        <v>73.668000000000006</v>
      </c>
      <c r="AG43">
        <v>160.41499999999999</v>
      </c>
      <c r="AH43">
        <v>203.36799999999999</v>
      </c>
      <c r="AI43" s="4"/>
      <c r="AJ43" s="4"/>
      <c r="AK43" s="4"/>
      <c r="AL43" s="4"/>
      <c r="AM43" s="4"/>
      <c r="AN43" s="4"/>
      <c r="AO43" s="4"/>
      <c r="AP43" s="4"/>
      <c r="AQ43" s="4"/>
      <c r="AR43" s="4"/>
      <c r="AS43" s="4"/>
      <c r="AT43" s="4"/>
      <c r="AU43" s="4"/>
      <c r="AV43" s="4"/>
      <c r="AW43" s="4"/>
      <c r="AX43" s="4"/>
      <c r="AY43" s="4"/>
    </row>
    <row r="44" spans="1:51" ht="14.4" x14ac:dyDescent="0.3">
      <c r="A44" s="105">
        <v>46539</v>
      </c>
      <c r="B44" s="106"/>
      <c r="C44" s="106">
        <v>144</v>
      </c>
      <c r="D44" s="107">
        <v>144</v>
      </c>
      <c r="E44">
        <v>148.869</v>
      </c>
      <c r="F44">
        <v>257.38200000000001</v>
      </c>
      <c r="G44">
        <v>98.123000000000005</v>
      </c>
      <c r="H44">
        <v>257.35300000000001</v>
      </c>
      <c r="I44">
        <v>126.815</v>
      </c>
      <c r="J44">
        <v>215.922</v>
      </c>
      <c r="K44">
        <v>74.47</v>
      </c>
      <c r="L44">
        <v>127.97499999999999</v>
      </c>
      <c r="M44">
        <v>29.962</v>
      </c>
      <c r="N44">
        <v>90.930999999999997</v>
      </c>
      <c r="O44">
        <v>96.16</v>
      </c>
      <c r="P44">
        <v>212.8</v>
      </c>
      <c r="Q44">
        <v>83.578000000000003</v>
      </c>
      <c r="R44">
        <v>119.884</v>
      </c>
      <c r="S44">
        <v>212.57</v>
      </c>
      <c r="T44">
        <v>116.44499999999999</v>
      </c>
      <c r="U44">
        <v>145.202</v>
      </c>
      <c r="V44">
        <v>220.62899999999999</v>
      </c>
      <c r="W44">
        <v>48.975999999999999</v>
      </c>
      <c r="X44">
        <v>62.076999999999998</v>
      </c>
      <c r="Y44">
        <v>151.56399999999999</v>
      </c>
      <c r="Z44">
        <v>183.83799999999999</v>
      </c>
      <c r="AA44">
        <v>167.77</v>
      </c>
      <c r="AB44">
        <v>167.54400000000001</v>
      </c>
      <c r="AC44">
        <v>30.852</v>
      </c>
      <c r="AD44">
        <v>256.608</v>
      </c>
      <c r="AE44">
        <v>89.033000000000001</v>
      </c>
      <c r="AF44">
        <v>150.39099999999999</v>
      </c>
      <c r="AG44">
        <v>111.999</v>
      </c>
      <c r="AH44">
        <v>232.21799999999999</v>
      </c>
      <c r="AI44" s="4"/>
      <c r="AJ44" s="4"/>
      <c r="AK44" s="4"/>
      <c r="AL44" s="4"/>
      <c r="AM44" s="4"/>
      <c r="AN44" s="4"/>
      <c r="AO44" s="4"/>
      <c r="AP44" s="4"/>
      <c r="AQ44" s="4"/>
      <c r="AR44" s="4"/>
      <c r="AS44" s="4"/>
      <c r="AT44" s="4"/>
      <c r="AU44" s="4"/>
      <c r="AV44" s="4"/>
      <c r="AW44" s="4"/>
      <c r="AX44" s="4"/>
      <c r="AY44" s="4"/>
    </row>
    <row r="45" spans="1:51" ht="14.4" x14ac:dyDescent="0.3">
      <c r="A45" s="105">
        <v>46569</v>
      </c>
      <c r="B45" s="106"/>
      <c r="C45" s="106">
        <v>51</v>
      </c>
      <c r="D45" s="107">
        <v>51</v>
      </c>
      <c r="E45">
        <v>39.213000000000001</v>
      </c>
      <c r="F45">
        <v>211.30099999999999</v>
      </c>
      <c r="G45">
        <v>40.344000000000001</v>
      </c>
      <c r="H45">
        <v>92.156000000000006</v>
      </c>
      <c r="I45">
        <v>74.141000000000005</v>
      </c>
      <c r="J45">
        <v>147.73500000000001</v>
      </c>
      <c r="K45">
        <v>23.890999999999998</v>
      </c>
      <c r="L45">
        <v>53.122999999999998</v>
      </c>
      <c r="M45">
        <v>12.837</v>
      </c>
      <c r="N45">
        <v>27.596</v>
      </c>
      <c r="O45">
        <v>36.825000000000003</v>
      </c>
      <c r="P45">
        <v>84.081999999999994</v>
      </c>
      <c r="Q45">
        <v>48.72</v>
      </c>
      <c r="R45">
        <v>47.960999999999999</v>
      </c>
      <c r="S45">
        <v>81.778999999999996</v>
      </c>
      <c r="T45">
        <v>48.325000000000003</v>
      </c>
      <c r="U45">
        <v>42.515000000000001</v>
      </c>
      <c r="V45">
        <v>88.921999999999997</v>
      </c>
      <c r="W45">
        <v>20.007999999999999</v>
      </c>
      <c r="X45">
        <v>25.864000000000001</v>
      </c>
      <c r="Y45">
        <v>48.113999999999997</v>
      </c>
      <c r="Z45">
        <v>60.841000000000001</v>
      </c>
      <c r="AA45">
        <v>49.491999999999997</v>
      </c>
      <c r="AB45">
        <v>53.561999999999998</v>
      </c>
      <c r="AC45">
        <v>13.66</v>
      </c>
      <c r="AD45">
        <v>118.22</v>
      </c>
      <c r="AE45">
        <v>31.305</v>
      </c>
      <c r="AF45">
        <v>93.138999999999996</v>
      </c>
      <c r="AG45">
        <v>62.908000000000001</v>
      </c>
      <c r="AH45">
        <v>92.43</v>
      </c>
      <c r="AI45" s="4"/>
      <c r="AJ45" s="4"/>
      <c r="AK45" s="4"/>
      <c r="AL45" s="4"/>
      <c r="AM45" s="4"/>
      <c r="AN45" s="4"/>
      <c r="AO45" s="4"/>
      <c r="AP45" s="4"/>
      <c r="AQ45" s="4"/>
      <c r="AR45" s="4"/>
      <c r="AS45" s="4"/>
      <c r="AT45" s="4"/>
      <c r="AU45" s="4"/>
      <c r="AV45" s="4"/>
      <c r="AW45" s="4"/>
      <c r="AX45" s="4"/>
      <c r="AY45" s="4"/>
    </row>
    <row r="46" spans="1:51" ht="14.4" x14ac:dyDescent="0.3">
      <c r="A46" s="105">
        <v>46600</v>
      </c>
      <c r="B46" s="106"/>
      <c r="C46" s="106">
        <v>29</v>
      </c>
      <c r="D46" s="107">
        <v>29</v>
      </c>
      <c r="E46">
        <v>19.472000000000001</v>
      </c>
      <c r="F46">
        <v>72.272999999999996</v>
      </c>
      <c r="G46">
        <v>19.184000000000001</v>
      </c>
      <c r="H46">
        <v>72.534000000000006</v>
      </c>
      <c r="I46">
        <v>30.105</v>
      </c>
      <c r="J46">
        <v>90.543999999999997</v>
      </c>
      <c r="K46">
        <v>16.148</v>
      </c>
      <c r="L46">
        <v>36.35</v>
      </c>
      <c r="M46">
        <v>9.5909999999999993</v>
      </c>
      <c r="N46">
        <v>19.454999999999998</v>
      </c>
      <c r="O46">
        <v>18.582000000000001</v>
      </c>
      <c r="P46">
        <v>40.594000000000001</v>
      </c>
      <c r="Q46">
        <v>34.767000000000003</v>
      </c>
      <c r="R46">
        <v>40.466000000000001</v>
      </c>
      <c r="S46">
        <v>31.870999999999999</v>
      </c>
      <c r="T46">
        <v>21.202000000000002</v>
      </c>
      <c r="U46">
        <v>35.497</v>
      </c>
      <c r="V46">
        <v>29.103999999999999</v>
      </c>
      <c r="W46">
        <v>13.672000000000001</v>
      </c>
      <c r="X46">
        <v>26.971</v>
      </c>
      <c r="Y46">
        <v>30.97</v>
      </c>
      <c r="Z46">
        <v>25.274999999999999</v>
      </c>
      <c r="AA46">
        <v>33.573</v>
      </c>
      <c r="AB46">
        <v>31.216000000000001</v>
      </c>
      <c r="AC46">
        <v>9.1809999999999992</v>
      </c>
      <c r="AD46">
        <v>34.948999999999998</v>
      </c>
      <c r="AE46">
        <v>16.916</v>
      </c>
      <c r="AF46">
        <v>35.978000000000002</v>
      </c>
      <c r="AG46">
        <v>37.277999999999999</v>
      </c>
      <c r="AH46">
        <v>36.448999999999998</v>
      </c>
      <c r="AI46" s="4"/>
      <c r="AJ46" s="4"/>
      <c r="AK46" s="4"/>
      <c r="AL46" s="4"/>
      <c r="AM46" s="4"/>
      <c r="AN46" s="4"/>
      <c r="AO46" s="4"/>
      <c r="AP46" s="4"/>
      <c r="AQ46" s="4"/>
      <c r="AR46" s="4"/>
      <c r="AS46" s="4"/>
      <c r="AT46" s="4"/>
      <c r="AU46" s="4"/>
      <c r="AV46" s="4"/>
      <c r="AW46" s="4"/>
      <c r="AX46" s="4"/>
      <c r="AY46" s="4"/>
    </row>
    <row r="47" spans="1:51" ht="14.4" x14ac:dyDescent="0.3">
      <c r="A47" s="105">
        <v>46631</v>
      </c>
      <c r="B47" s="106"/>
      <c r="C47" s="106">
        <v>26</v>
      </c>
      <c r="D47" s="107">
        <v>26</v>
      </c>
      <c r="E47">
        <v>30.504000000000001</v>
      </c>
      <c r="F47">
        <v>37.451000000000001</v>
      </c>
      <c r="G47">
        <v>21.638000000000002</v>
      </c>
      <c r="H47">
        <v>62.71</v>
      </c>
      <c r="I47">
        <v>24.364999999999998</v>
      </c>
      <c r="J47">
        <v>46.353000000000002</v>
      </c>
      <c r="K47">
        <v>15.571</v>
      </c>
      <c r="L47">
        <v>18.992999999999999</v>
      </c>
      <c r="M47">
        <v>22.36</v>
      </c>
      <c r="N47">
        <v>34.253</v>
      </c>
      <c r="O47">
        <v>40.738</v>
      </c>
      <c r="P47">
        <v>23.466999999999999</v>
      </c>
      <c r="Q47">
        <v>32.941000000000003</v>
      </c>
      <c r="R47">
        <v>36.357999999999997</v>
      </c>
      <c r="S47">
        <v>36.975000000000001</v>
      </c>
      <c r="T47">
        <v>15.222</v>
      </c>
      <c r="U47">
        <v>18.977</v>
      </c>
      <c r="V47">
        <v>20.48</v>
      </c>
      <c r="W47">
        <v>11.145</v>
      </c>
      <c r="X47">
        <v>45.241</v>
      </c>
      <c r="Y47">
        <v>37.551000000000002</v>
      </c>
      <c r="Z47">
        <v>16.760000000000002</v>
      </c>
      <c r="AA47">
        <v>23.376000000000001</v>
      </c>
      <c r="AB47">
        <v>18.228999999999999</v>
      </c>
      <c r="AC47">
        <v>9.4920000000000009</v>
      </c>
      <c r="AD47">
        <v>18.062000000000001</v>
      </c>
      <c r="AE47">
        <v>12.581</v>
      </c>
      <c r="AF47">
        <v>44.110999999999997</v>
      </c>
      <c r="AG47">
        <v>25.105</v>
      </c>
      <c r="AH47">
        <v>34.436</v>
      </c>
      <c r="AI47" s="4"/>
      <c r="AJ47" s="4"/>
      <c r="AK47" s="4"/>
      <c r="AL47" s="4"/>
      <c r="AM47" s="4"/>
      <c r="AN47" s="4"/>
      <c r="AO47" s="4"/>
      <c r="AP47" s="4"/>
      <c r="AQ47" s="4"/>
      <c r="AR47" s="4"/>
      <c r="AS47" s="4"/>
      <c r="AT47" s="4"/>
      <c r="AU47" s="4"/>
      <c r="AV47" s="4"/>
      <c r="AW47" s="4"/>
      <c r="AX47" s="4"/>
      <c r="AY47" s="4"/>
    </row>
    <row r="48" spans="1:51" ht="14.4" x14ac:dyDescent="0.3">
      <c r="A48" s="105">
        <v>46661</v>
      </c>
      <c r="B48" s="106"/>
      <c r="C48" s="106">
        <v>19</v>
      </c>
      <c r="D48" s="107">
        <v>23</v>
      </c>
      <c r="E48">
        <v>27.009</v>
      </c>
      <c r="F48">
        <v>27.826000000000001</v>
      </c>
      <c r="G48">
        <v>38.481999999999999</v>
      </c>
      <c r="H48">
        <v>51.454000000000001</v>
      </c>
      <c r="I48">
        <v>23.966999999999999</v>
      </c>
      <c r="J48">
        <v>21.89</v>
      </c>
      <c r="K48">
        <v>18.552</v>
      </c>
      <c r="L48">
        <v>15.15</v>
      </c>
      <c r="M48">
        <v>24.524000000000001</v>
      </c>
      <c r="N48">
        <v>18.053000000000001</v>
      </c>
      <c r="O48">
        <v>41.954000000000001</v>
      </c>
      <c r="P48">
        <v>40.880000000000003</v>
      </c>
      <c r="Q48">
        <v>82.302000000000007</v>
      </c>
      <c r="R48">
        <v>34.136000000000003</v>
      </c>
      <c r="S48">
        <v>22.361000000000001</v>
      </c>
      <c r="T48">
        <v>16.907</v>
      </c>
      <c r="U48">
        <v>21.847000000000001</v>
      </c>
      <c r="V48">
        <v>28.827000000000002</v>
      </c>
      <c r="W48">
        <v>10.005000000000001</v>
      </c>
      <c r="X48">
        <v>32.244</v>
      </c>
      <c r="Y48">
        <v>44.093000000000004</v>
      </c>
      <c r="Z48">
        <v>19.84</v>
      </c>
      <c r="AA48">
        <v>16.826000000000001</v>
      </c>
      <c r="AB48">
        <v>17.102</v>
      </c>
      <c r="AC48">
        <v>12.191000000000001</v>
      </c>
      <c r="AD48">
        <v>12.656000000000001</v>
      </c>
      <c r="AE48">
        <v>13.096</v>
      </c>
      <c r="AF48">
        <v>19.652000000000001</v>
      </c>
      <c r="AG48">
        <v>15.959</v>
      </c>
      <c r="AH48">
        <v>21.795000000000002</v>
      </c>
      <c r="AI48" s="4"/>
      <c r="AJ48" s="4"/>
      <c r="AK48" s="4"/>
      <c r="AL48" s="4"/>
      <c r="AM48" s="4"/>
      <c r="AN48" s="4"/>
      <c r="AO48" s="4"/>
      <c r="AP48" s="4"/>
      <c r="AQ48" s="4"/>
      <c r="AR48" s="4"/>
      <c r="AS48" s="4"/>
      <c r="AT48" s="4"/>
      <c r="AU48" s="4"/>
      <c r="AV48" s="4"/>
      <c r="AW48" s="4"/>
      <c r="AX48" s="4"/>
      <c r="AY48" s="4"/>
    </row>
    <row r="49" spans="1:1005" ht="14.4" x14ac:dyDescent="0.3">
      <c r="A49" s="105">
        <v>46692</v>
      </c>
      <c r="B49" s="106"/>
      <c r="C49" s="106">
        <v>16</v>
      </c>
      <c r="D49" s="107">
        <v>18</v>
      </c>
      <c r="E49">
        <v>20.492999999999999</v>
      </c>
      <c r="F49">
        <v>18.620999999999999</v>
      </c>
      <c r="G49">
        <v>20.998999999999999</v>
      </c>
      <c r="H49">
        <v>27.518999999999998</v>
      </c>
      <c r="I49">
        <v>20.977</v>
      </c>
      <c r="J49">
        <v>15.195</v>
      </c>
      <c r="K49">
        <v>14.765000000000001</v>
      </c>
      <c r="L49">
        <v>13.269</v>
      </c>
      <c r="M49">
        <v>14.615</v>
      </c>
      <c r="N49">
        <v>12.66</v>
      </c>
      <c r="O49">
        <v>25.335000000000001</v>
      </c>
      <c r="P49">
        <v>25.733000000000001</v>
      </c>
      <c r="Q49">
        <v>31.951000000000001</v>
      </c>
      <c r="R49">
        <v>20.681000000000001</v>
      </c>
      <c r="S49">
        <v>17.452999999999999</v>
      </c>
      <c r="T49">
        <v>16.667999999999999</v>
      </c>
      <c r="U49">
        <v>18.728000000000002</v>
      </c>
      <c r="V49">
        <v>20.881</v>
      </c>
      <c r="W49">
        <v>9.4949999999999992</v>
      </c>
      <c r="X49">
        <v>19.600999999999999</v>
      </c>
      <c r="Y49">
        <v>21.47</v>
      </c>
      <c r="Z49">
        <v>15.917999999999999</v>
      </c>
      <c r="AA49">
        <v>12.801</v>
      </c>
      <c r="AB49">
        <v>13.417999999999999</v>
      </c>
      <c r="AC49">
        <v>10.994</v>
      </c>
      <c r="AD49">
        <v>11.958</v>
      </c>
      <c r="AE49">
        <v>13.912000000000001</v>
      </c>
      <c r="AF49">
        <v>14.616</v>
      </c>
      <c r="AG49">
        <v>13.31</v>
      </c>
      <c r="AH49">
        <v>16.433</v>
      </c>
      <c r="AI49" s="4"/>
      <c r="AJ49" s="4"/>
      <c r="AK49" s="4"/>
      <c r="AL49" s="4"/>
      <c r="AM49" s="4"/>
      <c r="AN49" s="4"/>
      <c r="AO49" s="4"/>
      <c r="AP49" s="4"/>
      <c r="AQ49" s="4"/>
      <c r="AR49" s="4"/>
      <c r="AS49" s="4"/>
      <c r="AT49" s="4"/>
      <c r="AU49" s="4"/>
      <c r="AV49" s="4"/>
      <c r="AW49" s="4"/>
      <c r="AX49" s="4"/>
      <c r="AY49" s="4"/>
    </row>
    <row r="50" spans="1:1005" ht="14.4" x14ac:dyDescent="0.3">
      <c r="A50" s="105">
        <v>46722</v>
      </c>
      <c r="B50" s="106"/>
      <c r="C50" s="106">
        <v>15</v>
      </c>
      <c r="D50" s="107">
        <v>15</v>
      </c>
      <c r="E50">
        <v>15.093999999999999</v>
      </c>
      <c r="F50">
        <v>15.930999999999999</v>
      </c>
      <c r="G50">
        <v>15.904</v>
      </c>
      <c r="H50">
        <v>18.54</v>
      </c>
      <c r="I50">
        <v>17.245000000000001</v>
      </c>
      <c r="J50">
        <v>13.651999999999999</v>
      </c>
      <c r="K50">
        <v>12.513</v>
      </c>
      <c r="L50">
        <v>11.952999999999999</v>
      </c>
      <c r="M50">
        <v>11.778</v>
      </c>
      <c r="N50">
        <v>11.992000000000001</v>
      </c>
      <c r="O50">
        <v>17.353000000000002</v>
      </c>
      <c r="P50">
        <v>17.725999999999999</v>
      </c>
      <c r="Q50">
        <v>19.245000000000001</v>
      </c>
      <c r="R50">
        <v>16.202000000000002</v>
      </c>
      <c r="S50">
        <v>15.007999999999999</v>
      </c>
      <c r="T50">
        <v>13.342000000000001</v>
      </c>
      <c r="U50">
        <v>14.316000000000001</v>
      </c>
      <c r="V50">
        <v>15.163</v>
      </c>
      <c r="W50">
        <v>10.117000000000001</v>
      </c>
      <c r="X50">
        <v>14.657</v>
      </c>
      <c r="Y50">
        <v>16.405000000000001</v>
      </c>
      <c r="Z50">
        <v>13.193</v>
      </c>
      <c r="AA50">
        <v>12.119</v>
      </c>
      <c r="AB50">
        <v>12.635</v>
      </c>
      <c r="AC50">
        <v>9.6129999999999995</v>
      </c>
      <c r="AD50">
        <v>12.519</v>
      </c>
      <c r="AE50">
        <v>12.276999999999999</v>
      </c>
      <c r="AF50">
        <v>12.709</v>
      </c>
      <c r="AG50">
        <v>12.202999999999999</v>
      </c>
      <c r="AH50">
        <v>14.657</v>
      </c>
      <c r="AI50" s="4"/>
      <c r="AJ50" s="4"/>
      <c r="AK50" s="4"/>
      <c r="AL50" s="4"/>
      <c r="AM50" s="4"/>
      <c r="AN50" s="4"/>
      <c r="AO50" s="4"/>
      <c r="AP50" s="4"/>
      <c r="AQ50" s="4"/>
      <c r="AR50" s="4"/>
      <c r="AS50" s="4"/>
      <c r="AT50" s="4"/>
      <c r="AU50" s="4"/>
      <c r="AV50" s="4"/>
      <c r="AW50" s="4"/>
      <c r="AX50" s="4"/>
      <c r="AY50" s="4"/>
    </row>
    <row r="51" spans="1:1005" ht="14.4" x14ac:dyDescent="0.3">
      <c r="A51" s="105">
        <v>46753</v>
      </c>
      <c r="B51" s="106"/>
      <c r="C51" s="106">
        <v>13</v>
      </c>
      <c r="D51" s="107">
        <v>13</v>
      </c>
      <c r="E51">
        <v>13.337</v>
      </c>
      <c r="F51">
        <v>14.673</v>
      </c>
      <c r="G51">
        <v>13.42</v>
      </c>
      <c r="H51">
        <v>15.513999999999999</v>
      </c>
      <c r="I51">
        <v>14.439</v>
      </c>
      <c r="J51">
        <v>13.407</v>
      </c>
      <c r="K51">
        <v>11.680999999999999</v>
      </c>
      <c r="L51">
        <v>11.731</v>
      </c>
      <c r="M51">
        <v>10.705</v>
      </c>
      <c r="N51">
        <v>10.978</v>
      </c>
      <c r="O51">
        <v>16.029</v>
      </c>
      <c r="P51">
        <v>15.577</v>
      </c>
      <c r="Q51">
        <v>14.9</v>
      </c>
      <c r="R51">
        <v>13.516</v>
      </c>
      <c r="S51">
        <v>13.545999999999999</v>
      </c>
      <c r="T51">
        <v>12.116</v>
      </c>
      <c r="U51">
        <v>12.529</v>
      </c>
      <c r="V51">
        <v>13.801</v>
      </c>
      <c r="W51">
        <v>10.314</v>
      </c>
      <c r="X51">
        <v>12.557</v>
      </c>
      <c r="Y51">
        <v>14.023</v>
      </c>
      <c r="Z51">
        <v>11.586</v>
      </c>
      <c r="AA51">
        <v>11.98</v>
      </c>
      <c r="AB51">
        <v>12.161</v>
      </c>
      <c r="AC51">
        <v>9.2889999999999997</v>
      </c>
      <c r="AD51">
        <v>12.157</v>
      </c>
      <c r="AE51">
        <v>11.013999999999999</v>
      </c>
      <c r="AF51">
        <v>11.583</v>
      </c>
      <c r="AG51">
        <v>11.541</v>
      </c>
      <c r="AH51">
        <v>13.763999999999999</v>
      </c>
      <c r="AI51" s="4"/>
      <c r="AJ51" s="4"/>
      <c r="AK51" s="4"/>
      <c r="AL51" s="4"/>
      <c r="AM51" s="4"/>
      <c r="AN51" s="4"/>
      <c r="AO51" s="4"/>
      <c r="AP51" s="4"/>
      <c r="AQ51" s="4"/>
      <c r="AR51" s="4"/>
      <c r="AS51" s="4"/>
      <c r="AT51" s="4"/>
      <c r="AU51" s="4"/>
      <c r="AV51" s="4"/>
      <c r="AW51" s="4"/>
      <c r="AX51" s="4"/>
      <c r="AY51" s="4"/>
    </row>
    <row r="52" spans="1:1005" ht="14.4" x14ac:dyDescent="0.3">
      <c r="A52" s="105">
        <v>46784</v>
      </c>
      <c r="B52" s="106"/>
      <c r="C52" s="106">
        <v>12</v>
      </c>
      <c r="D52" s="107">
        <v>12</v>
      </c>
      <c r="E52">
        <v>14.975</v>
      </c>
      <c r="F52">
        <v>16.538</v>
      </c>
      <c r="G52">
        <v>11.721</v>
      </c>
      <c r="H52">
        <v>13.292</v>
      </c>
      <c r="I52">
        <v>13.996</v>
      </c>
      <c r="J52">
        <v>13.151</v>
      </c>
      <c r="K52">
        <v>10.488</v>
      </c>
      <c r="L52">
        <v>10.709</v>
      </c>
      <c r="M52">
        <v>10.173</v>
      </c>
      <c r="N52">
        <v>10.47</v>
      </c>
      <c r="O52">
        <v>14.606999999999999</v>
      </c>
      <c r="P52">
        <v>13.289</v>
      </c>
      <c r="Q52">
        <v>14.661</v>
      </c>
      <c r="R52">
        <v>11.239000000000001</v>
      </c>
      <c r="S52">
        <v>13.073</v>
      </c>
      <c r="T52">
        <v>10.622999999999999</v>
      </c>
      <c r="U52">
        <v>11.013999999999999</v>
      </c>
      <c r="V52">
        <v>11.22</v>
      </c>
      <c r="W52">
        <v>10.243</v>
      </c>
      <c r="X52">
        <v>13.215999999999999</v>
      </c>
      <c r="Y52">
        <v>16.166</v>
      </c>
      <c r="Z52">
        <v>13.052</v>
      </c>
      <c r="AA52">
        <v>14.205</v>
      </c>
      <c r="AB52">
        <v>12.169</v>
      </c>
      <c r="AC52">
        <v>8.5039999999999996</v>
      </c>
      <c r="AD52">
        <v>11.250999999999999</v>
      </c>
      <c r="AE52">
        <v>10.523999999999999</v>
      </c>
      <c r="AF52">
        <v>10.77</v>
      </c>
      <c r="AG52">
        <v>10.661</v>
      </c>
      <c r="AH52">
        <v>12.17</v>
      </c>
      <c r="AI52" s="4"/>
      <c r="AJ52" s="4"/>
      <c r="AK52" s="4"/>
      <c r="AL52" s="4"/>
      <c r="AM52" s="4"/>
      <c r="AN52" s="4"/>
      <c r="AO52" s="4"/>
      <c r="AP52" s="4"/>
      <c r="AQ52" s="4"/>
      <c r="AR52" s="4"/>
      <c r="AS52" s="4"/>
      <c r="AT52" s="4"/>
      <c r="AU52" s="4"/>
      <c r="AV52" s="4"/>
      <c r="AW52" s="4"/>
      <c r="AX52" s="4"/>
      <c r="AY52" s="4"/>
    </row>
    <row r="53" spans="1:1005" ht="14.4" x14ac:dyDescent="0.3">
      <c r="A53" s="105">
        <v>46813</v>
      </c>
      <c r="B53" s="106"/>
      <c r="C53" s="106">
        <v>23</v>
      </c>
      <c r="D53" s="107">
        <v>23</v>
      </c>
      <c r="E53">
        <v>34.238</v>
      </c>
      <c r="F53">
        <v>19.54</v>
      </c>
      <c r="G53">
        <v>39.673999999999999</v>
      </c>
      <c r="H53">
        <v>22.055</v>
      </c>
      <c r="I53">
        <v>20.39</v>
      </c>
      <c r="J53">
        <v>17.439</v>
      </c>
      <c r="K53">
        <v>18.268999999999998</v>
      </c>
      <c r="L53">
        <v>13.727</v>
      </c>
      <c r="M53">
        <v>14.291</v>
      </c>
      <c r="N53">
        <v>31.559000000000001</v>
      </c>
      <c r="O53">
        <v>26.98</v>
      </c>
      <c r="P53">
        <v>16.675000000000001</v>
      </c>
      <c r="Q53">
        <v>47.895000000000003</v>
      </c>
      <c r="R53">
        <v>14.250999999999999</v>
      </c>
      <c r="S53">
        <v>21.68</v>
      </c>
      <c r="T53">
        <v>12.144</v>
      </c>
      <c r="U53">
        <v>17.111000000000001</v>
      </c>
      <c r="V53">
        <v>20.283000000000001</v>
      </c>
      <c r="W53">
        <v>13.314</v>
      </c>
      <c r="X53">
        <v>17.03</v>
      </c>
      <c r="Y53">
        <v>31.21</v>
      </c>
      <c r="Z53">
        <v>19.088999999999999</v>
      </c>
      <c r="AA53">
        <v>39.932000000000002</v>
      </c>
      <c r="AB53">
        <v>13.879</v>
      </c>
      <c r="AC53">
        <v>12.097</v>
      </c>
      <c r="AD53">
        <v>16.645</v>
      </c>
      <c r="AE53">
        <v>11.989000000000001</v>
      </c>
      <c r="AF53">
        <v>16.001000000000001</v>
      </c>
      <c r="AG53">
        <v>16.189</v>
      </c>
      <c r="AH53">
        <v>21.706</v>
      </c>
      <c r="AI53" s="4"/>
      <c r="AJ53" s="4"/>
      <c r="AK53" s="4"/>
      <c r="AL53" s="4"/>
      <c r="AM53" s="4"/>
      <c r="AN53" s="4"/>
      <c r="AO53" s="4"/>
      <c r="AP53" s="4"/>
      <c r="AQ53" s="4"/>
      <c r="AR53" s="4"/>
      <c r="AS53" s="4"/>
      <c r="AT53" s="4"/>
      <c r="AU53" s="4"/>
      <c r="AV53" s="4"/>
      <c r="AW53" s="4"/>
      <c r="AX53" s="4"/>
      <c r="AY53" s="4"/>
    </row>
    <row r="54" spans="1:1005" ht="14.4" x14ac:dyDescent="0.3">
      <c r="A54" s="105">
        <v>46844</v>
      </c>
      <c r="B54" s="106"/>
      <c r="C54" s="106">
        <v>51</v>
      </c>
      <c r="D54" s="107">
        <v>51</v>
      </c>
      <c r="E54">
        <v>39.481999999999999</v>
      </c>
      <c r="F54">
        <v>40.417000000000002</v>
      </c>
      <c r="G54">
        <v>68.828999999999994</v>
      </c>
      <c r="H54">
        <v>45.712000000000003</v>
      </c>
      <c r="I54">
        <v>44.929000000000002</v>
      </c>
      <c r="J54">
        <v>51.808</v>
      </c>
      <c r="K54">
        <v>62.762999999999998</v>
      </c>
      <c r="L54">
        <v>38.15</v>
      </c>
      <c r="M54">
        <v>35.636000000000003</v>
      </c>
      <c r="N54">
        <v>88.89</v>
      </c>
      <c r="O54">
        <v>78.602999999999994</v>
      </c>
      <c r="P54">
        <v>53.457999999999998</v>
      </c>
      <c r="Q54">
        <v>72.863</v>
      </c>
      <c r="R54">
        <v>35.834000000000003</v>
      </c>
      <c r="S54">
        <v>44.29</v>
      </c>
      <c r="T54">
        <v>29.670999999999999</v>
      </c>
      <c r="U54">
        <v>38.171999999999997</v>
      </c>
      <c r="V54">
        <v>76.807000000000002</v>
      </c>
      <c r="W54">
        <v>20.167999999999999</v>
      </c>
      <c r="X54">
        <v>47.133000000000003</v>
      </c>
      <c r="Y54">
        <v>43.552999999999997</v>
      </c>
      <c r="Z54">
        <v>39.185000000000002</v>
      </c>
      <c r="AA54">
        <v>77.531000000000006</v>
      </c>
      <c r="AB54">
        <v>30.361000000000001</v>
      </c>
      <c r="AC54">
        <v>47.098999999999997</v>
      </c>
      <c r="AD54">
        <v>27.128</v>
      </c>
      <c r="AE54">
        <v>20.565000000000001</v>
      </c>
      <c r="AF54">
        <v>63.704999999999998</v>
      </c>
      <c r="AG54">
        <v>45.881999999999998</v>
      </c>
      <c r="AH54">
        <v>57.423999999999999</v>
      </c>
      <c r="AI54" s="4"/>
      <c r="AJ54" s="4"/>
      <c r="AK54" s="4"/>
      <c r="AL54" s="4"/>
      <c r="AM54" s="4"/>
      <c r="AN54" s="4"/>
      <c r="AO54" s="4"/>
      <c r="AP54" s="4"/>
      <c r="AQ54" s="4"/>
      <c r="AR54" s="4"/>
      <c r="AS54" s="4"/>
      <c r="AT54" s="4"/>
      <c r="AU54" s="4"/>
      <c r="AV54" s="4"/>
      <c r="AW54" s="4"/>
      <c r="AX54" s="4"/>
      <c r="AY54" s="4"/>
    </row>
    <row r="55" spans="1:1005" ht="14.4" x14ac:dyDescent="0.3">
      <c r="A55" s="105">
        <v>46874</v>
      </c>
      <c r="B55" s="106"/>
      <c r="C55" s="106">
        <v>135</v>
      </c>
      <c r="D55" s="107">
        <v>135</v>
      </c>
      <c r="E55">
        <v>107.732</v>
      </c>
      <c r="F55">
        <v>143.38300000000001</v>
      </c>
      <c r="G55">
        <v>204.17599999999999</v>
      </c>
      <c r="H55">
        <v>147.304</v>
      </c>
      <c r="I55">
        <v>151.71700000000001</v>
      </c>
      <c r="J55">
        <v>124.91</v>
      </c>
      <c r="K55">
        <v>229.697</v>
      </c>
      <c r="L55">
        <v>51.856000000000002</v>
      </c>
      <c r="M55">
        <v>114.60599999999999</v>
      </c>
      <c r="N55">
        <v>149.22</v>
      </c>
      <c r="O55">
        <v>238.96199999999999</v>
      </c>
      <c r="P55">
        <v>127.069</v>
      </c>
      <c r="Q55">
        <v>152.06899999999999</v>
      </c>
      <c r="R55">
        <v>182.36600000000001</v>
      </c>
      <c r="S55">
        <v>211.05099999999999</v>
      </c>
      <c r="T55">
        <v>88.852999999999994</v>
      </c>
      <c r="U55">
        <v>128.83600000000001</v>
      </c>
      <c r="V55">
        <v>114.07599999999999</v>
      </c>
      <c r="W55">
        <v>78.847999999999999</v>
      </c>
      <c r="X55">
        <v>116.32899999999999</v>
      </c>
      <c r="Y55">
        <v>94.400999999999996</v>
      </c>
      <c r="Z55">
        <v>103.465</v>
      </c>
      <c r="AA55">
        <v>151.232</v>
      </c>
      <c r="AB55">
        <v>72.539000000000001</v>
      </c>
      <c r="AC55">
        <v>130.43299999999999</v>
      </c>
      <c r="AD55">
        <v>118.211</v>
      </c>
      <c r="AE55">
        <v>76.995000000000005</v>
      </c>
      <c r="AF55">
        <v>160.38</v>
      </c>
      <c r="AG55">
        <v>210.88800000000001</v>
      </c>
      <c r="AH55">
        <v>153.67099999999999</v>
      </c>
      <c r="AI55" s="4"/>
      <c r="AJ55" s="4"/>
      <c r="AK55" s="4"/>
      <c r="AL55" s="4"/>
      <c r="AM55" s="4"/>
      <c r="AN55" s="4"/>
      <c r="AO55" s="4"/>
      <c r="AP55" s="4"/>
      <c r="AQ55" s="4"/>
      <c r="AR55" s="4"/>
      <c r="AS55" s="4"/>
      <c r="AT55" s="4"/>
      <c r="AU55" s="4"/>
      <c r="AV55" s="4"/>
      <c r="AW55" s="4"/>
      <c r="AX55" s="4"/>
      <c r="AY55" s="4"/>
    </row>
    <row r="56" spans="1:1005" ht="14.4" x14ac:dyDescent="0.3">
      <c r="A56" s="105">
        <v>46905</v>
      </c>
      <c r="B56" s="106"/>
      <c r="C56" s="106">
        <v>144</v>
      </c>
      <c r="D56" s="107">
        <v>144</v>
      </c>
      <c r="E56">
        <v>263.22500000000002</v>
      </c>
      <c r="F56">
        <v>98.302000000000007</v>
      </c>
      <c r="G56">
        <v>255.55199999999999</v>
      </c>
      <c r="H56">
        <v>125.748</v>
      </c>
      <c r="I56">
        <v>217.59800000000001</v>
      </c>
      <c r="J56">
        <v>74.629000000000005</v>
      </c>
      <c r="K56">
        <v>125.438</v>
      </c>
      <c r="L56">
        <v>29.14</v>
      </c>
      <c r="M56">
        <v>86.037000000000006</v>
      </c>
      <c r="N56">
        <v>96.3</v>
      </c>
      <c r="O56">
        <v>209.62700000000001</v>
      </c>
      <c r="P56">
        <v>83.191000000000003</v>
      </c>
      <c r="Q56">
        <v>118.764</v>
      </c>
      <c r="R56">
        <v>213.042</v>
      </c>
      <c r="S56">
        <v>116.60599999999999</v>
      </c>
      <c r="T56">
        <v>142.511</v>
      </c>
      <c r="U56">
        <v>219.23599999999999</v>
      </c>
      <c r="V56">
        <v>49.165999999999997</v>
      </c>
      <c r="W56">
        <v>61.478999999999999</v>
      </c>
      <c r="X56">
        <v>147.45400000000001</v>
      </c>
      <c r="Y56">
        <v>183.06399999999999</v>
      </c>
      <c r="Z56">
        <v>167.892</v>
      </c>
      <c r="AA56">
        <v>165.59299999999999</v>
      </c>
      <c r="AB56">
        <v>30.367000000000001</v>
      </c>
      <c r="AC56">
        <v>261.10300000000001</v>
      </c>
      <c r="AD56">
        <v>89.283000000000001</v>
      </c>
      <c r="AE56">
        <v>151.61699999999999</v>
      </c>
      <c r="AF56">
        <v>110.324</v>
      </c>
      <c r="AG56">
        <v>229.875</v>
      </c>
      <c r="AH56">
        <v>149.124</v>
      </c>
      <c r="AI56" s="4"/>
      <c r="AJ56" s="4"/>
      <c r="AK56" s="4"/>
      <c r="AL56" s="4"/>
      <c r="AM56" s="4"/>
      <c r="AN56" s="4"/>
      <c r="AO56" s="4"/>
      <c r="AP56" s="4"/>
      <c r="AQ56" s="4"/>
      <c r="AR56" s="4"/>
      <c r="AS56" s="4"/>
      <c r="AT56" s="4"/>
      <c r="AU56" s="4"/>
      <c r="AV56" s="4"/>
      <c r="AW56" s="4"/>
      <c r="AX56" s="4"/>
      <c r="AY56" s="4"/>
    </row>
    <row r="57" spans="1:1005" ht="14.4" x14ac:dyDescent="0.3">
      <c r="A57" s="105">
        <v>46935</v>
      </c>
      <c r="B57" s="106"/>
      <c r="C57" s="106">
        <v>51</v>
      </c>
      <c r="D57" s="107">
        <v>51</v>
      </c>
      <c r="E57">
        <v>205.59399999999999</v>
      </c>
      <c r="F57">
        <v>40.423999999999999</v>
      </c>
      <c r="G57">
        <v>93.992999999999995</v>
      </c>
      <c r="H57">
        <v>71.591999999999999</v>
      </c>
      <c r="I57">
        <v>143.17599999999999</v>
      </c>
      <c r="J57">
        <v>23.998999999999999</v>
      </c>
      <c r="K57">
        <v>51.860999999999997</v>
      </c>
      <c r="L57">
        <v>12.734999999999999</v>
      </c>
      <c r="M57">
        <v>27.356000000000002</v>
      </c>
      <c r="N57">
        <v>36.911000000000001</v>
      </c>
      <c r="O57">
        <v>80.918000000000006</v>
      </c>
      <c r="P57">
        <v>49.023000000000003</v>
      </c>
      <c r="Q57">
        <v>47.384</v>
      </c>
      <c r="R57">
        <v>81.980999999999995</v>
      </c>
      <c r="S57">
        <v>46.162999999999997</v>
      </c>
      <c r="T57">
        <v>41.795999999999999</v>
      </c>
      <c r="U57">
        <v>86.108999999999995</v>
      </c>
      <c r="V57">
        <v>20.094999999999999</v>
      </c>
      <c r="W57">
        <v>25.901</v>
      </c>
      <c r="X57">
        <v>47.326999999999998</v>
      </c>
      <c r="Y57">
        <v>59.13</v>
      </c>
      <c r="Z57">
        <v>49.527000000000001</v>
      </c>
      <c r="AA57">
        <v>53.012999999999998</v>
      </c>
      <c r="AB57">
        <v>13.458</v>
      </c>
      <c r="AC57">
        <v>112.581</v>
      </c>
      <c r="AD57">
        <v>31.443000000000001</v>
      </c>
      <c r="AE57">
        <v>90.796999999999997</v>
      </c>
      <c r="AF57">
        <v>62.527000000000001</v>
      </c>
      <c r="AG57">
        <v>87.518000000000001</v>
      </c>
      <c r="AH57">
        <v>39.268000000000001</v>
      </c>
      <c r="AI57" s="4"/>
      <c r="AJ57" s="4"/>
      <c r="AK57" s="4"/>
      <c r="AL57" s="4"/>
      <c r="AM57" s="4"/>
      <c r="AN57" s="4"/>
      <c r="AO57" s="4"/>
      <c r="AP57" s="4"/>
      <c r="AQ57" s="4"/>
      <c r="AR57" s="4"/>
      <c r="AS57" s="4"/>
      <c r="AT57" s="4"/>
      <c r="AU57" s="4"/>
      <c r="AV57" s="4"/>
      <c r="AW57" s="4"/>
      <c r="AX57" s="4"/>
      <c r="AY57" s="4"/>
    </row>
    <row r="58" spans="1:1005" ht="14.4" x14ac:dyDescent="0.3">
      <c r="A58" s="105">
        <v>46966</v>
      </c>
      <c r="B58" s="106"/>
      <c r="C58" s="106">
        <v>29</v>
      </c>
      <c r="D58" s="107">
        <v>29</v>
      </c>
      <c r="E58">
        <v>70.599000000000004</v>
      </c>
      <c r="F58">
        <v>19.314</v>
      </c>
      <c r="G58">
        <v>67.391999999999996</v>
      </c>
      <c r="H58">
        <v>29.713999999999999</v>
      </c>
      <c r="I58">
        <v>90.087999999999994</v>
      </c>
      <c r="J58">
        <v>16.309999999999999</v>
      </c>
      <c r="K58">
        <v>36.15</v>
      </c>
      <c r="L58">
        <v>9.6890000000000001</v>
      </c>
      <c r="M58">
        <v>19.518000000000001</v>
      </c>
      <c r="N58">
        <v>18.71</v>
      </c>
      <c r="O58">
        <v>40.061</v>
      </c>
      <c r="P58">
        <v>33.987000000000002</v>
      </c>
      <c r="Q58">
        <v>39.963999999999999</v>
      </c>
      <c r="R58">
        <v>32.067</v>
      </c>
      <c r="S58">
        <v>20.856000000000002</v>
      </c>
      <c r="T58">
        <v>34.862000000000002</v>
      </c>
      <c r="U58">
        <v>28.483000000000001</v>
      </c>
      <c r="V58">
        <v>13.808999999999999</v>
      </c>
      <c r="W58">
        <v>26.739000000000001</v>
      </c>
      <c r="X58">
        <v>30.43</v>
      </c>
      <c r="Y58">
        <v>24.928999999999998</v>
      </c>
      <c r="Z58">
        <v>33.645000000000003</v>
      </c>
      <c r="AA58">
        <v>30.276</v>
      </c>
      <c r="AB58">
        <v>9.1940000000000008</v>
      </c>
      <c r="AC58">
        <v>34.128</v>
      </c>
      <c r="AD58">
        <v>17.088000000000001</v>
      </c>
      <c r="AE58">
        <v>35.030999999999999</v>
      </c>
      <c r="AF58">
        <v>37.055999999999997</v>
      </c>
      <c r="AG58">
        <v>38.115000000000002</v>
      </c>
      <c r="AH58">
        <v>19.565999999999999</v>
      </c>
      <c r="AI58" s="4"/>
      <c r="AJ58" s="4"/>
      <c r="AK58" s="4"/>
      <c r="AL58" s="4"/>
      <c r="AM58" s="4"/>
      <c r="AN58" s="4"/>
      <c r="AO58" s="4"/>
      <c r="AP58" s="4"/>
      <c r="AQ58" s="4"/>
      <c r="AR58" s="4"/>
      <c r="AS58" s="4"/>
      <c r="AT58" s="4"/>
      <c r="AU58" s="4"/>
      <c r="AV58" s="4"/>
      <c r="AW58" s="4"/>
      <c r="AX58" s="4"/>
      <c r="AY58" s="4"/>
    </row>
    <row r="59" spans="1:1005" ht="14.4" x14ac:dyDescent="0.3">
      <c r="A59" s="105">
        <v>46997</v>
      </c>
      <c r="B59" s="106"/>
      <c r="C59" s="106">
        <v>26</v>
      </c>
      <c r="D59" s="107">
        <v>26</v>
      </c>
      <c r="E59">
        <v>36.805999999999997</v>
      </c>
      <c r="F59">
        <v>21.689</v>
      </c>
      <c r="G59">
        <v>62.756999999999998</v>
      </c>
      <c r="H59">
        <v>24.132999999999999</v>
      </c>
      <c r="I59">
        <v>45.067999999999998</v>
      </c>
      <c r="J59">
        <v>15.647</v>
      </c>
      <c r="K59">
        <v>18.722999999999999</v>
      </c>
      <c r="L59">
        <v>22.86</v>
      </c>
      <c r="M59">
        <v>33.875</v>
      </c>
      <c r="N59">
        <v>40.808</v>
      </c>
      <c r="O59">
        <v>23.594999999999999</v>
      </c>
      <c r="P59">
        <v>33.335000000000001</v>
      </c>
      <c r="Q59">
        <v>36.546999999999997</v>
      </c>
      <c r="R59">
        <v>37.11</v>
      </c>
      <c r="S59">
        <v>15.08</v>
      </c>
      <c r="T59">
        <v>18.736999999999998</v>
      </c>
      <c r="U59">
        <v>20.329999999999998</v>
      </c>
      <c r="V59">
        <v>11.176</v>
      </c>
      <c r="W59">
        <v>46.116999999999997</v>
      </c>
      <c r="X59">
        <v>38.94</v>
      </c>
      <c r="Y59">
        <v>16.565999999999999</v>
      </c>
      <c r="Z59">
        <v>23.372</v>
      </c>
      <c r="AA59">
        <v>18.175999999999998</v>
      </c>
      <c r="AB59">
        <v>9.4580000000000002</v>
      </c>
      <c r="AC59">
        <v>17.666</v>
      </c>
      <c r="AD59">
        <v>12.648999999999999</v>
      </c>
      <c r="AE59">
        <v>43.962000000000003</v>
      </c>
      <c r="AF59">
        <v>24.492000000000001</v>
      </c>
      <c r="AG59">
        <v>32.07</v>
      </c>
      <c r="AH59">
        <v>30.512</v>
      </c>
      <c r="AI59" s="4"/>
      <c r="AJ59" s="4"/>
      <c r="AK59" s="4"/>
      <c r="AL59" s="4"/>
      <c r="AM59" s="4"/>
      <c r="AN59" s="4"/>
      <c r="AO59" s="4"/>
      <c r="AP59" s="4"/>
      <c r="AQ59" s="4"/>
      <c r="AR59" s="4"/>
      <c r="AS59" s="4"/>
      <c r="AT59" s="4"/>
      <c r="AU59" s="4"/>
      <c r="AV59" s="4"/>
      <c r="AW59" s="4"/>
      <c r="AX59" s="4"/>
      <c r="AY59" s="4"/>
    </row>
    <row r="60" spans="1:1005" ht="14.4" x14ac:dyDescent="0.3">
      <c r="A60" s="105">
        <v>47027</v>
      </c>
      <c r="B60" s="106"/>
      <c r="C60" s="106">
        <v>19</v>
      </c>
      <c r="D60" s="107">
        <v>23</v>
      </c>
      <c r="E60">
        <v>27.146000000000001</v>
      </c>
      <c r="F60">
        <v>38.564</v>
      </c>
      <c r="G60">
        <v>50.576999999999998</v>
      </c>
      <c r="H60">
        <v>24.21</v>
      </c>
      <c r="I60">
        <v>21.513000000000002</v>
      </c>
      <c r="J60">
        <v>18.654</v>
      </c>
      <c r="K60">
        <v>15.163</v>
      </c>
      <c r="L60">
        <v>24.245000000000001</v>
      </c>
      <c r="M60">
        <v>17.66</v>
      </c>
      <c r="N60">
        <v>42.045999999999999</v>
      </c>
      <c r="O60">
        <v>40.555999999999997</v>
      </c>
      <c r="P60">
        <v>82.043999999999997</v>
      </c>
      <c r="Q60">
        <v>33.597999999999999</v>
      </c>
      <c r="R60">
        <v>22.468</v>
      </c>
      <c r="S60">
        <v>16.873000000000001</v>
      </c>
      <c r="T60">
        <v>21.885000000000002</v>
      </c>
      <c r="U60">
        <v>29.279</v>
      </c>
      <c r="V60">
        <v>10.045999999999999</v>
      </c>
      <c r="W60">
        <v>30.97</v>
      </c>
      <c r="X60">
        <v>42.341000000000001</v>
      </c>
      <c r="Y60">
        <v>19.893999999999998</v>
      </c>
      <c r="Z60">
        <v>16.827999999999999</v>
      </c>
      <c r="AA60">
        <v>16.751999999999999</v>
      </c>
      <c r="AB60">
        <v>12.388</v>
      </c>
      <c r="AC60">
        <v>12.571999999999999</v>
      </c>
      <c r="AD60">
        <v>13.173</v>
      </c>
      <c r="AE60">
        <v>19.242999999999999</v>
      </c>
      <c r="AF60">
        <v>15.762</v>
      </c>
      <c r="AG60">
        <v>21.661999999999999</v>
      </c>
      <c r="AH60">
        <v>27.023</v>
      </c>
      <c r="AI60" s="4"/>
      <c r="AJ60" s="4"/>
      <c r="AK60" s="4"/>
      <c r="AL60" s="4"/>
      <c r="AM60" s="4"/>
      <c r="AN60" s="4"/>
      <c r="AO60" s="4"/>
      <c r="AP60" s="4"/>
      <c r="AQ60" s="4"/>
      <c r="AR60" s="4"/>
      <c r="AS60" s="4"/>
      <c r="AT60" s="4"/>
      <c r="AU60" s="4"/>
      <c r="AV60" s="4"/>
      <c r="AW60" s="4"/>
      <c r="AX60" s="4"/>
      <c r="AY60" s="4"/>
    </row>
    <row r="61" spans="1:1005" ht="14.4" x14ac:dyDescent="0.3">
      <c r="A61" s="105">
        <v>47058</v>
      </c>
      <c r="B61" s="106"/>
      <c r="C61" s="106">
        <v>16</v>
      </c>
      <c r="D61" s="107">
        <v>18</v>
      </c>
      <c r="E61">
        <v>18.367999999999999</v>
      </c>
      <c r="F61">
        <v>21.079000000000001</v>
      </c>
      <c r="G61">
        <v>26.936</v>
      </c>
      <c r="H61">
        <v>20.666</v>
      </c>
      <c r="I61">
        <v>15.08</v>
      </c>
      <c r="J61">
        <v>14.853999999999999</v>
      </c>
      <c r="K61">
        <v>13.077</v>
      </c>
      <c r="L61">
        <v>14.442</v>
      </c>
      <c r="M61">
        <v>12.541</v>
      </c>
      <c r="N61">
        <v>25.395</v>
      </c>
      <c r="O61">
        <v>25.253</v>
      </c>
      <c r="P61">
        <v>31.209</v>
      </c>
      <c r="Q61">
        <v>20.193999999999999</v>
      </c>
      <c r="R61">
        <v>17.545999999999999</v>
      </c>
      <c r="S61">
        <v>16.564</v>
      </c>
      <c r="T61">
        <v>18.358000000000001</v>
      </c>
      <c r="U61">
        <v>20.588000000000001</v>
      </c>
      <c r="V61">
        <v>9.532</v>
      </c>
      <c r="W61">
        <v>19.414999999999999</v>
      </c>
      <c r="X61">
        <v>21.077000000000002</v>
      </c>
      <c r="Y61">
        <v>15.708</v>
      </c>
      <c r="Z61">
        <v>12.802</v>
      </c>
      <c r="AA61">
        <v>13.35</v>
      </c>
      <c r="AB61">
        <v>10.83</v>
      </c>
      <c r="AC61">
        <v>11.971</v>
      </c>
      <c r="AD61">
        <v>13.984</v>
      </c>
      <c r="AE61">
        <v>14.521000000000001</v>
      </c>
      <c r="AF61">
        <v>13.237</v>
      </c>
      <c r="AG61">
        <v>16.273</v>
      </c>
      <c r="AH61">
        <v>20.503</v>
      </c>
      <c r="AI61" s="4"/>
      <c r="AJ61" s="4"/>
      <c r="AK61" s="4"/>
      <c r="AL61" s="4"/>
      <c r="AM61" s="4"/>
      <c r="AN61" s="4"/>
      <c r="AO61" s="4"/>
      <c r="AP61" s="4"/>
      <c r="AQ61" s="4"/>
      <c r="AR61" s="4"/>
      <c r="AS61" s="4"/>
      <c r="AT61" s="4"/>
      <c r="AU61" s="4"/>
      <c r="AV61" s="4"/>
      <c r="AW61" s="4"/>
      <c r="AX61" s="4"/>
      <c r="AY61" s="4"/>
    </row>
    <row r="62" spans="1:1005" ht="14.4" x14ac:dyDescent="0.3">
      <c r="A62" s="105">
        <v>47088</v>
      </c>
      <c r="B62" s="106"/>
      <c r="C62" s="106">
        <v>15</v>
      </c>
      <c r="D62" s="107">
        <v>15</v>
      </c>
      <c r="E62">
        <v>15.813000000000001</v>
      </c>
      <c r="F62">
        <v>15.967000000000001</v>
      </c>
      <c r="G62">
        <v>18.329999999999998</v>
      </c>
      <c r="H62">
        <v>17.021000000000001</v>
      </c>
      <c r="I62">
        <v>13.615</v>
      </c>
      <c r="J62">
        <v>12.593999999999999</v>
      </c>
      <c r="K62">
        <v>11.926</v>
      </c>
      <c r="L62">
        <v>11.706</v>
      </c>
      <c r="M62">
        <v>11.922000000000001</v>
      </c>
      <c r="N62">
        <v>17.41</v>
      </c>
      <c r="O62">
        <v>17.542999999999999</v>
      </c>
      <c r="P62">
        <v>19.012</v>
      </c>
      <c r="Q62">
        <v>16.068000000000001</v>
      </c>
      <c r="R62">
        <v>15.1</v>
      </c>
      <c r="S62">
        <v>13.214</v>
      </c>
      <c r="T62">
        <v>14.228999999999999</v>
      </c>
      <c r="U62">
        <v>15.099</v>
      </c>
      <c r="V62">
        <v>10.154</v>
      </c>
      <c r="W62">
        <v>14.507999999999999</v>
      </c>
      <c r="X62">
        <v>16.178000000000001</v>
      </c>
      <c r="Y62">
        <v>13.11</v>
      </c>
      <c r="Z62">
        <v>12.12</v>
      </c>
      <c r="AA62">
        <v>12.586</v>
      </c>
      <c r="AB62">
        <v>9.5760000000000005</v>
      </c>
      <c r="AC62">
        <v>12.505000000000001</v>
      </c>
      <c r="AD62">
        <v>12.347</v>
      </c>
      <c r="AE62">
        <v>12.605</v>
      </c>
      <c r="AF62">
        <v>12.148</v>
      </c>
      <c r="AG62">
        <v>14.596</v>
      </c>
      <c r="AH62">
        <v>15.102</v>
      </c>
      <c r="AI62" s="4"/>
      <c r="AJ62" s="4"/>
      <c r="AK62" s="4"/>
      <c r="AL62" s="4"/>
      <c r="AM62" s="4"/>
      <c r="AN62" s="4"/>
      <c r="AO62" s="4"/>
      <c r="AP62" s="4"/>
      <c r="AQ62" s="4"/>
      <c r="AR62" s="4"/>
      <c r="AS62" s="4"/>
      <c r="AT62" s="4"/>
      <c r="AU62" s="4"/>
      <c r="AV62" s="4"/>
      <c r="AW62" s="4"/>
      <c r="AX62" s="4"/>
      <c r="AY62" s="4"/>
    </row>
    <row r="63" spans="1:1005" ht="14.4" x14ac:dyDescent="0.3">
      <c r="A63" s="105">
        <v>47119</v>
      </c>
      <c r="B63" s="106"/>
      <c r="C63" s="106">
        <v>13</v>
      </c>
      <c r="D63" s="107">
        <v>13</v>
      </c>
      <c r="E63">
        <v>14.632</v>
      </c>
      <c r="F63">
        <v>13.473000000000001</v>
      </c>
      <c r="G63">
        <v>15.435</v>
      </c>
      <c r="H63">
        <v>14.404999999999999</v>
      </c>
      <c r="I63">
        <v>13.419</v>
      </c>
      <c r="J63">
        <v>11.755000000000001</v>
      </c>
      <c r="K63">
        <v>11.74</v>
      </c>
      <c r="L63">
        <v>10.753</v>
      </c>
      <c r="M63">
        <v>10.923</v>
      </c>
      <c r="N63">
        <v>16.096</v>
      </c>
      <c r="O63">
        <v>15.477</v>
      </c>
      <c r="P63">
        <v>14.776</v>
      </c>
      <c r="Q63">
        <v>13.454000000000001</v>
      </c>
      <c r="R63">
        <v>13.635</v>
      </c>
      <c r="S63">
        <v>12.076000000000001</v>
      </c>
      <c r="T63">
        <v>12.456</v>
      </c>
      <c r="U63">
        <v>13.81</v>
      </c>
      <c r="V63">
        <v>10.351000000000001</v>
      </c>
      <c r="W63">
        <v>12.516</v>
      </c>
      <c r="X63">
        <v>13.992000000000001</v>
      </c>
      <c r="Y63">
        <v>11.551</v>
      </c>
      <c r="Z63">
        <v>11.98</v>
      </c>
      <c r="AA63">
        <v>12.157</v>
      </c>
      <c r="AB63">
        <v>9.2620000000000005</v>
      </c>
      <c r="AC63">
        <v>12.146000000000001</v>
      </c>
      <c r="AD63">
        <v>11.077999999999999</v>
      </c>
      <c r="AE63">
        <v>11.55</v>
      </c>
      <c r="AF63">
        <v>11.528</v>
      </c>
      <c r="AG63">
        <v>13.768000000000001</v>
      </c>
      <c r="AH63">
        <v>13.345000000000001</v>
      </c>
      <c r="AI63" s="4"/>
      <c r="AJ63" s="4"/>
      <c r="AK63" s="4"/>
      <c r="AL63" s="4"/>
      <c r="AM63" s="4"/>
      <c r="AN63" s="4"/>
      <c r="AO63" s="4"/>
      <c r="AP63" s="4"/>
      <c r="AQ63" s="4"/>
      <c r="AR63" s="4"/>
      <c r="AS63" s="4"/>
      <c r="AT63" s="4"/>
      <c r="AU63" s="4"/>
      <c r="AV63" s="4"/>
      <c r="AW63" s="4"/>
      <c r="AX63" s="4"/>
      <c r="AY63" s="4"/>
    </row>
    <row r="64" spans="1:1005" ht="14.4" x14ac:dyDescent="0.3">
      <c r="A64" s="105">
        <v>47150</v>
      </c>
      <c r="B64" s="106"/>
      <c r="C64" s="106">
        <v>12</v>
      </c>
      <c r="D64" s="107">
        <v>12</v>
      </c>
      <c r="E64">
        <v>16.538</v>
      </c>
      <c r="F64">
        <v>11.721</v>
      </c>
      <c r="G64">
        <v>13.292</v>
      </c>
      <c r="H64">
        <v>13.996</v>
      </c>
      <c r="I64">
        <v>13.151</v>
      </c>
      <c r="J64">
        <v>10.488</v>
      </c>
      <c r="K64">
        <v>10.709</v>
      </c>
      <c r="L64">
        <v>10.173</v>
      </c>
      <c r="M64">
        <v>10.47</v>
      </c>
      <c r="N64">
        <v>14.606999999999999</v>
      </c>
      <c r="O64">
        <v>13.289</v>
      </c>
      <c r="P64">
        <v>14.661</v>
      </c>
      <c r="Q64">
        <v>11.239000000000001</v>
      </c>
      <c r="R64">
        <v>13.073</v>
      </c>
      <c r="S64">
        <v>10.622999999999999</v>
      </c>
      <c r="T64">
        <v>11.013999999999999</v>
      </c>
      <c r="U64">
        <v>11.22</v>
      </c>
      <c r="V64">
        <v>10.243</v>
      </c>
      <c r="W64">
        <v>13.215999999999999</v>
      </c>
      <c r="X64">
        <v>16.166</v>
      </c>
      <c r="Y64">
        <v>13.052</v>
      </c>
      <c r="Z64">
        <v>14.205</v>
      </c>
      <c r="AA64">
        <v>12.169</v>
      </c>
      <c r="AB64">
        <v>8.5039999999999996</v>
      </c>
      <c r="AC64">
        <v>11.250999999999999</v>
      </c>
      <c r="AD64">
        <v>10.523999999999999</v>
      </c>
      <c r="AE64">
        <v>10.77</v>
      </c>
      <c r="AF64">
        <v>10.661</v>
      </c>
      <c r="AG64">
        <v>12.17</v>
      </c>
      <c r="AH64">
        <v>12.17</v>
      </c>
      <c r="AI64" s="4"/>
      <c r="AJ64" s="4"/>
      <c r="AK64" s="4"/>
      <c r="AL64" s="4"/>
      <c r="AM64" s="4"/>
      <c r="AN64" s="4"/>
      <c r="AO64" s="4"/>
      <c r="AP64" s="4"/>
      <c r="AQ64" s="4"/>
      <c r="AR64" s="4"/>
      <c r="AS64" s="4"/>
      <c r="AT64" s="4"/>
      <c r="AU64" s="4"/>
      <c r="AV64" s="4"/>
      <c r="AW64" s="4"/>
      <c r="AX64" s="4"/>
      <c r="AY64" s="4"/>
      <c r="ALQ64" t="e">
        <v>#N/A</v>
      </c>
    </row>
    <row r="65" spans="1:1005" ht="14.4" x14ac:dyDescent="0.3">
      <c r="A65" s="105">
        <v>47178</v>
      </c>
      <c r="B65" s="106"/>
      <c r="C65" s="106">
        <v>23</v>
      </c>
      <c r="D65" s="107">
        <v>23</v>
      </c>
      <c r="E65">
        <v>19.54</v>
      </c>
      <c r="F65">
        <v>39.673999999999999</v>
      </c>
      <c r="G65">
        <v>22.055</v>
      </c>
      <c r="H65">
        <v>20.39</v>
      </c>
      <c r="I65">
        <v>17.439</v>
      </c>
      <c r="J65">
        <v>18.268999999999998</v>
      </c>
      <c r="K65">
        <v>13.727</v>
      </c>
      <c r="L65">
        <v>14.291</v>
      </c>
      <c r="M65">
        <v>31.559000000000001</v>
      </c>
      <c r="N65">
        <v>26.98</v>
      </c>
      <c r="O65">
        <v>16.675000000000001</v>
      </c>
      <c r="P65">
        <v>47.895000000000003</v>
      </c>
      <c r="Q65">
        <v>14.250999999999999</v>
      </c>
      <c r="R65">
        <v>21.68</v>
      </c>
      <c r="S65">
        <v>12.144</v>
      </c>
      <c r="T65">
        <v>17.111000000000001</v>
      </c>
      <c r="U65">
        <v>20.283000000000001</v>
      </c>
      <c r="V65">
        <v>13.314</v>
      </c>
      <c r="W65">
        <v>17.03</v>
      </c>
      <c r="X65">
        <v>31.21</v>
      </c>
      <c r="Y65">
        <v>19.088999999999999</v>
      </c>
      <c r="Z65">
        <v>39.932000000000002</v>
      </c>
      <c r="AA65">
        <v>13.879</v>
      </c>
      <c r="AB65">
        <v>12.097</v>
      </c>
      <c r="AC65">
        <v>16.645</v>
      </c>
      <c r="AD65">
        <v>11.989000000000001</v>
      </c>
      <c r="AE65">
        <v>16.001000000000001</v>
      </c>
      <c r="AF65">
        <v>16.189</v>
      </c>
      <c r="AG65">
        <v>21.706</v>
      </c>
      <c r="AH65">
        <v>21.706</v>
      </c>
      <c r="AI65" s="4"/>
      <c r="AJ65" s="4"/>
      <c r="AK65" s="4"/>
      <c r="AL65" s="4"/>
      <c r="AM65" s="4"/>
      <c r="AN65" s="4"/>
      <c r="AO65" s="4"/>
      <c r="AP65" s="4"/>
      <c r="AQ65" s="4"/>
      <c r="AR65" s="4"/>
      <c r="AS65" s="4"/>
      <c r="AT65" s="4"/>
      <c r="AU65" s="4"/>
      <c r="AV65" s="4"/>
      <c r="AW65" s="4"/>
      <c r="AX65" s="4"/>
      <c r="AY65" s="4"/>
      <c r="ALQ65" t="e">
        <v>#N/A</v>
      </c>
    </row>
    <row r="66" spans="1:1005" ht="14.4" x14ac:dyDescent="0.3">
      <c r="A66" s="105">
        <v>47209</v>
      </c>
      <c r="B66" s="106"/>
      <c r="C66" s="106">
        <v>51</v>
      </c>
      <c r="D66" s="107">
        <v>51</v>
      </c>
      <c r="E66">
        <v>40.417000000000002</v>
      </c>
      <c r="F66">
        <v>68.828999999999994</v>
      </c>
      <c r="G66">
        <v>45.712000000000003</v>
      </c>
      <c r="H66">
        <v>44.929000000000002</v>
      </c>
      <c r="I66">
        <v>51.808</v>
      </c>
      <c r="J66">
        <v>62.762999999999998</v>
      </c>
      <c r="K66">
        <v>38.15</v>
      </c>
      <c r="L66">
        <v>35.636000000000003</v>
      </c>
      <c r="M66">
        <v>88.89</v>
      </c>
      <c r="N66">
        <v>78.602999999999994</v>
      </c>
      <c r="O66">
        <v>53.457999999999998</v>
      </c>
      <c r="P66">
        <v>72.863</v>
      </c>
      <c r="Q66">
        <v>35.834000000000003</v>
      </c>
      <c r="R66">
        <v>44.29</v>
      </c>
      <c r="S66">
        <v>29.670999999999999</v>
      </c>
      <c r="T66">
        <v>38.171999999999997</v>
      </c>
      <c r="U66">
        <v>76.807000000000002</v>
      </c>
      <c r="V66">
        <v>20.167999999999999</v>
      </c>
      <c r="W66">
        <v>47.133000000000003</v>
      </c>
      <c r="X66">
        <v>43.552999999999997</v>
      </c>
      <c r="Y66">
        <v>39.185000000000002</v>
      </c>
      <c r="Z66">
        <v>77.531000000000006</v>
      </c>
      <c r="AA66">
        <v>30.361000000000001</v>
      </c>
      <c r="AB66">
        <v>47.098999999999997</v>
      </c>
      <c r="AC66">
        <v>27.128</v>
      </c>
      <c r="AD66">
        <v>20.565000000000001</v>
      </c>
      <c r="AE66">
        <v>63.704999999999998</v>
      </c>
      <c r="AF66">
        <v>45.881999999999998</v>
      </c>
      <c r="AG66">
        <v>57.423999999999999</v>
      </c>
      <c r="AH66">
        <v>57.423999999999999</v>
      </c>
      <c r="AI66" s="4"/>
      <c r="AJ66" s="4"/>
      <c r="AK66" s="4"/>
      <c r="AL66" s="4"/>
      <c r="AM66" s="4"/>
      <c r="AN66" s="4"/>
      <c r="AO66" s="4"/>
      <c r="AP66" s="4"/>
      <c r="AQ66" s="4"/>
      <c r="AR66" s="4"/>
      <c r="AS66" s="4"/>
      <c r="AT66" s="4"/>
      <c r="AU66" s="4"/>
      <c r="AV66" s="4"/>
      <c r="AW66" s="4"/>
      <c r="AX66" s="4"/>
      <c r="AY66" s="4"/>
      <c r="ALQ66" t="e">
        <v>#N/A</v>
      </c>
    </row>
    <row r="67" spans="1:1005" ht="14.4" x14ac:dyDescent="0.3">
      <c r="A67" s="105">
        <v>47239</v>
      </c>
      <c r="B67" s="106"/>
      <c r="C67" s="106">
        <v>135</v>
      </c>
      <c r="D67" s="107">
        <v>135</v>
      </c>
      <c r="E67">
        <v>143.38300000000001</v>
      </c>
      <c r="F67">
        <v>204.17599999999999</v>
      </c>
      <c r="G67">
        <v>147.304</v>
      </c>
      <c r="H67">
        <v>151.71700000000001</v>
      </c>
      <c r="I67">
        <v>124.91</v>
      </c>
      <c r="J67">
        <v>229.697</v>
      </c>
      <c r="K67">
        <v>51.856000000000002</v>
      </c>
      <c r="L67">
        <v>114.60599999999999</v>
      </c>
      <c r="M67">
        <v>149.22</v>
      </c>
      <c r="N67">
        <v>238.96199999999999</v>
      </c>
      <c r="O67">
        <v>127.069</v>
      </c>
      <c r="P67">
        <v>152.06899999999999</v>
      </c>
      <c r="Q67">
        <v>182.36600000000001</v>
      </c>
      <c r="R67">
        <v>211.05099999999999</v>
      </c>
      <c r="S67">
        <v>88.852999999999994</v>
      </c>
      <c r="T67">
        <v>128.83600000000001</v>
      </c>
      <c r="U67">
        <v>114.07599999999999</v>
      </c>
      <c r="V67">
        <v>78.847999999999999</v>
      </c>
      <c r="W67">
        <v>116.32899999999999</v>
      </c>
      <c r="X67">
        <v>94.400999999999996</v>
      </c>
      <c r="Y67">
        <v>103.465</v>
      </c>
      <c r="Z67">
        <v>151.232</v>
      </c>
      <c r="AA67">
        <v>72.539000000000001</v>
      </c>
      <c r="AB67">
        <v>130.43299999999999</v>
      </c>
      <c r="AC67">
        <v>118.211</v>
      </c>
      <c r="AD67">
        <v>76.995000000000005</v>
      </c>
      <c r="AE67">
        <v>160.38</v>
      </c>
      <c r="AF67">
        <v>210.88800000000001</v>
      </c>
      <c r="AG67">
        <v>153.67099999999999</v>
      </c>
      <c r="AH67">
        <v>153.67099999999999</v>
      </c>
      <c r="AI67" s="4"/>
      <c r="AJ67" s="4"/>
      <c r="AK67" s="4"/>
      <c r="AL67" s="4"/>
      <c r="AM67" s="4"/>
      <c r="AN67" s="4"/>
      <c r="AO67" s="4"/>
      <c r="AP67" s="4"/>
      <c r="AQ67" s="4"/>
      <c r="AR67" s="4"/>
      <c r="AS67" s="4"/>
      <c r="AT67" s="4"/>
      <c r="AU67" s="4"/>
      <c r="AV67" s="4"/>
      <c r="AW67" s="4"/>
      <c r="AX67" s="4"/>
      <c r="AY67" s="4"/>
      <c r="ALQ67" t="e">
        <v>#N/A</v>
      </c>
    </row>
    <row r="68" spans="1:1005" ht="14.4" x14ac:dyDescent="0.3">
      <c r="A68" s="105">
        <v>47270</v>
      </c>
      <c r="B68" s="106"/>
      <c r="C68" s="106">
        <v>144</v>
      </c>
      <c r="D68" s="107">
        <v>144</v>
      </c>
      <c r="E68">
        <v>98.302000000000007</v>
      </c>
      <c r="F68">
        <v>255.55199999999999</v>
      </c>
      <c r="G68">
        <v>125.748</v>
      </c>
      <c r="H68">
        <v>217.59800000000001</v>
      </c>
      <c r="I68">
        <v>74.629000000000005</v>
      </c>
      <c r="J68">
        <v>125.438</v>
      </c>
      <c r="K68">
        <v>29.14</v>
      </c>
      <c r="L68">
        <v>86.037000000000006</v>
      </c>
      <c r="M68">
        <v>96.3</v>
      </c>
      <c r="N68">
        <v>209.62700000000001</v>
      </c>
      <c r="O68">
        <v>83.191000000000003</v>
      </c>
      <c r="P68">
        <v>118.764</v>
      </c>
      <c r="Q68">
        <v>213.042</v>
      </c>
      <c r="R68">
        <v>116.60599999999999</v>
      </c>
      <c r="S68">
        <v>142.511</v>
      </c>
      <c r="T68">
        <v>219.23599999999999</v>
      </c>
      <c r="U68">
        <v>49.165999999999997</v>
      </c>
      <c r="V68">
        <v>61.478999999999999</v>
      </c>
      <c r="W68">
        <v>147.45400000000001</v>
      </c>
      <c r="X68">
        <v>183.06399999999999</v>
      </c>
      <c r="Y68">
        <v>167.892</v>
      </c>
      <c r="Z68">
        <v>165.59299999999999</v>
      </c>
      <c r="AA68">
        <v>30.367000000000001</v>
      </c>
      <c r="AB68">
        <v>261.10300000000001</v>
      </c>
      <c r="AC68">
        <v>89.283000000000001</v>
      </c>
      <c r="AD68">
        <v>151.61699999999999</v>
      </c>
      <c r="AE68">
        <v>110.324</v>
      </c>
      <c r="AF68">
        <v>229.875</v>
      </c>
      <c r="AG68">
        <v>149.124</v>
      </c>
      <c r="AH68">
        <v>149.124</v>
      </c>
      <c r="AI68" s="4"/>
      <c r="AJ68" s="4"/>
      <c r="AK68" s="4"/>
      <c r="AL68" s="4"/>
      <c r="AM68" s="4"/>
      <c r="AN68" s="4"/>
      <c r="AO68" s="4"/>
      <c r="AP68" s="4"/>
      <c r="AQ68" s="4"/>
      <c r="AR68" s="4"/>
      <c r="AS68" s="4"/>
      <c r="AT68" s="4"/>
      <c r="AU68" s="4"/>
      <c r="AV68" s="4"/>
      <c r="AW68" s="4"/>
      <c r="AX68" s="4"/>
      <c r="AY68" s="4"/>
      <c r="ALQ68" t="e">
        <v>#N/A</v>
      </c>
    </row>
    <row r="69" spans="1:1005" ht="14.4" x14ac:dyDescent="0.3">
      <c r="A69" s="105">
        <v>47300</v>
      </c>
      <c r="B69" s="106"/>
      <c r="C69" s="106">
        <v>51</v>
      </c>
      <c r="D69" s="107">
        <v>51</v>
      </c>
      <c r="E69">
        <v>40.423999999999999</v>
      </c>
      <c r="F69">
        <v>93.992999999999995</v>
      </c>
      <c r="G69">
        <v>71.591999999999999</v>
      </c>
      <c r="H69">
        <v>143.17599999999999</v>
      </c>
      <c r="I69">
        <v>23.998999999999999</v>
      </c>
      <c r="J69">
        <v>51.860999999999997</v>
      </c>
      <c r="K69">
        <v>12.734999999999999</v>
      </c>
      <c r="L69">
        <v>27.356000000000002</v>
      </c>
      <c r="M69">
        <v>36.911000000000001</v>
      </c>
      <c r="N69">
        <v>80.918000000000006</v>
      </c>
      <c r="O69">
        <v>49.023000000000003</v>
      </c>
      <c r="P69">
        <v>47.384</v>
      </c>
      <c r="Q69">
        <v>81.980999999999995</v>
      </c>
      <c r="R69">
        <v>46.162999999999997</v>
      </c>
      <c r="S69">
        <v>41.795999999999999</v>
      </c>
      <c r="T69">
        <v>86.108999999999995</v>
      </c>
      <c r="U69">
        <v>20.094999999999999</v>
      </c>
      <c r="V69">
        <v>25.901</v>
      </c>
      <c r="W69">
        <v>47.326999999999998</v>
      </c>
      <c r="X69">
        <v>59.13</v>
      </c>
      <c r="Y69">
        <v>49.527000000000001</v>
      </c>
      <c r="Z69">
        <v>53.012999999999998</v>
      </c>
      <c r="AA69">
        <v>13.458</v>
      </c>
      <c r="AB69">
        <v>112.581</v>
      </c>
      <c r="AC69">
        <v>31.443000000000001</v>
      </c>
      <c r="AD69">
        <v>90.796999999999997</v>
      </c>
      <c r="AE69">
        <v>62.527000000000001</v>
      </c>
      <c r="AF69">
        <v>87.518000000000001</v>
      </c>
      <c r="AG69">
        <v>39.268000000000001</v>
      </c>
      <c r="AH69">
        <v>39.268000000000001</v>
      </c>
      <c r="AI69" s="4"/>
      <c r="AJ69" s="4"/>
      <c r="AK69" s="4"/>
      <c r="AL69" s="4"/>
      <c r="AM69" s="4"/>
      <c r="AN69" s="4"/>
      <c r="AO69" s="4"/>
      <c r="AP69" s="4"/>
      <c r="AQ69" s="4"/>
      <c r="AR69" s="4"/>
      <c r="AS69" s="4"/>
      <c r="AT69" s="4"/>
      <c r="AU69" s="4"/>
      <c r="AV69" s="4"/>
      <c r="AW69" s="4"/>
      <c r="AX69" s="4"/>
      <c r="AY69" s="4"/>
      <c r="ALQ69" t="e">
        <v>#N/A</v>
      </c>
    </row>
    <row r="70" spans="1:1005" ht="14.4" x14ac:dyDescent="0.3">
      <c r="A70" s="105">
        <v>47331</v>
      </c>
      <c r="B70" s="106"/>
      <c r="C70" s="106">
        <v>29</v>
      </c>
      <c r="D70" s="107">
        <v>29</v>
      </c>
      <c r="E70">
        <v>19.314</v>
      </c>
      <c r="F70">
        <v>67.391999999999996</v>
      </c>
      <c r="G70">
        <v>29.713999999999999</v>
      </c>
      <c r="H70">
        <v>90.087999999999994</v>
      </c>
      <c r="I70">
        <v>16.309999999999999</v>
      </c>
      <c r="J70">
        <v>36.15</v>
      </c>
      <c r="K70">
        <v>9.6890000000000001</v>
      </c>
      <c r="L70">
        <v>19.518000000000001</v>
      </c>
      <c r="M70">
        <v>18.71</v>
      </c>
      <c r="N70">
        <v>40.061</v>
      </c>
      <c r="O70">
        <v>33.987000000000002</v>
      </c>
      <c r="P70">
        <v>39.963999999999999</v>
      </c>
      <c r="Q70">
        <v>32.067</v>
      </c>
      <c r="R70">
        <v>20.856000000000002</v>
      </c>
      <c r="S70">
        <v>34.862000000000002</v>
      </c>
      <c r="T70">
        <v>28.483000000000001</v>
      </c>
      <c r="U70">
        <v>13.808999999999999</v>
      </c>
      <c r="V70">
        <v>26.739000000000001</v>
      </c>
      <c r="W70">
        <v>30.43</v>
      </c>
      <c r="X70">
        <v>24.928999999999998</v>
      </c>
      <c r="Y70">
        <v>33.645000000000003</v>
      </c>
      <c r="Z70">
        <v>30.276</v>
      </c>
      <c r="AA70">
        <v>9.1940000000000008</v>
      </c>
      <c r="AB70">
        <v>34.128</v>
      </c>
      <c r="AC70">
        <v>17.088000000000001</v>
      </c>
      <c r="AD70">
        <v>35.030999999999999</v>
      </c>
      <c r="AE70">
        <v>37.055999999999997</v>
      </c>
      <c r="AF70">
        <v>38.115000000000002</v>
      </c>
      <c r="AG70">
        <v>19.565999999999999</v>
      </c>
      <c r="AH70">
        <v>19.565999999999999</v>
      </c>
      <c r="AI70" s="4"/>
      <c r="AJ70" s="4"/>
      <c r="AK70" s="4"/>
      <c r="AL70" s="4"/>
      <c r="AM70" s="4"/>
      <c r="AN70" s="4"/>
      <c r="AO70" s="4"/>
      <c r="AP70" s="4"/>
      <c r="AQ70" s="4"/>
      <c r="AR70" s="4"/>
      <c r="AS70" s="4"/>
      <c r="AT70" s="4"/>
      <c r="AU70" s="4"/>
      <c r="AV70" s="4"/>
      <c r="AW70" s="4"/>
      <c r="AX70" s="4"/>
      <c r="AY70" s="4"/>
      <c r="ALQ70" t="e">
        <v>#N/A</v>
      </c>
    </row>
    <row r="71" spans="1:1005" ht="14.4" x14ac:dyDescent="0.3">
      <c r="A71" s="105">
        <v>47362</v>
      </c>
      <c r="B71" s="106"/>
      <c r="C71" s="106">
        <v>26</v>
      </c>
      <c r="D71" s="107">
        <v>26</v>
      </c>
      <c r="E71">
        <v>21.689</v>
      </c>
      <c r="F71">
        <v>62.756999999999998</v>
      </c>
      <c r="G71">
        <v>24.132999999999999</v>
      </c>
      <c r="H71">
        <v>45.067999999999998</v>
      </c>
      <c r="I71">
        <v>15.647</v>
      </c>
      <c r="J71">
        <v>18.722999999999999</v>
      </c>
      <c r="K71">
        <v>22.86</v>
      </c>
      <c r="L71">
        <v>33.875</v>
      </c>
      <c r="M71">
        <v>40.808</v>
      </c>
      <c r="N71">
        <v>23.594999999999999</v>
      </c>
      <c r="O71">
        <v>33.335000000000001</v>
      </c>
      <c r="P71">
        <v>36.546999999999997</v>
      </c>
      <c r="Q71">
        <v>37.11</v>
      </c>
      <c r="R71">
        <v>15.08</v>
      </c>
      <c r="S71">
        <v>18.736999999999998</v>
      </c>
      <c r="T71">
        <v>20.329999999999998</v>
      </c>
      <c r="U71">
        <v>11.176</v>
      </c>
      <c r="V71">
        <v>46.116999999999997</v>
      </c>
      <c r="W71">
        <v>38.94</v>
      </c>
      <c r="X71">
        <v>16.565999999999999</v>
      </c>
      <c r="Y71">
        <v>23.372</v>
      </c>
      <c r="Z71">
        <v>18.175999999999998</v>
      </c>
      <c r="AA71">
        <v>9.4580000000000002</v>
      </c>
      <c r="AB71">
        <v>17.666</v>
      </c>
      <c r="AC71">
        <v>12.648999999999999</v>
      </c>
      <c r="AD71">
        <v>43.962000000000003</v>
      </c>
      <c r="AE71">
        <v>24.492000000000001</v>
      </c>
      <c r="AF71">
        <v>32.07</v>
      </c>
      <c r="AG71">
        <v>30.512</v>
      </c>
      <c r="AH71">
        <v>30.512</v>
      </c>
      <c r="AI71" s="4"/>
      <c r="AJ71" s="4"/>
      <c r="AK71" s="4"/>
      <c r="AL71" s="4"/>
      <c r="AM71" s="4"/>
      <c r="AN71" s="4"/>
      <c r="AO71" s="4"/>
      <c r="AP71" s="4"/>
      <c r="AQ71" s="4"/>
      <c r="AR71" s="4"/>
      <c r="AS71" s="4"/>
      <c r="AT71" s="4"/>
      <c r="AU71" s="4"/>
      <c r="AV71" s="4"/>
      <c r="AW71" s="4"/>
      <c r="AX71" s="4"/>
      <c r="AY71" s="4"/>
      <c r="ALQ71" t="e">
        <v>#N/A</v>
      </c>
    </row>
    <row r="72" spans="1:1005" ht="14.4" x14ac:dyDescent="0.3">
      <c r="A72" s="105"/>
      <c r="B72" s="106"/>
      <c r="C72" s="106"/>
      <c r="D72" s="107"/>
      <c r="AI72" s="4"/>
      <c r="AJ72" s="4"/>
      <c r="AK72" s="4"/>
      <c r="AL72" s="4"/>
      <c r="AM72" s="4"/>
      <c r="AN72" s="4"/>
      <c r="AO72" s="4"/>
      <c r="AP72" s="4"/>
      <c r="AQ72" s="4"/>
      <c r="AR72" s="4"/>
      <c r="AS72" s="4"/>
      <c r="AT72" s="4"/>
      <c r="AU72" s="4"/>
      <c r="AV72" s="4"/>
      <c r="AW72" s="4"/>
      <c r="AX72" s="4"/>
      <c r="AY72" s="4"/>
      <c r="ALQ72" t="e">
        <v>#N/A</v>
      </c>
    </row>
    <row r="73" spans="1:1005" ht="14.4" x14ac:dyDescent="0.3">
      <c r="A73" s="105"/>
      <c r="B73" s="106"/>
      <c r="C73" s="106"/>
      <c r="D73" s="107"/>
      <c r="AI73" s="4"/>
      <c r="AJ73" s="4"/>
      <c r="AK73" s="4"/>
      <c r="AL73" s="4"/>
      <c r="AM73" s="4"/>
      <c r="AN73" s="4"/>
      <c r="AO73" s="4"/>
      <c r="AP73" s="4"/>
      <c r="AQ73" s="4"/>
      <c r="AR73" s="4"/>
      <c r="AS73" s="4"/>
      <c r="AT73" s="4"/>
      <c r="AU73" s="4"/>
      <c r="AV73" s="4"/>
      <c r="AW73" s="4"/>
      <c r="AX73" s="4"/>
      <c r="AY73" s="4"/>
    </row>
    <row r="74" spans="1:1005" ht="14.4" x14ac:dyDescent="0.3">
      <c r="A74" s="105"/>
      <c r="B74" s="106"/>
      <c r="C74" s="106"/>
      <c r="D74" s="107"/>
      <c r="AI74" s="4"/>
      <c r="AJ74" s="4"/>
      <c r="AK74" s="4"/>
      <c r="AL74" s="4"/>
      <c r="AM74" s="4"/>
      <c r="AN74" s="4"/>
      <c r="AO74" s="4"/>
      <c r="AP74" s="4"/>
      <c r="AQ74" s="4"/>
      <c r="AR74" s="4"/>
      <c r="AS74" s="4"/>
      <c r="AT74" s="4"/>
      <c r="AU74" s="4"/>
      <c r="AV74" s="4"/>
      <c r="AW74" s="4"/>
      <c r="AX74" s="4"/>
      <c r="AY74" s="4"/>
    </row>
    <row r="75" spans="1:1005" ht="14.4" x14ac:dyDescent="0.3">
      <c r="A75" s="105"/>
      <c r="B75" s="106"/>
      <c r="C75" s="106"/>
      <c r="D75" s="107"/>
      <c r="AI75" s="4"/>
      <c r="AJ75" s="4"/>
      <c r="AK75" s="4"/>
      <c r="AL75" s="4"/>
      <c r="AM75" s="4"/>
      <c r="AN75" s="4"/>
      <c r="AO75" s="4"/>
      <c r="AP75" s="4"/>
      <c r="AQ75" s="4"/>
      <c r="AR75" s="4"/>
      <c r="AS75" s="4"/>
      <c r="AT75" s="4"/>
      <c r="AU75" s="4"/>
      <c r="AV75" s="4"/>
      <c r="AW75" s="4"/>
      <c r="AX75" s="4"/>
      <c r="AY75" s="4"/>
    </row>
    <row r="76" spans="1:1005" ht="14.4" x14ac:dyDescent="0.3">
      <c r="A76" s="105"/>
      <c r="B76" s="106"/>
      <c r="C76" s="106"/>
      <c r="D76" s="107"/>
      <c r="AI76" s="4"/>
      <c r="AJ76" s="4"/>
      <c r="AK76" s="4"/>
      <c r="AL76" s="4"/>
      <c r="AM76" s="4"/>
      <c r="AN76" s="4"/>
      <c r="AO76" s="4"/>
      <c r="AP76" s="4"/>
      <c r="AQ76" s="4"/>
      <c r="AR76" s="4"/>
      <c r="AS76" s="4"/>
      <c r="AT76" s="4"/>
      <c r="AU76" s="4"/>
      <c r="AV76" s="4"/>
      <c r="AW76" s="4"/>
      <c r="AX76" s="4"/>
      <c r="AY76" s="4"/>
    </row>
    <row r="77" spans="1:1005" ht="14.4" x14ac:dyDescent="0.3">
      <c r="A77" s="105"/>
      <c r="B77" s="106"/>
      <c r="C77" s="106"/>
      <c r="D77" s="107"/>
      <c r="AI77" s="4"/>
      <c r="AJ77" s="4"/>
      <c r="AK77" s="4"/>
      <c r="AL77" s="4"/>
      <c r="AM77" s="4"/>
      <c r="AN77" s="4"/>
      <c r="AO77" s="4"/>
      <c r="AP77" s="4"/>
      <c r="AQ77" s="4"/>
      <c r="AR77" s="4"/>
      <c r="AS77" s="4"/>
      <c r="AT77" s="4"/>
      <c r="AU77" s="4"/>
      <c r="AV77" s="4"/>
      <c r="AW77" s="4"/>
      <c r="AX77" s="4"/>
      <c r="AY77" s="4"/>
    </row>
    <row r="78" spans="1:1005" ht="14.4" x14ac:dyDescent="0.3">
      <c r="A78" s="105"/>
      <c r="B78" s="106"/>
      <c r="C78" s="106"/>
      <c r="D78" s="107"/>
      <c r="AI78" s="4"/>
      <c r="AJ78" s="4"/>
      <c r="AK78" s="4"/>
      <c r="AL78" s="4"/>
      <c r="AM78" s="4"/>
      <c r="AN78" s="4"/>
      <c r="AO78" s="4"/>
      <c r="AP78" s="4"/>
      <c r="AQ78" s="4"/>
      <c r="AR78" s="4"/>
      <c r="AS78" s="4"/>
      <c r="AT78" s="4"/>
      <c r="AU78" s="4"/>
      <c r="AV78" s="4"/>
      <c r="AW78" s="4"/>
      <c r="AX78" s="4"/>
      <c r="AY78" s="4"/>
    </row>
    <row r="79" spans="1:1005" ht="14.4" x14ac:dyDescent="0.3">
      <c r="A79" s="105"/>
      <c r="B79" s="106"/>
      <c r="C79" s="106"/>
      <c r="D79" s="107"/>
      <c r="AI79" s="4"/>
      <c r="AJ79" s="4"/>
      <c r="AK79" s="4"/>
      <c r="AL79" s="4"/>
      <c r="AM79" s="4"/>
      <c r="AN79" s="4"/>
      <c r="AO79" s="4"/>
      <c r="AP79" s="4"/>
      <c r="AQ79" s="4"/>
      <c r="AR79" s="4"/>
      <c r="AS79" s="4"/>
      <c r="AT79" s="4"/>
      <c r="AU79" s="4"/>
      <c r="AV79" s="4"/>
      <c r="AW79" s="4"/>
      <c r="AX79" s="4"/>
      <c r="AY79" s="4"/>
    </row>
    <row r="80" spans="1:1005" ht="14.4" x14ac:dyDescent="0.3">
      <c r="A80" s="105"/>
      <c r="B80" s="106"/>
      <c r="C80" s="106"/>
      <c r="D80" s="107"/>
      <c r="AI80" s="4"/>
      <c r="AJ80" s="4"/>
      <c r="AK80" s="4"/>
      <c r="AL80" s="4"/>
      <c r="AM80" s="4"/>
      <c r="AN80" s="4"/>
      <c r="AO80" s="4"/>
      <c r="AP80" s="4"/>
      <c r="AQ80" s="4"/>
      <c r="AR80" s="4"/>
      <c r="AS80" s="4"/>
      <c r="AT80" s="4"/>
      <c r="AU80" s="4"/>
      <c r="AV80" s="4"/>
      <c r="AW80" s="4"/>
      <c r="AX80" s="4"/>
      <c r="AY80" s="4"/>
    </row>
    <row r="81" spans="1:4" ht="12.75" customHeight="1" x14ac:dyDescent="0.3">
      <c r="A81" s="105"/>
      <c r="B81" s="106"/>
      <c r="C81" s="106"/>
      <c r="D81" s="107"/>
    </row>
    <row r="82" spans="1:4" ht="12.75" customHeight="1" x14ac:dyDescent="0.3">
      <c r="A82" s="105"/>
      <c r="B82" s="106"/>
      <c r="C82" s="106"/>
      <c r="D82" s="107"/>
    </row>
    <row r="83" spans="1:4" ht="12.75" customHeight="1" x14ac:dyDescent="0.3">
      <c r="A83" s="105"/>
      <c r="B83" s="106"/>
      <c r="C83" s="106"/>
      <c r="D83" s="107"/>
    </row>
    <row r="84" spans="1:4" ht="12.75" customHeight="1" x14ac:dyDescent="0.3">
      <c r="A84" s="105"/>
      <c r="B84" s="106"/>
      <c r="C84" s="106"/>
      <c r="D84" s="107"/>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294EF-B021-4F7F-B7EF-F63B900A05D2}">
  <sheetPr codeName="Sheet22">
    <tabColor rgb="FFE66CD5"/>
  </sheetPr>
  <dimension ref="A1:ALQ84"/>
  <sheetViews>
    <sheetView topLeftCell="A37" zoomScaleNormal="100" workbookViewId="0">
      <selection activeCell="D4" sqref="D4"/>
    </sheetView>
  </sheetViews>
  <sheetFormatPr defaultColWidth="18.6640625" defaultRowHeight="12.75" customHeight="1" x14ac:dyDescent="0.3"/>
  <cols>
    <col min="1" max="54" width="9.33203125" customWidth="1"/>
  </cols>
  <sheetData>
    <row r="1" spans="1:51" ht="14.4" x14ac:dyDescent="0.3">
      <c r="A1" s="108"/>
      <c r="B1" s="109" t="s">
        <v>37</v>
      </c>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3"/>
      <c r="AJ1" s="3"/>
      <c r="AK1" s="3"/>
      <c r="AL1" s="3"/>
      <c r="AM1" s="3"/>
    </row>
    <row r="2" spans="1:51" ht="14.4" x14ac:dyDescent="0.3">
      <c r="A2" s="108"/>
      <c r="B2" s="110" t="s">
        <v>0</v>
      </c>
      <c r="C2" s="110" t="s">
        <v>1</v>
      </c>
      <c r="D2" s="110" t="s">
        <v>2</v>
      </c>
      <c r="E2" s="110">
        <v>1991</v>
      </c>
      <c r="F2" s="110">
        <v>1992</v>
      </c>
      <c r="G2" s="110">
        <v>1993</v>
      </c>
      <c r="H2" s="110">
        <v>1994</v>
      </c>
      <c r="I2" s="110">
        <v>1995</v>
      </c>
      <c r="J2" s="110">
        <v>1996</v>
      </c>
      <c r="K2" s="110">
        <v>1997</v>
      </c>
      <c r="L2" s="110">
        <v>1998</v>
      </c>
      <c r="M2" s="110">
        <v>1999</v>
      </c>
      <c r="N2" s="110">
        <v>2000</v>
      </c>
      <c r="O2" s="110">
        <v>2001</v>
      </c>
      <c r="P2" s="110">
        <v>2002</v>
      </c>
      <c r="Q2" s="110">
        <v>2003</v>
      </c>
      <c r="R2" s="110">
        <v>2004</v>
      </c>
      <c r="S2" s="110">
        <v>2005</v>
      </c>
      <c r="T2" s="110">
        <v>2006</v>
      </c>
      <c r="U2" s="110">
        <v>2007</v>
      </c>
      <c r="V2" s="110">
        <v>2008</v>
      </c>
      <c r="W2" s="110">
        <v>2009</v>
      </c>
      <c r="X2" s="110">
        <v>2010</v>
      </c>
      <c r="Y2" s="110">
        <v>2011</v>
      </c>
      <c r="Z2" s="110">
        <v>2012</v>
      </c>
      <c r="AA2" s="110">
        <v>2013</v>
      </c>
      <c r="AB2" s="110">
        <v>2014</v>
      </c>
      <c r="AC2" s="110">
        <v>2015</v>
      </c>
      <c r="AD2" s="110">
        <v>2016</v>
      </c>
      <c r="AE2" s="110">
        <v>2017</v>
      </c>
      <c r="AF2" s="110">
        <v>2018</v>
      </c>
      <c r="AG2" s="110">
        <v>2019</v>
      </c>
      <c r="AH2" s="110">
        <v>2020</v>
      </c>
      <c r="AI2" s="3"/>
      <c r="AJ2" s="3"/>
      <c r="AK2" s="3"/>
      <c r="AL2" s="3"/>
      <c r="AM2" s="3"/>
    </row>
    <row r="3" spans="1:51" ht="14.4" x14ac:dyDescent="0.3">
      <c r="A3" s="111" t="str">
        <f>$A$1&amp;A2</f>
        <v/>
      </c>
      <c r="B3" s="112" t="s">
        <v>3</v>
      </c>
      <c r="C3" s="112" t="s">
        <v>4</v>
      </c>
      <c r="D3" s="112" t="s">
        <v>5</v>
      </c>
      <c r="E3" s="112" t="s">
        <v>6</v>
      </c>
      <c r="F3" s="112" t="s">
        <v>7</v>
      </c>
      <c r="G3" s="112" t="s">
        <v>8</v>
      </c>
      <c r="H3" s="112" t="s">
        <v>9</v>
      </c>
      <c r="I3" s="112" t="s">
        <v>10</v>
      </c>
      <c r="J3" s="112" t="s">
        <v>11</v>
      </c>
      <c r="K3" s="112" t="s">
        <v>12</v>
      </c>
      <c r="L3" s="112" t="s">
        <v>13</v>
      </c>
      <c r="M3" s="112" t="s">
        <v>14</v>
      </c>
      <c r="N3" s="112" t="s">
        <v>15</v>
      </c>
      <c r="O3" s="112" t="s">
        <v>16</v>
      </c>
      <c r="P3" s="112" t="s">
        <v>17</v>
      </c>
      <c r="Q3" s="112" t="s">
        <v>18</v>
      </c>
      <c r="R3" s="112" t="s">
        <v>19</v>
      </c>
      <c r="S3" s="112" t="s">
        <v>20</v>
      </c>
      <c r="T3" s="112" t="s">
        <v>21</v>
      </c>
      <c r="U3" s="112" t="s">
        <v>22</v>
      </c>
      <c r="V3" s="112" t="s">
        <v>23</v>
      </c>
      <c r="W3" s="112" t="s">
        <v>24</v>
      </c>
      <c r="X3" s="112" t="s">
        <v>25</v>
      </c>
      <c r="Y3" s="112" t="s">
        <v>26</v>
      </c>
      <c r="Z3" s="112" t="s">
        <v>27</v>
      </c>
      <c r="AA3" s="112" t="s">
        <v>28</v>
      </c>
      <c r="AB3" s="112" t="s">
        <v>29</v>
      </c>
      <c r="AC3" s="112" t="s">
        <v>30</v>
      </c>
      <c r="AD3" s="112" t="s">
        <v>31</v>
      </c>
      <c r="AE3" s="112" t="s">
        <v>32</v>
      </c>
      <c r="AF3" s="112" t="s">
        <v>33</v>
      </c>
      <c r="AG3" s="112" t="s">
        <v>34</v>
      </c>
      <c r="AH3" s="112" t="s">
        <v>35</v>
      </c>
      <c r="AI3" s="3"/>
      <c r="AJ3" s="3"/>
      <c r="AK3" s="3"/>
      <c r="AL3" s="3"/>
      <c r="AM3" s="3"/>
    </row>
    <row r="4" spans="1:51" ht="14.4" x14ac:dyDescent="0.3">
      <c r="A4" s="113">
        <v>45323</v>
      </c>
      <c r="B4" s="114"/>
      <c r="C4" s="115">
        <v>27</v>
      </c>
      <c r="D4" s="42">
        <v>27</v>
      </c>
      <c r="E4" s="16">
        <v>27.088999999999999</v>
      </c>
      <c r="F4" s="16">
        <v>26.268999999999998</v>
      </c>
      <c r="G4" s="16">
        <v>27.393999999999998</v>
      </c>
      <c r="H4" s="16">
        <v>26.716000000000001</v>
      </c>
      <c r="I4" s="16">
        <v>30.099</v>
      </c>
      <c r="J4" s="16">
        <v>31.933</v>
      </c>
      <c r="K4" s="16">
        <v>26.375</v>
      </c>
      <c r="L4" s="16">
        <v>26.356999999999999</v>
      </c>
      <c r="M4" s="16">
        <v>27.52</v>
      </c>
      <c r="N4" s="16">
        <v>27.855</v>
      </c>
      <c r="O4" s="16">
        <v>26.911000000000001</v>
      </c>
      <c r="P4" s="16">
        <v>25.425999999999998</v>
      </c>
      <c r="Q4" s="16">
        <v>27.547000000000001</v>
      </c>
      <c r="R4" s="16">
        <v>26.454999999999998</v>
      </c>
      <c r="S4" s="16">
        <v>27.501000000000001</v>
      </c>
      <c r="T4" s="16">
        <v>25.664999999999999</v>
      </c>
      <c r="U4" s="16">
        <v>27.826000000000001</v>
      </c>
      <c r="V4" s="16">
        <v>26.161999999999999</v>
      </c>
      <c r="W4" s="16">
        <v>27.454000000000001</v>
      </c>
      <c r="X4" s="16">
        <v>25.483000000000001</v>
      </c>
      <c r="Y4" s="16">
        <v>26.738</v>
      </c>
      <c r="Z4" s="16">
        <v>26.187999999999999</v>
      </c>
      <c r="AA4" s="16">
        <v>25.469000000000001</v>
      </c>
      <c r="AB4" s="16">
        <v>29.477</v>
      </c>
      <c r="AC4" s="16">
        <v>29.233000000000001</v>
      </c>
      <c r="AD4" s="16">
        <v>27.681000000000001</v>
      </c>
      <c r="AE4" s="16">
        <v>30.603000000000002</v>
      </c>
      <c r="AF4" s="16">
        <v>28.262</v>
      </c>
      <c r="AG4" s="16">
        <v>26.893000000000001</v>
      </c>
      <c r="AH4" s="16">
        <v>26.228000000000002</v>
      </c>
      <c r="AI4" s="4"/>
      <c r="AJ4" s="4"/>
      <c r="AK4" s="4"/>
      <c r="AL4" s="4"/>
      <c r="AM4" s="4"/>
      <c r="AN4" s="4"/>
      <c r="AO4" s="4"/>
      <c r="AP4" s="4"/>
      <c r="AQ4" s="4"/>
      <c r="AR4" s="4"/>
      <c r="AS4" s="4"/>
      <c r="AT4" s="4"/>
      <c r="AU4" s="4"/>
      <c r="AV4" s="4"/>
      <c r="AW4" s="4"/>
      <c r="AX4" s="4"/>
      <c r="AY4" s="4"/>
    </row>
    <row r="5" spans="1:51" ht="14.4" x14ac:dyDescent="0.3">
      <c r="A5" s="113">
        <v>45352</v>
      </c>
      <c r="B5" s="116"/>
      <c r="C5" s="117">
        <v>37</v>
      </c>
      <c r="D5" s="44">
        <v>37</v>
      </c>
      <c r="E5" s="16">
        <v>31.050999999999998</v>
      </c>
      <c r="F5" s="16">
        <v>36.997999999999998</v>
      </c>
      <c r="G5" s="16">
        <v>37.381</v>
      </c>
      <c r="H5" s="16">
        <v>42.579000000000001</v>
      </c>
      <c r="I5" s="16">
        <v>51.401000000000003</v>
      </c>
      <c r="J5" s="16">
        <v>39.747</v>
      </c>
      <c r="K5" s="16">
        <v>36.015000000000001</v>
      </c>
      <c r="L5" s="16">
        <v>45.561</v>
      </c>
      <c r="M5" s="16">
        <v>45.615000000000002</v>
      </c>
      <c r="N5" s="16">
        <v>37.274000000000001</v>
      </c>
      <c r="O5" s="16">
        <v>40.338999999999999</v>
      </c>
      <c r="P5" s="16">
        <v>33.438000000000002</v>
      </c>
      <c r="Q5" s="16">
        <v>36.499000000000002</v>
      </c>
      <c r="R5" s="16">
        <v>47.834000000000003</v>
      </c>
      <c r="S5" s="16">
        <v>31.533999999999999</v>
      </c>
      <c r="T5" s="16">
        <v>30.797999999999998</v>
      </c>
      <c r="U5" s="16">
        <v>43.189</v>
      </c>
      <c r="V5" s="16">
        <v>27.475999999999999</v>
      </c>
      <c r="W5" s="16">
        <v>41.847000000000001</v>
      </c>
      <c r="X5" s="16">
        <v>29.773</v>
      </c>
      <c r="Y5" s="16">
        <v>34.805999999999997</v>
      </c>
      <c r="Z5" s="16">
        <v>39.658000000000001</v>
      </c>
      <c r="AA5" s="16">
        <v>30.236999999999998</v>
      </c>
      <c r="AB5" s="16">
        <v>32.072000000000003</v>
      </c>
      <c r="AC5" s="16">
        <v>39.673000000000002</v>
      </c>
      <c r="AD5" s="16">
        <v>30.748999999999999</v>
      </c>
      <c r="AE5" s="16">
        <v>46.378</v>
      </c>
      <c r="AF5" s="16">
        <v>34.652000000000001</v>
      </c>
      <c r="AG5" s="16">
        <v>37.002000000000002</v>
      </c>
      <c r="AH5" s="16">
        <v>34.500999999999998</v>
      </c>
      <c r="AI5" s="4"/>
      <c r="AJ5" s="4"/>
      <c r="AK5" s="4"/>
      <c r="AL5" s="4"/>
      <c r="AM5" s="4"/>
      <c r="AN5" s="4"/>
      <c r="AO5" s="4"/>
      <c r="AP5" s="4"/>
      <c r="AQ5" s="4"/>
      <c r="AR5" s="4"/>
      <c r="AS5" s="4"/>
      <c r="AT5" s="4"/>
      <c r="AU5" s="4"/>
      <c r="AV5" s="4"/>
      <c r="AW5" s="4"/>
      <c r="AX5" s="4"/>
      <c r="AY5" s="4"/>
    </row>
    <row r="6" spans="1:51" ht="14.4" x14ac:dyDescent="0.3">
      <c r="A6" s="113">
        <v>45383</v>
      </c>
      <c r="B6" s="116"/>
      <c r="C6" s="117">
        <v>71</v>
      </c>
      <c r="D6" s="44">
        <v>92</v>
      </c>
      <c r="E6" s="16">
        <v>63.250999999999998</v>
      </c>
      <c r="F6" s="16">
        <v>110.95399999999999</v>
      </c>
      <c r="G6" s="16">
        <v>89.774000000000001</v>
      </c>
      <c r="H6" s="16">
        <v>110.90300000000001</v>
      </c>
      <c r="I6" s="16">
        <v>91.814999999999998</v>
      </c>
      <c r="J6" s="16">
        <v>95.143000000000001</v>
      </c>
      <c r="K6" s="16">
        <v>67.274000000000001</v>
      </c>
      <c r="L6" s="16">
        <v>83.792000000000002</v>
      </c>
      <c r="M6" s="16">
        <v>96.242000000000004</v>
      </c>
      <c r="N6" s="16">
        <v>112.25</v>
      </c>
      <c r="O6" s="16">
        <v>99.322000000000003</v>
      </c>
      <c r="P6" s="16">
        <v>91.566000000000003</v>
      </c>
      <c r="Q6" s="16">
        <v>94.936999999999998</v>
      </c>
      <c r="R6" s="16">
        <v>124.90900000000001</v>
      </c>
      <c r="S6" s="16">
        <v>92.185000000000002</v>
      </c>
      <c r="T6" s="16">
        <v>115.036</v>
      </c>
      <c r="U6" s="16">
        <v>108.462</v>
      </c>
      <c r="V6" s="16">
        <v>53.177</v>
      </c>
      <c r="W6" s="16">
        <v>87.034000000000006</v>
      </c>
      <c r="X6" s="16">
        <v>86.021000000000001</v>
      </c>
      <c r="Y6" s="16">
        <v>99.347999999999999</v>
      </c>
      <c r="Z6" s="16">
        <v>114.29</v>
      </c>
      <c r="AA6" s="16">
        <v>71.236999999999995</v>
      </c>
      <c r="AB6" s="16">
        <v>68.147000000000006</v>
      </c>
      <c r="AC6" s="16">
        <v>71.784000000000006</v>
      </c>
      <c r="AD6" s="16">
        <v>82.757999999999996</v>
      </c>
      <c r="AE6" s="16">
        <v>90.391000000000005</v>
      </c>
      <c r="AF6" s="16">
        <v>101.831</v>
      </c>
      <c r="AG6" s="16">
        <v>124.04300000000001</v>
      </c>
      <c r="AH6" s="16">
        <v>81.929000000000002</v>
      </c>
      <c r="AI6" s="4"/>
      <c r="AJ6" s="4"/>
      <c r="AK6" s="4"/>
      <c r="AL6" s="4"/>
      <c r="AM6" s="4"/>
      <c r="AN6" s="4"/>
      <c r="AO6" s="4"/>
      <c r="AP6" s="4"/>
      <c r="AQ6" s="4"/>
      <c r="AR6" s="4"/>
      <c r="AS6" s="4"/>
      <c r="AT6" s="4"/>
      <c r="AU6" s="4"/>
      <c r="AV6" s="4"/>
      <c r="AW6" s="4"/>
      <c r="AX6" s="4"/>
      <c r="AY6" s="4"/>
    </row>
    <row r="7" spans="1:51" ht="14.4" x14ac:dyDescent="0.3">
      <c r="A7" s="113">
        <v>45413</v>
      </c>
      <c r="B7" s="116"/>
      <c r="C7" s="117">
        <v>147</v>
      </c>
      <c r="D7" s="44">
        <v>190</v>
      </c>
      <c r="E7" s="16">
        <v>145.16800000000001</v>
      </c>
      <c r="F7" s="16">
        <v>217.72499999999999</v>
      </c>
      <c r="G7" s="16">
        <v>267.476</v>
      </c>
      <c r="H7" s="16">
        <v>230.20599999999999</v>
      </c>
      <c r="I7" s="16">
        <v>239.881</v>
      </c>
      <c r="J7" s="16">
        <v>196.94300000000001</v>
      </c>
      <c r="K7" s="16">
        <v>161.934</v>
      </c>
      <c r="L7" s="16">
        <v>196.24199999999999</v>
      </c>
      <c r="M7" s="16">
        <v>186.83699999999999</v>
      </c>
      <c r="N7" s="16">
        <v>210.44399999999999</v>
      </c>
      <c r="O7" s="16">
        <v>220.73699999999999</v>
      </c>
      <c r="P7" s="16">
        <v>140.21199999999999</v>
      </c>
      <c r="Q7" s="16">
        <v>232.84700000000001</v>
      </c>
      <c r="R7" s="16">
        <v>169.66</v>
      </c>
      <c r="S7" s="16">
        <v>209.53299999999999</v>
      </c>
      <c r="T7" s="16">
        <v>191.20599999999999</v>
      </c>
      <c r="U7" s="16">
        <v>183.50299999999999</v>
      </c>
      <c r="V7" s="16">
        <v>159.18600000000001</v>
      </c>
      <c r="W7" s="16">
        <v>209.077</v>
      </c>
      <c r="X7" s="16">
        <v>171.041</v>
      </c>
      <c r="Y7" s="16">
        <v>192.81700000000001</v>
      </c>
      <c r="Z7" s="16">
        <v>148.024</v>
      </c>
      <c r="AA7" s="16">
        <v>188.79400000000001</v>
      </c>
      <c r="AB7" s="16">
        <v>175.166</v>
      </c>
      <c r="AC7" s="16">
        <v>173.45099999999999</v>
      </c>
      <c r="AD7" s="16">
        <v>157.04900000000001</v>
      </c>
      <c r="AE7" s="16">
        <v>151.905</v>
      </c>
      <c r="AF7" s="16">
        <v>207.73099999999999</v>
      </c>
      <c r="AG7" s="16">
        <v>286.01</v>
      </c>
      <c r="AH7" s="16">
        <v>181.21199999999999</v>
      </c>
      <c r="AI7" s="4"/>
      <c r="AJ7" s="4"/>
      <c r="AK7" s="4"/>
      <c r="AL7" s="4"/>
      <c r="AM7" s="4"/>
      <c r="AN7" s="4"/>
      <c r="AO7" s="4"/>
      <c r="AP7" s="4"/>
      <c r="AQ7" s="4"/>
      <c r="AR7" s="4"/>
      <c r="AS7" s="4"/>
      <c r="AT7" s="4"/>
      <c r="AU7" s="4"/>
      <c r="AV7" s="4"/>
      <c r="AW7" s="4"/>
      <c r="AX7" s="4"/>
      <c r="AY7" s="4"/>
    </row>
    <row r="8" spans="1:51" ht="14.4" x14ac:dyDescent="0.3">
      <c r="A8" s="113">
        <v>45444</v>
      </c>
      <c r="B8" s="116"/>
      <c r="C8" s="117">
        <v>97</v>
      </c>
      <c r="D8" s="44">
        <v>125</v>
      </c>
      <c r="E8" s="16">
        <v>158.03700000000001</v>
      </c>
      <c r="F8" s="16">
        <v>117.517</v>
      </c>
      <c r="G8" s="16">
        <v>189.62799999999999</v>
      </c>
      <c r="H8" s="16">
        <v>144.59700000000001</v>
      </c>
      <c r="I8" s="16">
        <v>290.00599999999997</v>
      </c>
      <c r="J8" s="16">
        <v>107.08199999999999</v>
      </c>
      <c r="K8" s="16">
        <v>121.655</v>
      </c>
      <c r="L8" s="16">
        <v>156.685</v>
      </c>
      <c r="M8" s="16">
        <v>174.58099999999999</v>
      </c>
      <c r="N8" s="16">
        <v>108.54900000000001</v>
      </c>
      <c r="O8" s="16">
        <v>110.386</v>
      </c>
      <c r="P8" s="16">
        <v>75.497</v>
      </c>
      <c r="Q8" s="16">
        <v>136.75</v>
      </c>
      <c r="R8" s="16">
        <v>72.066999999999993</v>
      </c>
      <c r="S8" s="16">
        <v>138.381</v>
      </c>
      <c r="T8" s="16">
        <v>94.41</v>
      </c>
      <c r="U8" s="16">
        <v>88.263000000000005</v>
      </c>
      <c r="V8" s="16">
        <v>166.34800000000001</v>
      </c>
      <c r="W8" s="16">
        <v>114.018</v>
      </c>
      <c r="X8" s="16">
        <v>167.047</v>
      </c>
      <c r="Y8" s="16">
        <v>225.16499999999999</v>
      </c>
      <c r="Z8" s="16">
        <v>62.64</v>
      </c>
      <c r="AA8" s="16">
        <v>128.345</v>
      </c>
      <c r="AB8" s="16">
        <v>151.66499999999999</v>
      </c>
      <c r="AC8" s="16">
        <v>167.47900000000001</v>
      </c>
      <c r="AD8" s="16">
        <v>102.878</v>
      </c>
      <c r="AE8" s="16">
        <v>109.03</v>
      </c>
      <c r="AF8" s="16">
        <v>92.694999999999993</v>
      </c>
      <c r="AG8" s="16">
        <v>266.19099999999997</v>
      </c>
      <c r="AH8" s="16">
        <v>102.33199999999999</v>
      </c>
      <c r="AI8" s="4"/>
      <c r="AJ8" s="4"/>
      <c r="AK8" s="4"/>
      <c r="AL8" s="4"/>
      <c r="AM8" s="4"/>
      <c r="AN8" s="4"/>
      <c r="AO8" s="4"/>
      <c r="AP8" s="4"/>
      <c r="AQ8" s="4"/>
      <c r="AR8" s="4"/>
      <c r="AS8" s="4"/>
      <c r="AT8" s="4"/>
      <c r="AU8" s="4"/>
      <c r="AV8" s="4"/>
      <c r="AW8" s="4"/>
      <c r="AX8" s="4"/>
      <c r="AY8" s="4"/>
    </row>
    <row r="9" spans="1:51" ht="14.4" x14ac:dyDescent="0.3">
      <c r="A9" s="113">
        <v>45474</v>
      </c>
      <c r="B9" s="116"/>
      <c r="C9" s="117">
        <v>26</v>
      </c>
      <c r="D9" s="44">
        <v>33</v>
      </c>
      <c r="E9" s="16">
        <v>52.680999999999997</v>
      </c>
      <c r="F9" s="16">
        <v>32.588999999999999</v>
      </c>
      <c r="G9" s="16">
        <v>63.944000000000003</v>
      </c>
      <c r="H9" s="16">
        <v>31.629000000000001</v>
      </c>
      <c r="I9" s="16">
        <v>152.67099999999999</v>
      </c>
      <c r="J9" s="16">
        <v>29.087</v>
      </c>
      <c r="K9" s="16">
        <v>27.253</v>
      </c>
      <c r="L9" s="16">
        <v>50.612000000000002</v>
      </c>
      <c r="M9" s="16">
        <v>69.682000000000002</v>
      </c>
      <c r="N9" s="16">
        <v>24.439</v>
      </c>
      <c r="O9" s="16">
        <v>26.367999999999999</v>
      </c>
      <c r="P9" s="16">
        <v>24.003</v>
      </c>
      <c r="Q9" s="16">
        <v>30.8</v>
      </c>
      <c r="R9" s="16">
        <v>25.068999999999999</v>
      </c>
      <c r="S9" s="16">
        <v>33.411000000000001</v>
      </c>
      <c r="T9" s="16">
        <v>26.8</v>
      </c>
      <c r="U9" s="16">
        <v>26.706</v>
      </c>
      <c r="V9" s="16">
        <v>44.345999999999997</v>
      </c>
      <c r="W9" s="16">
        <v>38.457000000000001</v>
      </c>
      <c r="X9" s="16">
        <v>35.801000000000002</v>
      </c>
      <c r="Y9" s="16">
        <v>70.828000000000003</v>
      </c>
      <c r="Z9" s="16">
        <v>26.433</v>
      </c>
      <c r="AA9" s="16">
        <v>35.347000000000001</v>
      </c>
      <c r="AB9" s="16">
        <v>42.79</v>
      </c>
      <c r="AC9" s="16">
        <v>47.697000000000003</v>
      </c>
      <c r="AD9" s="16">
        <v>34.781999999999996</v>
      </c>
      <c r="AE9" s="16">
        <v>25.957000000000001</v>
      </c>
      <c r="AF9" s="16">
        <v>28.32</v>
      </c>
      <c r="AG9" s="16">
        <v>93.602999999999994</v>
      </c>
      <c r="AH9" s="16">
        <v>27.367999999999999</v>
      </c>
      <c r="AI9" s="4"/>
      <c r="AJ9" s="4"/>
      <c r="AK9" s="4"/>
      <c r="AL9" s="4"/>
      <c r="AM9" s="4"/>
      <c r="AN9" s="4"/>
      <c r="AO9" s="4"/>
      <c r="AP9" s="4"/>
      <c r="AQ9" s="4"/>
      <c r="AR9" s="4"/>
      <c r="AS9" s="4"/>
      <c r="AT9" s="4"/>
      <c r="AU9" s="4"/>
      <c r="AV9" s="4"/>
      <c r="AW9" s="4"/>
      <c r="AX9" s="4"/>
      <c r="AY9" s="4"/>
    </row>
    <row r="10" spans="1:51" ht="14.4" x14ac:dyDescent="0.3">
      <c r="A10" s="113">
        <v>45505</v>
      </c>
      <c r="B10" s="116"/>
      <c r="C10" s="117">
        <v>12</v>
      </c>
      <c r="D10" s="44">
        <v>29</v>
      </c>
      <c r="E10" s="16">
        <v>25.413</v>
      </c>
      <c r="F10" s="16">
        <v>29.068999999999999</v>
      </c>
      <c r="G10" s="16">
        <v>34.311</v>
      </c>
      <c r="H10" s="16">
        <v>26.434000000000001</v>
      </c>
      <c r="I10" s="16">
        <v>50.814999999999998</v>
      </c>
      <c r="J10" s="16">
        <v>22.113</v>
      </c>
      <c r="K10" s="16">
        <v>23.640999999999998</v>
      </c>
      <c r="L10" s="16">
        <v>25.869</v>
      </c>
      <c r="M10" s="16">
        <v>47.540999999999997</v>
      </c>
      <c r="N10" s="16">
        <v>23.524999999999999</v>
      </c>
      <c r="O10" s="16">
        <v>25.949000000000002</v>
      </c>
      <c r="P10" s="16">
        <v>23.901</v>
      </c>
      <c r="Q10" s="16">
        <v>24.094000000000001</v>
      </c>
      <c r="R10" s="16">
        <v>25.79</v>
      </c>
      <c r="S10" s="16">
        <v>24.747</v>
      </c>
      <c r="T10" s="16">
        <v>24.715</v>
      </c>
      <c r="U10" s="16">
        <v>24.157</v>
      </c>
      <c r="V10" s="16">
        <v>30.71</v>
      </c>
      <c r="W10" s="16">
        <v>28.931000000000001</v>
      </c>
      <c r="X10" s="16">
        <v>34.817999999999998</v>
      </c>
      <c r="Y10" s="16">
        <v>30.07</v>
      </c>
      <c r="Z10" s="16">
        <v>24.103000000000002</v>
      </c>
      <c r="AA10" s="16">
        <v>33.901000000000003</v>
      </c>
      <c r="AB10" s="16">
        <v>40.432000000000002</v>
      </c>
      <c r="AC10" s="16">
        <v>35.548999999999999</v>
      </c>
      <c r="AD10" s="16">
        <v>32.390999999999998</v>
      </c>
      <c r="AE10" s="16">
        <v>30.675000000000001</v>
      </c>
      <c r="AF10" s="16">
        <v>34.811999999999998</v>
      </c>
      <c r="AG10" s="16">
        <v>44.069000000000003</v>
      </c>
      <c r="AH10" s="16">
        <v>29.984000000000002</v>
      </c>
      <c r="AI10" s="4"/>
      <c r="AJ10" s="4"/>
      <c r="AK10" s="4"/>
      <c r="AL10" s="4"/>
      <c r="AM10" s="4"/>
      <c r="AN10" s="4"/>
      <c r="AO10" s="4"/>
      <c r="AP10" s="4"/>
      <c r="AQ10" s="4"/>
      <c r="AR10" s="4"/>
      <c r="AS10" s="4"/>
      <c r="AT10" s="4"/>
      <c r="AU10" s="4"/>
      <c r="AV10" s="4"/>
      <c r="AW10" s="4"/>
      <c r="AX10" s="4"/>
      <c r="AY10" s="4"/>
    </row>
    <row r="11" spans="1:51" ht="14.4" x14ac:dyDescent="0.3">
      <c r="A11" s="113">
        <v>45536</v>
      </c>
      <c r="B11" s="116"/>
      <c r="C11" s="117">
        <v>1</v>
      </c>
      <c r="D11" s="44">
        <v>49</v>
      </c>
      <c r="E11" s="16">
        <v>37.673000000000002</v>
      </c>
      <c r="F11" s="16">
        <v>44.610999999999997</v>
      </c>
      <c r="G11" s="16">
        <v>49.886000000000003</v>
      </c>
      <c r="H11" s="16">
        <v>41.576999999999998</v>
      </c>
      <c r="I11" s="16">
        <v>60.963999999999999</v>
      </c>
      <c r="J11" s="16">
        <v>41.453000000000003</v>
      </c>
      <c r="K11" s="16">
        <v>48.478000000000002</v>
      </c>
      <c r="L11" s="16">
        <v>40.841000000000001</v>
      </c>
      <c r="M11" s="16">
        <v>47.613999999999997</v>
      </c>
      <c r="N11" s="16">
        <v>43.387999999999998</v>
      </c>
      <c r="O11" s="16">
        <v>43.231999999999999</v>
      </c>
      <c r="P11" s="16">
        <v>34.212000000000003</v>
      </c>
      <c r="Q11" s="16">
        <v>49.470999999999997</v>
      </c>
      <c r="R11" s="16">
        <v>54.426000000000002</v>
      </c>
      <c r="S11" s="16">
        <v>43.753</v>
      </c>
      <c r="T11" s="16">
        <v>49.540999999999997</v>
      </c>
      <c r="U11" s="16">
        <v>60.718000000000004</v>
      </c>
      <c r="V11" s="16">
        <v>51.005000000000003</v>
      </c>
      <c r="W11" s="16">
        <v>49.165999999999997</v>
      </c>
      <c r="X11" s="16">
        <v>47.493000000000002</v>
      </c>
      <c r="Y11" s="16">
        <v>52.642000000000003</v>
      </c>
      <c r="Z11" s="16">
        <v>36.680999999999997</v>
      </c>
      <c r="AA11" s="16">
        <v>57.991</v>
      </c>
      <c r="AB11" s="16">
        <v>66.855000000000004</v>
      </c>
      <c r="AC11" s="16">
        <v>50.25</v>
      </c>
      <c r="AD11" s="16">
        <v>50.307000000000002</v>
      </c>
      <c r="AE11" s="16">
        <v>48.834000000000003</v>
      </c>
      <c r="AF11" s="16">
        <v>49.415999999999997</v>
      </c>
      <c r="AG11" s="16">
        <v>53.976999999999997</v>
      </c>
      <c r="AH11" s="16">
        <v>48.701000000000001</v>
      </c>
      <c r="AI11" s="4"/>
      <c r="AJ11" s="4"/>
      <c r="AK11" s="4"/>
      <c r="AL11" s="4"/>
      <c r="AM11" s="4"/>
      <c r="AN11" s="4"/>
      <c r="AO11" s="4"/>
      <c r="AP11" s="4"/>
      <c r="AQ11" s="4"/>
      <c r="AR11" s="4"/>
      <c r="AS11" s="4"/>
      <c r="AT11" s="4"/>
      <c r="AU11" s="4"/>
      <c r="AV11" s="4"/>
      <c r="AW11" s="4"/>
      <c r="AX11" s="4"/>
      <c r="AY11" s="4"/>
    </row>
    <row r="12" spans="1:51" ht="14.4" x14ac:dyDescent="0.3">
      <c r="A12" s="113">
        <v>45566</v>
      </c>
      <c r="B12" s="116"/>
      <c r="C12" s="117">
        <v>34</v>
      </c>
      <c r="D12" s="44">
        <v>38</v>
      </c>
      <c r="E12" s="16">
        <v>59.021999999999998</v>
      </c>
      <c r="F12" s="16">
        <v>62.908999999999999</v>
      </c>
      <c r="G12" s="16">
        <v>77.522000000000006</v>
      </c>
      <c r="H12" s="16">
        <v>66.137</v>
      </c>
      <c r="I12" s="16">
        <v>75.894000000000005</v>
      </c>
      <c r="J12" s="16">
        <v>74.031999999999996</v>
      </c>
      <c r="K12" s="16">
        <v>82.043999999999997</v>
      </c>
      <c r="L12" s="16">
        <v>69.287999999999997</v>
      </c>
      <c r="M12" s="16">
        <v>58.642000000000003</v>
      </c>
      <c r="N12" s="16">
        <v>70.105000000000004</v>
      </c>
      <c r="O12" s="16">
        <v>62.06</v>
      </c>
      <c r="P12" s="16">
        <v>53.994</v>
      </c>
      <c r="Q12" s="16">
        <v>59.603999999999999</v>
      </c>
      <c r="R12" s="16">
        <v>67.224000000000004</v>
      </c>
      <c r="S12" s="16">
        <v>76.837000000000003</v>
      </c>
      <c r="T12" s="16">
        <v>112.88</v>
      </c>
      <c r="U12" s="16">
        <v>92.799000000000007</v>
      </c>
      <c r="V12" s="16">
        <v>70.430000000000007</v>
      </c>
      <c r="W12" s="16">
        <v>71.77</v>
      </c>
      <c r="X12" s="16">
        <v>70.713999999999999</v>
      </c>
      <c r="Y12" s="16">
        <v>75.716999999999999</v>
      </c>
      <c r="Z12" s="16">
        <v>49.648000000000003</v>
      </c>
      <c r="AA12" s="16">
        <v>81.144000000000005</v>
      </c>
      <c r="AB12" s="16">
        <v>90.977999999999994</v>
      </c>
      <c r="AC12" s="16">
        <v>75.608999999999995</v>
      </c>
      <c r="AD12" s="16">
        <v>77.626000000000005</v>
      </c>
      <c r="AE12" s="16">
        <v>79.027000000000001</v>
      </c>
      <c r="AF12" s="16">
        <v>64.864000000000004</v>
      </c>
      <c r="AG12" s="16">
        <v>88.248999999999995</v>
      </c>
      <c r="AH12" s="16">
        <v>53.27</v>
      </c>
      <c r="AI12" s="4"/>
      <c r="AJ12" s="4"/>
      <c r="AK12" s="4"/>
      <c r="AL12" s="4"/>
      <c r="AM12" s="4"/>
      <c r="AN12" s="4"/>
      <c r="AO12" s="4"/>
      <c r="AP12" s="4"/>
      <c r="AQ12" s="4"/>
      <c r="AR12" s="4"/>
      <c r="AS12" s="4"/>
      <c r="AT12" s="4"/>
      <c r="AU12" s="4"/>
      <c r="AV12" s="4"/>
      <c r="AW12" s="4"/>
      <c r="AX12" s="4"/>
      <c r="AY12" s="4"/>
    </row>
    <row r="13" spans="1:51" ht="14.4" x14ac:dyDescent="0.3">
      <c r="A13" s="113">
        <v>45597</v>
      </c>
      <c r="B13" s="116"/>
      <c r="C13" s="117">
        <v>61</v>
      </c>
      <c r="D13" s="44">
        <v>220</v>
      </c>
      <c r="E13" s="16">
        <v>40.942</v>
      </c>
      <c r="F13" s="16">
        <v>45.47</v>
      </c>
      <c r="G13" s="16">
        <v>47.09</v>
      </c>
      <c r="H13" s="16">
        <v>44.951000000000001</v>
      </c>
      <c r="I13" s="16">
        <v>51.317</v>
      </c>
      <c r="J13" s="16">
        <v>48.723999999999997</v>
      </c>
      <c r="K13" s="16">
        <v>49.654000000000003</v>
      </c>
      <c r="L13" s="16">
        <v>43.036999999999999</v>
      </c>
      <c r="M13" s="16">
        <v>40.5</v>
      </c>
      <c r="N13" s="16">
        <v>40.033000000000001</v>
      </c>
      <c r="O13" s="16">
        <v>39.960999999999999</v>
      </c>
      <c r="P13" s="16">
        <v>39.863999999999997</v>
      </c>
      <c r="Q13" s="16">
        <v>39.642000000000003</v>
      </c>
      <c r="R13" s="16">
        <v>47.152000000000001</v>
      </c>
      <c r="S13" s="16">
        <v>48.530999999999999</v>
      </c>
      <c r="T13" s="16">
        <v>57.298999999999999</v>
      </c>
      <c r="U13" s="16">
        <v>51.402000000000001</v>
      </c>
      <c r="V13" s="16">
        <v>39.436</v>
      </c>
      <c r="W13" s="16">
        <v>40.963999999999999</v>
      </c>
      <c r="X13" s="16">
        <v>42.752000000000002</v>
      </c>
      <c r="Y13" s="16">
        <v>42.45</v>
      </c>
      <c r="Z13" s="16">
        <v>35.420999999999999</v>
      </c>
      <c r="AA13" s="16">
        <v>47.343000000000004</v>
      </c>
      <c r="AB13" s="16">
        <v>44.316000000000003</v>
      </c>
      <c r="AC13" s="16">
        <v>40.536000000000001</v>
      </c>
      <c r="AD13" s="16">
        <v>38.505000000000003</v>
      </c>
      <c r="AE13" s="16">
        <v>38.252000000000002</v>
      </c>
      <c r="AF13" s="16">
        <v>39.435000000000002</v>
      </c>
      <c r="AG13" s="16">
        <v>43.401000000000003</v>
      </c>
      <c r="AH13" s="16">
        <v>41.173000000000002</v>
      </c>
      <c r="AI13" s="4"/>
      <c r="AJ13" s="4"/>
      <c r="AK13" s="4"/>
      <c r="AL13" s="4"/>
      <c r="AM13" s="4"/>
      <c r="AN13" s="4"/>
      <c r="AO13" s="4"/>
      <c r="AP13" s="4"/>
      <c r="AQ13" s="4"/>
      <c r="AR13" s="4"/>
      <c r="AS13" s="4"/>
      <c r="AT13" s="4"/>
      <c r="AU13" s="4"/>
      <c r="AV13" s="4"/>
      <c r="AW13" s="4"/>
      <c r="AX13" s="4"/>
      <c r="AY13" s="4"/>
    </row>
    <row r="14" spans="1:51" ht="14.4" x14ac:dyDescent="0.3">
      <c r="A14" s="113">
        <v>45627</v>
      </c>
      <c r="B14" s="116"/>
      <c r="C14" s="117">
        <v>47</v>
      </c>
      <c r="D14" s="44">
        <v>45</v>
      </c>
      <c r="E14" s="16">
        <v>32.606000000000002</v>
      </c>
      <c r="F14" s="16">
        <v>32.573</v>
      </c>
      <c r="G14" s="16">
        <v>33.381</v>
      </c>
      <c r="H14" s="16">
        <v>33.982999999999997</v>
      </c>
      <c r="I14" s="16">
        <v>38.078000000000003</v>
      </c>
      <c r="J14" s="16">
        <v>36.348999999999997</v>
      </c>
      <c r="K14" s="16">
        <v>34.688000000000002</v>
      </c>
      <c r="L14" s="16">
        <v>35.78</v>
      </c>
      <c r="M14" s="16">
        <v>31.332999999999998</v>
      </c>
      <c r="N14" s="16">
        <v>30.672000000000001</v>
      </c>
      <c r="O14" s="16">
        <v>31.099</v>
      </c>
      <c r="P14" s="16">
        <v>30.04</v>
      </c>
      <c r="Q14" s="16">
        <v>32.951000000000001</v>
      </c>
      <c r="R14" s="16">
        <v>34.526000000000003</v>
      </c>
      <c r="S14" s="16">
        <v>34.265000000000001</v>
      </c>
      <c r="T14" s="16">
        <v>37.944000000000003</v>
      </c>
      <c r="U14" s="16">
        <v>37.963999999999999</v>
      </c>
      <c r="V14" s="16">
        <v>30.844000000000001</v>
      </c>
      <c r="W14" s="16">
        <v>30.713999999999999</v>
      </c>
      <c r="X14" s="16">
        <v>37.027999999999999</v>
      </c>
      <c r="Y14" s="16">
        <v>32.549999999999997</v>
      </c>
      <c r="Z14" s="16">
        <v>28.283999999999999</v>
      </c>
      <c r="AA14" s="16">
        <v>33.670999999999999</v>
      </c>
      <c r="AB14" s="16">
        <v>34.414999999999999</v>
      </c>
      <c r="AC14" s="16">
        <v>32.054000000000002</v>
      </c>
      <c r="AD14" s="16">
        <v>31.434000000000001</v>
      </c>
      <c r="AE14" s="16">
        <v>29.411999999999999</v>
      </c>
      <c r="AF14" s="16">
        <v>29.548999999999999</v>
      </c>
      <c r="AG14" s="16">
        <v>35.575000000000003</v>
      </c>
      <c r="AH14" s="16">
        <v>31.361000000000001</v>
      </c>
      <c r="AI14" s="4"/>
      <c r="AJ14" s="4"/>
      <c r="AK14" s="4"/>
      <c r="AL14" s="4"/>
      <c r="AM14" s="4"/>
      <c r="AN14" s="4"/>
      <c r="AO14" s="4"/>
      <c r="AP14" s="4"/>
      <c r="AQ14" s="4"/>
      <c r="AR14" s="4"/>
      <c r="AS14" s="4"/>
      <c r="AT14" s="4"/>
      <c r="AU14" s="4"/>
      <c r="AV14" s="4"/>
      <c r="AW14" s="4"/>
      <c r="AX14" s="4"/>
      <c r="AY14" s="4"/>
    </row>
    <row r="15" spans="1:51" ht="14.4" x14ac:dyDescent="0.3">
      <c r="A15" s="113">
        <v>45658</v>
      </c>
      <c r="B15" s="116"/>
      <c r="C15" s="117">
        <v>40</v>
      </c>
      <c r="D15" s="44">
        <v>38</v>
      </c>
      <c r="E15" s="16">
        <v>27.78</v>
      </c>
      <c r="F15" s="16">
        <v>31.161999999999999</v>
      </c>
      <c r="G15" s="16">
        <v>29.135000000000002</v>
      </c>
      <c r="H15" s="16">
        <v>30.106999999999999</v>
      </c>
      <c r="I15" s="16">
        <v>31.856999999999999</v>
      </c>
      <c r="J15" s="16">
        <v>31.190999999999999</v>
      </c>
      <c r="K15" s="16">
        <v>30.744</v>
      </c>
      <c r="L15" s="16">
        <v>30.978000000000002</v>
      </c>
      <c r="M15" s="16">
        <v>29.050999999999998</v>
      </c>
      <c r="N15" s="16">
        <v>26.489000000000001</v>
      </c>
      <c r="O15" s="16">
        <v>26.863</v>
      </c>
      <c r="P15" s="16">
        <v>25.972000000000001</v>
      </c>
      <c r="Q15" s="16">
        <v>28.716999999999999</v>
      </c>
      <c r="R15" s="16">
        <v>37.953000000000003</v>
      </c>
      <c r="S15" s="16">
        <v>30.655000000000001</v>
      </c>
      <c r="T15" s="16">
        <v>31.943000000000001</v>
      </c>
      <c r="U15" s="16">
        <v>30.457000000000001</v>
      </c>
      <c r="V15" s="16">
        <v>27.459</v>
      </c>
      <c r="W15" s="16">
        <v>26.306999999999999</v>
      </c>
      <c r="X15" s="16">
        <v>31.629000000000001</v>
      </c>
      <c r="Y15" s="16">
        <v>29.068000000000001</v>
      </c>
      <c r="Z15" s="16">
        <v>25.158999999999999</v>
      </c>
      <c r="AA15" s="16">
        <v>28.279</v>
      </c>
      <c r="AB15" s="16">
        <v>29.686</v>
      </c>
      <c r="AC15" s="16">
        <v>27.940999999999999</v>
      </c>
      <c r="AD15" s="16">
        <v>31.021999999999998</v>
      </c>
      <c r="AE15" s="16">
        <v>25.074999999999999</v>
      </c>
      <c r="AF15" s="16">
        <v>26.503</v>
      </c>
      <c r="AG15" s="16">
        <v>30.998000000000001</v>
      </c>
      <c r="AH15" s="16">
        <v>25.954999999999998</v>
      </c>
      <c r="AI15" s="4"/>
      <c r="AJ15" s="4"/>
      <c r="AK15" s="4"/>
      <c r="AL15" s="4"/>
      <c r="AM15" s="4"/>
      <c r="AN15" s="4"/>
      <c r="AO15" s="4"/>
      <c r="AP15" s="4"/>
      <c r="AQ15" s="4"/>
      <c r="AR15" s="4"/>
      <c r="AS15" s="4"/>
      <c r="AT15" s="4"/>
      <c r="AU15" s="4"/>
      <c r="AV15" s="4"/>
      <c r="AW15" s="4"/>
      <c r="AX15" s="4"/>
      <c r="AY15" s="4"/>
    </row>
    <row r="16" spans="1:51" ht="14.4" x14ac:dyDescent="0.3">
      <c r="A16" s="113">
        <v>45689</v>
      </c>
      <c r="B16" s="116"/>
      <c r="C16" s="117">
        <v>35</v>
      </c>
      <c r="D16" s="44">
        <v>33</v>
      </c>
      <c r="E16" s="16">
        <v>23.539000000000001</v>
      </c>
      <c r="F16" s="16">
        <v>26.53</v>
      </c>
      <c r="G16" s="16">
        <v>24.298999999999999</v>
      </c>
      <c r="H16" s="16">
        <v>27.619</v>
      </c>
      <c r="I16" s="16">
        <v>35.061999999999998</v>
      </c>
      <c r="J16" s="16">
        <v>24.751000000000001</v>
      </c>
      <c r="K16" s="16">
        <v>24.603000000000002</v>
      </c>
      <c r="L16" s="16">
        <v>26.154</v>
      </c>
      <c r="M16" s="16">
        <v>25.878</v>
      </c>
      <c r="N16" s="16">
        <v>22.420999999999999</v>
      </c>
      <c r="O16" s="16">
        <v>21.161000000000001</v>
      </c>
      <c r="P16" s="16">
        <v>22.236999999999998</v>
      </c>
      <c r="Q16" s="16">
        <v>23.219000000000001</v>
      </c>
      <c r="R16" s="16">
        <v>27.945</v>
      </c>
      <c r="S16" s="16">
        <v>23.553999999999998</v>
      </c>
      <c r="T16" s="16">
        <v>28.794</v>
      </c>
      <c r="U16" s="16">
        <v>25.443000000000001</v>
      </c>
      <c r="V16" s="16">
        <v>24.55</v>
      </c>
      <c r="W16" s="16">
        <v>21.103999999999999</v>
      </c>
      <c r="X16" s="16">
        <v>24.914000000000001</v>
      </c>
      <c r="Y16" s="16">
        <v>23.946000000000002</v>
      </c>
      <c r="Z16" s="16">
        <v>22.474</v>
      </c>
      <c r="AA16" s="16">
        <v>27.248999999999999</v>
      </c>
      <c r="AB16" s="16">
        <v>29.84</v>
      </c>
      <c r="AC16" s="16">
        <v>25.506</v>
      </c>
      <c r="AD16" s="16">
        <v>29.4</v>
      </c>
      <c r="AE16" s="16">
        <v>21.068999999999999</v>
      </c>
      <c r="AF16" s="16">
        <v>21.939</v>
      </c>
      <c r="AG16" s="16">
        <v>25.352</v>
      </c>
      <c r="AH16" s="16">
        <v>22.184000000000001</v>
      </c>
      <c r="AI16" s="4"/>
      <c r="AJ16" s="4"/>
      <c r="AK16" s="4"/>
      <c r="AL16" s="4"/>
      <c r="AM16" s="4"/>
      <c r="AN16" s="4"/>
      <c r="AO16" s="4"/>
      <c r="AP16" s="4"/>
      <c r="AQ16" s="4"/>
      <c r="AR16" s="4"/>
      <c r="AS16" s="4"/>
      <c r="AT16" s="4"/>
      <c r="AU16" s="4"/>
      <c r="AV16" s="4"/>
      <c r="AW16" s="4"/>
      <c r="AX16" s="4"/>
      <c r="AY16" s="4"/>
    </row>
    <row r="17" spans="1:51" ht="14.4" x14ac:dyDescent="0.3">
      <c r="A17" s="113">
        <v>45717</v>
      </c>
      <c r="B17" s="116"/>
      <c r="C17" s="117">
        <v>42</v>
      </c>
      <c r="D17" s="44">
        <v>44</v>
      </c>
      <c r="E17" s="16">
        <v>39.889000000000003</v>
      </c>
      <c r="F17" s="16">
        <v>47.732999999999997</v>
      </c>
      <c r="G17" s="16">
        <v>45.363999999999997</v>
      </c>
      <c r="H17" s="16">
        <v>55.707000000000001</v>
      </c>
      <c r="I17" s="16">
        <v>45.631999999999998</v>
      </c>
      <c r="J17" s="16">
        <v>48.781999999999996</v>
      </c>
      <c r="K17" s="16">
        <v>48.067999999999998</v>
      </c>
      <c r="L17" s="16">
        <v>47.976999999999997</v>
      </c>
      <c r="M17" s="16">
        <v>36.619999999999997</v>
      </c>
      <c r="N17" s="16">
        <v>36.576000000000001</v>
      </c>
      <c r="O17" s="16">
        <v>31.774000000000001</v>
      </c>
      <c r="P17" s="16">
        <v>34.283000000000001</v>
      </c>
      <c r="Q17" s="16">
        <v>50.66</v>
      </c>
      <c r="R17" s="16">
        <v>38.567999999999998</v>
      </c>
      <c r="S17" s="16">
        <v>32.572000000000003</v>
      </c>
      <c r="T17" s="16">
        <v>74.230999999999995</v>
      </c>
      <c r="U17" s="16">
        <v>32.731000000000002</v>
      </c>
      <c r="V17" s="16">
        <v>41.082000000000001</v>
      </c>
      <c r="W17" s="16">
        <v>27.463000000000001</v>
      </c>
      <c r="X17" s="16">
        <v>38.625999999999998</v>
      </c>
      <c r="Y17" s="16">
        <v>41.003</v>
      </c>
      <c r="Z17" s="16">
        <v>27.097000000000001</v>
      </c>
      <c r="AA17" s="16">
        <v>32.576999999999998</v>
      </c>
      <c r="AB17" s="16">
        <v>45.286000000000001</v>
      </c>
      <c r="AC17" s="16">
        <v>33.393000000000001</v>
      </c>
      <c r="AD17" s="16">
        <v>48.548999999999999</v>
      </c>
      <c r="AE17" s="16">
        <v>28.623999999999999</v>
      </c>
      <c r="AF17" s="16">
        <v>33.514000000000003</v>
      </c>
      <c r="AG17" s="16">
        <v>37.04</v>
      </c>
      <c r="AH17" s="16">
        <v>30.010999999999999</v>
      </c>
      <c r="AI17" s="4"/>
      <c r="AJ17" s="4"/>
      <c r="AK17" s="4"/>
      <c r="AL17" s="4"/>
      <c r="AM17" s="4"/>
      <c r="AN17" s="4"/>
      <c r="AO17" s="4"/>
      <c r="AP17" s="4"/>
      <c r="AQ17" s="4"/>
      <c r="AR17" s="4"/>
      <c r="AS17" s="4"/>
      <c r="AT17" s="4"/>
      <c r="AU17" s="4"/>
      <c r="AV17" s="4"/>
      <c r="AW17" s="4"/>
      <c r="AX17" s="4"/>
      <c r="AY17" s="4"/>
    </row>
    <row r="18" spans="1:51" ht="14.4" x14ac:dyDescent="0.3">
      <c r="A18" s="113">
        <v>45748</v>
      </c>
      <c r="B18" s="116"/>
      <c r="C18" s="117">
        <v>57</v>
      </c>
      <c r="D18" s="44">
        <v>85</v>
      </c>
      <c r="E18" s="16">
        <v>109.539</v>
      </c>
      <c r="F18" s="16">
        <v>120.532</v>
      </c>
      <c r="G18" s="16">
        <v>113.352</v>
      </c>
      <c r="H18" s="16">
        <v>98.39</v>
      </c>
      <c r="I18" s="16">
        <v>113.54300000000001</v>
      </c>
      <c r="J18" s="16">
        <v>116.44</v>
      </c>
      <c r="K18" s="16">
        <v>99.245999999999995</v>
      </c>
      <c r="L18" s="16">
        <v>102.31699999999999</v>
      </c>
      <c r="M18" s="16">
        <v>90.721000000000004</v>
      </c>
      <c r="N18" s="16">
        <v>83.278000000000006</v>
      </c>
      <c r="O18" s="16">
        <v>77.501999999999995</v>
      </c>
      <c r="P18" s="16">
        <v>91.855999999999995</v>
      </c>
      <c r="Q18" s="16">
        <v>144.14599999999999</v>
      </c>
      <c r="R18" s="16">
        <v>152.28399999999999</v>
      </c>
      <c r="S18" s="16">
        <v>145.69999999999999</v>
      </c>
      <c r="T18" s="16">
        <v>151.16499999999999</v>
      </c>
      <c r="U18" s="16">
        <v>67.825999999999993</v>
      </c>
      <c r="V18" s="16">
        <v>87.715000000000003</v>
      </c>
      <c r="W18" s="16">
        <v>78.697999999999993</v>
      </c>
      <c r="X18" s="16">
        <v>122.773</v>
      </c>
      <c r="Y18" s="16">
        <v>113.967</v>
      </c>
      <c r="Z18" s="16">
        <v>57.771999999999998</v>
      </c>
      <c r="AA18" s="16">
        <v>91.393000000000001</v>
      </c>
      <c r="AB18" s="16">
        <v>81.034999999999997</v>
      </c>
      <c r="AC18" s="16">
        <v>99.891999999999996</v>
      </c>
      <c r="AD18" s="16">
        <v>115.602</v>
      </c>
      <c r="AE18" s="16">
        <v>69.938999999999993</v>
      </c>
      <c r="AF18" s="16">
        <v>122.759</v>
      </c>
      <c r="AG18" s="16">
        <v>80.796000000000006</v>
      </c>
      <c r="AH18" s="16">
        <v>62.470999999999997</v>
      </c>
      <c r="AI18" s="4"/>
      <c r="AJ18" s="4"/>
      <c r="AK18" s="4"/>
      <c r="AL18" s="4"/>
      <c r="AM18" s="4"/>
      <c r="AN18" s="4"/>
      <c r="AO18" s="4"/>
      <c r="AP18" s="4"/>
      <c r="AQ18" s="4"/>
      <c r="AR18" s="4"/>
      <c r="AS18" s="4"/>
      <c r="AT18" s="4"/>
      <c r="AU18" s="4"/>
      <c r="AV18" s="4"/>
      <c r="AW18" s="4"/>
      <c r="AX18" s="4"/>
      <c r="AY18" s="4"/>
    </row>
    <row r="19" spans="1:51" ht="14.4" x14ac:dyDescent="0.3">
      <c r="A19" s="113">
        <v>45778</v>
      </c>
      <c r="B19" s="116"/>
      <c r="C19" s="117">
        <v>102</v>
      </c>
      <c r="D19" s="44">
        <v>163</v>
      </c>
      <c r="E19" s="16">
        <v>215.017</v>
      </c>
      <c r="F19" s="16">
        <v>384.25900000000001</v>
      </c>
      <c r="G19" s="16">
        <v>223.49799999999999</v>
      </c>
      <c r="H19" s="16">
        <v>277.73099999999999</v>
      </c>
      <c r="I19" s="16">
        <v>225.88200000000001</v>
      </c>
      <c r="J19" s="16">
        <v>297.87400000000002</v>
      </c>
      <c r="K19" s="16">
        <v>259.72000000000003</v>
      </c>
      <c r="L19" s="16">
        <v>198.11799999999999</v>
      </c>
      <c r="M19" s="16">
        <v>177.54599999999999</v>
      </c>
      <c r="N19" s="16">
        <v>205.959</v>
      </c>
      <c r="O19" s="16">
        <v>117.399</v>
      </c>
      <c r="P19" s="16">
        <v>218.61500000000001</v>
      </c>
      <c r="Q19" s="16">
        <v>201.54499999999999</v>
      </c>
      <c r="R19" s="16">
        <v>337.904</v>
      </c>
      <c r="S19" s="16">
        <v>230.11099999999999</v>
      </c>
      <c r="T19" s="16">
        <v>210.61099999999999</v>
      </c>
      <c r="U19" s="16">
        <v>288.78300000000002</v>
      </c>
      <c r="V19" s="16">
        <v>270.09500000000003</v>
      </c>
      <c r="W19" s="16">
        <v>185.34800000000001</v>
      </c>
      <c r="X19" s="16">
        <v>254.31800000000001</v>
      </c>
      <c r="Y19" s="16">
        <v>148.739</v>
      </c>
      <c r="Z19" s="16">
        <v>153.41900000000001</v>
      </c>
      <c r="AA19" s="16">
        <v>221.399</v>
      </c>
      <c r="AB19" s="16">
        <v>178.05</v>
      </c>
      <c r="AC19" s="16">
        <v>198.18</v>
      </c>
      <c r="AD19" s="16">
        <v>200.22</v>
      </c>
      <c r="AE19" s="16">
        <v>142.16399999999999</v>
      </c>
      <c r="AF19" s="16">
        <v>296.10000000000002</v>
      </c>
      <c r="AG19" s="16">
        <v>180.08099999999999</v>
      </c>
      <c r="AH19" s="16">
        <v>143.56700000000001</v>
      </c>
      <c r="AI19" s="4"/>
      <c r="AJ19" s="4"/>
      <c r="AK19" s="4"/>
      <c r="AL19" s="4"/>
      <c r="AM19" s="4"/>
      <c r="AN19" s="4"/>
      <c r="AO19" s="4"/>
      <c r="AP19" s="4"/>
      <c r="AQ19" s="4"/>
      <c r="AR19" s="4"/>
      <c r="AS19" s="4"/>
      <c r="AT19" s="4"/>
      <c r="AU19" s="4"/>
      <c r="AV19" s="4"/>
      <c r="AW19" s="4"/>
      <c r="AX19" s="4"/>
      <c r="AY19" s="4"/>
    </row>
    <row r="20" spans="1:51" ht="14.4" x14ac:dyDescent="0.3">
      <c r="A20" s="113">
        <v>45809</v>
      </c>
      <c r="B20" s="116"/>
      <c r="C20" s="117">
        <v>25</v>
      </c>
      <c r="D20" s="44">
        <v>96</v>
      </c>
      <c r="E20" s="16">
        <v>121.02800000000001</v>
      </c>
      <c r="F20" s="16">
        <v>291.98500000000001</v>
      </c>
      <c r="G20" s="16">
        <v>133.417</v>
      </c>
      <c r="H20" s="16">
        <v>341.09</v>
      </c>
      <c r="I20" s="16">
        <v>127.57</v>
      </c>
      <c r="J20" s="16">
        <v>261.20400000000001</v>
      </c>
      <c r="K20" s="16">
        <v>176.61199999999999</v>
      </c>
      <c r="L20" s="16">
        <v>183.60900000000001</v>
      </c>
      <c r="M20" s="16">
        <v>84.814999999999998</v>
      </c>
      <c r="N20" s="16">
        <v>111.19</v>
      </c>
      <c r="O20" s="16">
        <v>59.819000000000003</v>
      </c>
      <c r="P20" s="16">
        <v>131.09200000000001</v>
      </c>
      <c r="Q20" s="16">
        <v>94.406999999999996</v>
      </c>
      <c r="R20" s="16">
        <v>231.916</v>
      </c>
      <c r="S20" s="16">
        <v>120</v>
      </c>
      <c r="T20" s="16">
        <v>105.461</v>
      </c>
      <c r="U20" s="16">
        <v>281.30900000000003</v>
      </c>
      <c r="V20" s="16">
        <v>164.96199999999999</v>
      </c>
      <c r="W20" s="16">
        <v>184.45099999999999</v>
      </c>
      <c r="X20" s="16">
        <v>304.11500000000001</v>
      </c>
      <c r="Y20" s="16">
        <v>62.228000000000002</v>
      </c>
      <c r="Z20" s="16">
        <v>114.34399999999999</v>
      </c>
      <c r="AA20" s="16">
        <v>172.995</v>
      </c>
      <c r="AB20" s="16">
        <v>159.078</v>
      </c>
      <c r="AC20" s="16">
        <v>154.13</v>
      </c>
      <c r="AD20" s="16">
        <v>184.48599999999999</v>
      </c>
      <c r="AE20" s="16">
        <v>58.292999999999999</v>
      </c>
      <c r="AF20" s="16">
        <v>273.97300000000001</v>
      </c>
      <c r="AG20" s="16">
        <v>112.52800000000001</v>
      </c>
      <c r="AH20" s="16">
        <v>152.74100000000001</v>
      </c>
      <c r="AI20" s="4"/>
      <c r="AJ20" s="4"/>
      <c r="AK20" s="4"/>
      <c r="AL20" s="4"/>
      <c r="AM20" s="4"/>
      <c r="AN20" s="4"/>
      <c r="AO20" s="4"/>
      <c r="AP20" s="4"/>
      <c r="AQ20" s="4"/>
      <c r="AR20" s="4"/>
      <c r="AS20" s="4"/>
      <c r="AT20" s="4"/>
      <c r="AU20" s="4"/>
      <c r="AV20" s="4"/>
      <c r="AW20" s="4"/>
      <c r="AX20" s="4"/>
      <c r="AY20" s="4"/>
    </row>
    <row r="21" spans="1:51" ht="14.4" x14ac:dyDescent="0.3">
      <c r="A21" s="113">
        <v>45839</v>
      </c>
      <c r="B21" s="116"/>
      <c r="C21" s="117">
        <v>-60</v>
      </c>
      <c r="D21" s="44">
        <v>-23</v>
      </c>
      <c r="E21" s="16">
        <v>38.938000000000002</v>
      </c>
      <c r="F21" s="16">
        <v>108.093</v>
      </c>
      <c r="G21" s="16">
        <v>31.626999999999999</v>
      </c>
      <c r="H21" s="16">
        <v>195.863</v>
      </c>
      <c r="I21" s="16">
        <v>35.197000000000003</v>
      </c>
      <c r="J21" s="16">
        <v>69.528000000000006</v>
      </c>
      <c r="K21" s="16">
        <v>64.614000000000004</v>
      </c>
      <c r="L21" s="16">
        <v>83.033000000000001</v>
      </c>
      <c r="M21" s="16">
        <v>22.61</v>
      </c>
      <c r="N21" s="16">
        <v>27.33</v>
      </c>
      <c r="O21" s="16">
        <v>22.812000000000001</v>
      </c>
      <c r="P21" s="16">
        <v>30.722999999999999</v>
      </c>
      <c r="Q21" s="16">
        <v>28.388000000000002</v>
      </c>
      <c r="R21" s="16">
        <v>64.486999999999995</v>
      </c>
      <c r="S21" s="16">
        <v>32.448</v>
      </c>
      <c r="T21" s="16">
        <v>32.970999999999997</v>
      </c>
      <c r="U21" s="16">
        <v>91.155000000000001</v>
      </c>
      <c r="V21" s="16">
        <v>66.316000000000003</v>
      </c>
      <c r="W21" s="16">
        <v>42.386000000000003</v>
      </c>
      <c r="X21" s="16">
        <v>110.908</v>
      </c>
      <c r="Y21" s="16">
        <v>26.741</v>
      </c>
      <c r="Z21" s="16">
        <v>34.030999999999999</v>
      </c>
      <c r="AA21" s="16">
        <v>53.966999999999999</v>
      </c>
      <c r="AB21" s="16">
        <v>51.063000000000002</v>
      </c>
      <c r="AC21" s="16">
        <v>49.289000000000001</v>
      </c>
      <c r="AD21" s="16">
        <v>48.926000000000002</v>
      </c>
      <c r="AE21" s="16">
        <v>25.350999999999999</v>
      </c>
      <c r="AF21" s="16">
        <v>106.815</v>
      </c>
      <c r="AG21" s="16">
        <v>30.32</v>
      </c>
      <c r="AH21" s="16">
        <v>57.848999999999997</v>
      </c>
      <c r="AI21" s="4"/>
      <c r="AJ21" s="4"/>
      <c r="AK21" s="4"/>
      <c r="AL21" s="4"/>
      <c r="AM21" s="4"/>
      <c r="AN21" s="4"/>
      <c r="AO21" s="4"/>
      <c r="AP21" s="4"/>
      <c r="AQ21" s="4"/>
      <c r="AR21" s="4"/>
      <c r="AS21" s="4"/>
      <c r="AT21" s="4"/>
      <c r="AU21" s="4"/>
      <c r="AV21" s="4"/>
      <c r="AW21" s="4"/>
      <c r="AX21" s="4"/>
      <c r="AY21" s="4"/>
    </row>
    <row r="22" spans="1:51" ht="14.4" x14ac:dyDescent="0.3">
      <c r="A22" s="113">
        <v>45870</v>
      </c>
      <c r="B22" s="116"/>
      <c r="C22" s="117">
        <v>-52</v>
      </c>
      <c r="D22" s="44">
        <v>-28</v>
      </c>
      <c r="E22" s="16">
        <v>33.662999999999997</v>
      </c>
      <c r="F22" s="16">
        <v>45.716999999999999</v>
      </c>
      <c r="G22" s="16">
        <v>27.187999999999999</v>
      </c>
      <c r="H22" s="16">
        <v>61.01</v>
      </c>
      <c r="I22" s="16">
        <v>24.378</v>
      </c>
      <c r="J22" s="16">
        <v>40.692</v>
      </c>
      <c r="K22" s="16">
        <v>28.143999999999998</v>
      </c>
      <c r="L22" s="16">
        <v>53.198</v>
      </c>
      <c r="M22" s="16">
        <v>23.696000000000002</v>
      </c>
      <c r="N22" s="16">
        <v>25.795000000000002</v>
      </c>
      <c r="O22" s="16">
        <v>24.117000000000001</v>
      </c>
      <c r="P22" s="16">
        <v>24.241</v>
      </c>
      <c r="Q22" s="16">
        <v>27.832000000000001</v>
      </c>
      <c r="R22" s="16">
        <v>33.737000000000002</v>
      </c>
      <c r="S22" s="16">
        <v>26.431000000000001</v>
      </c>
      <c r="T22" s="16">
        <v>27.224</v>
      </c>
      <c r="U22" s="16">
        <v>44.51</v>
      </c>
      <c r="V22" s="16">
        <v>33.44</v>
      </c>
      <c r="W22" s="16">
        <v>38.04</v>
      </c>
      <c r="X22" s="16">
        <v>37.69</v>
      </c>
      <c r="Y22" s="16">
        <v>24.37</v>
      </c>
      <c r="Z22" s="16">
        <v>33.856999999999999</v>
      </c>
      <c r="AA22" s="16">
        <v>45.058</v>
      </c>
      <c r="AB22" s="16">
        <v>37.921999999999997</v>
      </c>
      <c r="AC22" s="16">
        <v>36.786999999999999</v>
      </c>
      <c r="AD22" s="16">
        <v>38.082000000000001</v>
      </c>
      <c r="AE22" s="16">
        <v>33.597999999999999</v>
      </c>
      <c r="AF22" s="16">
        <v>46.789000000000001</v>
      </c>
      <c r="AG22" s="16">
        <v>31.385000000000002</v>
      </c>
      <c r="AH22" s="16">
        <v>26.22</v>
      </c>
      <c r="AI22" s="4"/>
      <c r="AJ22" s="4"/>
      <c r="AK22" s="4"/>
      <c r="AL22" s="4"/>
      <c r="AM22" s="4"/>
      <c r="AN22" s="4"/>
      <c r="AO22" s="4"/>
      <c r="AP22" s="4"/>
      <c r="AQ22" s="4"/>
      <c r="AR22" s="4"/>
      <c r="AS22" s="4"/>
      <c r="AT22" s="4"/>
      <c r="AU22" s="4"/>
      <c r="AV22" s="4"/>
      <c r="AW22" s="4"/>
      <c r="AX22" s="4"/>
      <c r="AY22" s="4"/>
    </row>
    <row r="23" spans="1:51" ht="14.4" x14ac:dyDescent="0.3">
      <c r="A23" s="113">
        <v>45901</v>
      </c>
      <c r="B23" s="116"/>
      <c r="C23" s="117">
        <v>-9</v>
      </c>
      <c r="D23" s="44">
        <v>5</v>
      </c>
      <c r="E23" s="16">
        <v>47.406999999999996</v>
      </c>
      <c r="F23" s="16">
        <v>58.012</v>
      </c>
      <c r="G23" s="16">
        <v>42.03</v>
      </c>
      <c r="H23" s="16">
        <v>65.521000000000001</v>
      </c>
      <c r="I23" s="16">
        <v>45.156999999999996</v>
      </c>
      <c r="J23" s="16">
        <v>64.372</v>
      </c>
      <c r="K23" s="16">
        <v>43.530999999999999</v>
      </c>
      <c r="L23" s="16">
        <v>50.003999999999998</v>
      </c>
      <c r="M23" s="16">
        <v>42.734000000000002</v>
      </c>
      <c r="N23" s="16">
        <v>44.02</v>
      </c>
      <c r="O23" s="16">
        <v>33.341999999999999</v>
      </c>
      <c r="P23" s="16">
        <v>49.174999999999997</v>
      </c>
      <c r="Q23" s="16">
        <v>58.640999999999998</v>
      </c>
      <c r="R23" s="16">
        <v>50.606999999999999</v>
      </c>
      <c r="S23" s="16">
        <v>52.973999999999997</v>
      </c>
      <c r="T23" s="16">
        <v>70.241</v>
      </c>
      <c r="U23" s="16">
        <v>58.493000000000002</v>
      </c>
      <c r="V23" s="16">
        <v>51.966999999999999</v>
      </c>
      <c r="W23" s="16">
        <v>48.96</v>
      </c>
      <c r="X23" s="16">
        <v>58.893999999999998</v>
      </c>
      <c r="Y23" s="16">
        <v>37.277999999999999</v>
      </c>
      <c r="Z23" s="16">
        <v>58.401000000000003</v>
      </c>
      <c r="AA23" s="16">
        <v>74.052999999999997</v>
      </c>
      <c r="AB23" s="16">
        <v>53.182000000000002</v>
      </c>
      <c r="AC23" s="16">
        <v>54.271000000000001</v>
      </c>
      <c r="AD23" s="16">
        <v>53.436</v>
      </c>
      <c r="AE23" s="16">
        <v>47.612000000000002</v>
      </c>
      <c r="AF23" s="16">
        <v>55.04</v>
      </c>
      <c r="AG23" s="16">
        <v>50.447000000000003</v>
      </c>
      <c r="AH23" s="16">
        <v>37.597000000000001</v>
      </c>
      <c r="AI23" s="4"/>
      <c r="AJ23" s="4"/>
      <c r="AK23" s="4"/>
      <c r="AL23" s="4"/>
      <c r="AM23" s="4"/>
      <c r="AN23" s="4"/>
      <c r="AO23" s="4"/>
      <c r="AP23" s="4"/>
      <c r="AQ23" s="4"/>
      <c r="AR23" s="4"/>
      <c r="AS23" s="4"/>
      <c r="AT23" s="4"/>
      <c r="AU23" s="4"/>
      <c r="AV23" s="4"/>
      <c r="AW23" s="4"/>
      <c r="AX23" s="4"/>
      <c r="AY23" s="4"/>
    </row>
    <row r="24" spans="1:51" ht="14.4" x14ac:dyDescent="0.3">
      <c r="A24" s="113">
        <v>45931</v>
      </c>
      <c r="B24" s="116"/>
      <c r="C24" s="117">
        <v>-33</v>
      </c>
      <c r="D24" s="44">
        <v>38</v>
      </c>
      <c r="E24" s="16">
        <v>64.194999999999993</v>
      </c>
      <c r="F24" s="16">
        <v>83.710999999999999</v>
      </c>
      <c r="G24" s="16">
        <v>66.311000000000007</v>
      </c>
      <c r="H24" s="16">
        <v>78.655000000000001</v>
      </c>
      <c r="I24" s="16">
        <v>77.706000000000003</v>
      </c>
      <c r="J24" s="16">
        <v>94.459000000000003</v>
      </c>
      <c r="K24" s="16">
        <v>71.194999999999993</v>
      </c>
      <c r="L24" s="16">
        <v>59.43</v>
      </c>
      <c r="M24" s="16">
        <v>69.009</v>
      </c>
      <c r="N24" s="16">
        <v>62.127000000000002</v>
      </c>
      <c r="O24" s="16">
        <v>52.305</v>
      </c>
      <c r="P24" s="16">
        <v>58.823</v>
      </c>
      <c r="Q24" s="16">
        <v>70.227000000000004</v>
      </c>
      <c r="R24" s="16">
        <v>84.534999999999997</v>
      </c>
      <c r="S24" s="16">
        <v>117.637</v>
      </c>
      <c r="T24" s="16">
        <v>97.619</v>
      </c>
      <c r="U24" s="16">
        <v>76.016000000000005</v>
      </c>
      <c r="V24" s="16">
        <v>74.787000000000006</v>
      </c>
      <c r="W24" s="16">
        <v>71.471999999999994</v>
      </c>
      <c r="X24" s="16">
        <v>80.093999999999994</v>
      </c>
      <c r="Y24" s="16">
        <v>49.6</v>
      </c>
      <c r="Z24" s="16">
        <v>81.972999999999999</v>
      </c>
      <c r="AA24" s="16">
        <v>94.03</v>
      </c>
      <c r="AB24" s="16">
        <v>76.433999999999997</v>
      </c>
      <c r="AC24" s="16">
        <v>80.442999999999998</v>
      </c>
      <c r="AD24" s="16">
        <v>83.361000000000004</v>
      </c>
      <c r="AE24" s="16">
        <v>60.268999999999998</v>
      </c>
      <c r="AF24" s="16">
        <v>88.551000000000002</v>
      </c>
      <c r="AG24" s="16">
        <v>54.649000000000001</v>
      </c>
      <c r="AH24" s="16">
        <v>59.356000000000002</v>
      </c>
      <c r="AI24" s="4"/>
      <c r="AJ24" s="4"/>
      <c r="AK24" s="4"/>
      <c r="AL24" s="4"/>
      <c r="AM24" s="4"/>
      <c r="AN24" s="4"/>
      <c r="AO24" s="4"/>
      <c r="AP24" s="4"/>
      <c r="AQ24" s="4"/>
      <c r="AR24" s="4"/>
      <c r="AS24" s="4"/>
      <c r="AT24" s="4"/>
      <c r="AU24" s="4"/>
      <c r="AV24" s="4"/>
      <c r="AW24" s="4"/>
      <c r="AX24" s="4"/>
      <c r="AY24" s="4"/>
    </row>
    <row r="25" spans="1:51" ht="14.4" x14ac:dyDescent="0.3">
      <c r="A25" s="113">
        <v>45962</v>
      </c>
      <c r="B25" s="116"/>
      <c r="C25" s="117">
        <v>4</v>
      </c>
      <c r="D25" s="44">
        <v>56</v>
      </c>
      <c r="E25" s="16">
        <v>46.618000000000002</v>
      </c>
      <c r="F25" s="16">
        <v>52.029000000000003</v>
      </c>
      <c r="G25" s="16">
        <v>45.094999999999999</v>
      </c>
      <c r="H25" s="16">
        <v>53.143999999999998</v>
      </c>
      <c r="I25" s="16">
        <v>51.293999999999997</v>
      </c>
      <c r="J25" s="16">
        <v>57.965000000000003</v>
      </c>
      <c r="K25" s="16">
        <v>44.709000000000003</v>
      </c>
      <c r="L25" s="16">
        <v>41.112000000000002</v>
      </c>
      <c r="M25" s="16">
        <v>39.241999999999997</v>
      </c>
      <c r="N25" s="16">
        <v>40.005000000000003</v>
      </c>
      <c r="O25" s="16">
        <v>38.587000000000003</v>
      </c>
      <c r="P25" s="16">
        <v>39.057000000000002</v>
      </c>
      <c r="Q25" s="16">
        <v>49.417999999999999</v>
      </c>
      <c r="R25" s="16">
        <v>54.65</v>
      </c>
      <c r="S25" s="16">
        <v>59.475999999999999</v>
      </c>
      <c r="T25" s="16">
        <v>53.972999999999999</v>
      </c>
      <c r="U25" s="16">
        <v>44.121000000000002</v>
      </c>
      <c r="V25" s="16">
        <v>43.207000000000001</v>
      </c>
      <c r="W25" s="16">
        <v>43.497</v>
      </c>
      <c r="X25" s="16">
        <v>45.753</v>
      </c>
      <c r="Y25" s="16">
        <v>35.479999999999997</v>
      </c>
      <c r="Z25" s="16">
        <v>47.460999999999999</v>
      </c>
      <c r="AA25" s="16">
        <v>45.912999999999997</v>
      </c>
      <c r="AB25" s="16">
        <v>41.136000000000003</v>
      </c>
      <c r="AC25" s="16">
        <v>40.741</v>
      </c>
      <c r="AD25" s="16">
        <v>42.588999999999999</v>
      </c>
      <c r="AE25" s="16">
        <v>36.213999999999999</v>
      </c>
      <c r="AF25" s="16">
        <v>43.695999999999998</v>
      </c>
      <c r="AG25" s="16">
        <v>42.445999999999998</v>
      </c>
      <c r="AH25" s="16">
        <v>40.612000000000002</v>
      </c>
      <c r="AI25" s="4"/>
      <c r="AJ25" s="4"/>
      <c r="AK25" s="4"/>
      <c r="AL25" s="4"/>
      <c r="AM25" s="4"/>
      <c r="AN25" s="4"/>
      <c r="AO25" s="4"/>
      <c r="AP25" s="4"/>
      <c r="AQ25" s="4"/>
      <c r="AR25" s="4"/>
      <c r="AS25" s="4"/>
      <c r="AT25" s="4"/>
      <c r="AU25" s="4"/>
      <c r="AV25" s="4"/>
      <c r="AW25" s="4"/>
      <c r="AX25" s="4"/>
      <c r="AY25" s="4"/>
    </row>
    <row r="26" spans="1:51" ht="14.4" x14ac:dyDescent="0.3">
      <c r="A26" s="113">
        <v>45992</v>
      </c>
      <c r="B26" s="116"/>
      <c r="C26" s="117">
        <v>45</v>
      </c>
      <c r="D26" s="44">
        <v>45</v>
      </c>
      <c r="E26" s="16">
        <v>33.561</v>
      </c>
      <c r="F26" s="16">
        <v>37.472999999999999</v>
      </c>
      <c r="G26" s="16">
        <v>34.097000000000001</v>
      </c>
      <c r="H26" s="16">
        <v>39.677</v>
      </c>
      <c r="I26" s="16">
        <v>38.457999999999998</v>
      </c>
      <c r="J26" s="16">
        <v>40.484999999999999</v>
      </c>
      <c r="K26" s="16">
        <v>37.335000000000001</v>
      </c>
      <c r="L26" s="16">
        <v>31.896000000000001</v>
      </c>
      <c r="M26" s="16">
        <v>29.963999999999999</v>
      </c>
      <c r="N26" s="16">
        <v>30.692</v>
      </c>
      <c r="O26" s="16">
        <v>28.905999999999999</v>
      </c>
      <c r="P26" s="16">
        <v>32.372</v>
      </c>
      <c r="Q26" s="16">
        <v>36.381</v>
      </c>
      <c r="R26" s="16">
        <v>38.758000000000003</v>
      </c>
      <c r="S26" s="16">
        <v>39.268000000000001</v>
      </c>
      <c r="T26" s="16">
        <v>40.343000000000004</v>
      </c>
      <c r="U26" s="16">
        <v>35.207000000000001</v>
      </c>
      <c r="V26" s="16">
        <v>32.432000000000002</v>
      </c>
      <c r="W26" s="16">
        <v>37.841000000000001</v>
      </c>
      <c r="X26" s="16">
        <v>35.417000000000002</v>
      </c>
      <c r="Y26" s="16">
        <v>28.341000000000001</v>
      </c>
      <c r="Z26" s="16">
        <v>33.368000000000002</v>
      </c>
      <c r="AA26" s="16">
        <v>35.86</v>
      </c>
      <c r="AB26" s="16">
        <v>32.597000000000001</v>
      </c>
      <c r="AC26" s="16">
        <v>33.637999999999998</v>
      </c>
      <c r="AD26" s="16">
        <v>32.49</v>
      </c>
      <c r="AE26" s="16">
        <v>26.661000000000001</v>
      </c>
      <c r="AF26" s="16">
        <v>35.845999999999997</v>
      </c>
      <c r="AG26" s="16">
        <v>32.546999999999997</v>
      </c>
      <c r="AH26" s="16">
        <v>32.456000000000003</v>
      </c>
      <c r="AI26" s="4"/>
      <c r="AJ26" s="4"/>
      <c r="AK26" s="4"/>
      <c r="AL26" s="4"/>
      <c r="AM26" s="4"/>
      <c r="AN26" s="4"/>
      <c r="AO26" s="4"/>
      <c r="AP26" s="4"/>
      <c r="AQ26" s="4"/>
      <c r="AR26" s="4"/>
      <c r="AS26" s="4"/>
      <c r="AT26" s="4"/>
      <c r="AU26" s="4"/>
      <c r="AV26" s="4"/>
      <c r="AW26" s="4"/>
      <c r="AX26" s="4"/>
      <c r="AY26" s="4"/>
    </row>
    <row r="27" spans="1:51" ht="14.4" x14ac:dyDescent="0.3">
      <c r="A27" s="113">
        <v>46023</v>
      </c>
      <c r="B27" s="116"/>
      <c r="C27" s="117">
        <v>38</v>
      </c>
      <c r="D27" s="44">
        <v>38</v>
      </c>
      <c r="E27" s="16">
        <v>32.106000000000002</v>
      </c>
      <c r="F27" s="16">
        <v>32.887</v>
      </c>
      <c r="G27" s="16">
        <v>30.199000000000002</v>
      </c>
      <c r="H27" s="16">
        <v>33.259</v>
      </c>
      <c r="I27" s="16">
        <v>33.143999999999998</v>
      </c>
      <c r="J27" s="16">
        <v>35.704999999999998</v>
      </c>
      <c r="K27" s="16">
        <v>32.392000000000003</v>
      </c>
      <c r="L27" s="16">
        <v>29.573</v>
      </c>
      <c r="M27" s="16">
        <v>25.847999999999999</v>
      </c>
      <c r="N27" s="16">
        <v>26.437000000000001</v>
      </c>
      <c r="O27" s="16">
        <v>24.943999999999999</v>
      </c>
      <c r="P27" s="16">
        <v>28.195</v>
      </c>
      <c r="Q27" s="16">
        <v>40.002000000000002</v>
      </c>
      <c r="R27" s="16">
        <v>34.594999999999999</v>
      </c>
      <c r="S27" s="16">
        <v>33.134999999999998</v>
      </c>
      <c r="T27" s="16">
        <v>32.796999999999997</v>
      </c>
      <c r="U27" s="16">
        <v>31.567</v>
      </c>
      <c r="V27" s="16">
        <v>27.658000000000001</v>
      </c>
      <c r="W27" s="16">
        <v>32.26</v>
      </c>
      <c r="X27" s="16">
        <v>31.73</v>
      </c>
      <c r="Y27" s="16">
        <v>25.216999999999999</v>
      </c>
      <c r="Z27" s="16">
        <v>27.898</v>
      </c>
      <c r="AA27" s="16">
        <v>30.952000000000002</v>
      </c>
      <c r="AB27" s="16">
        <v>28.468</v>
      </c>
      <c r="AC27" s="16">
        <v>33.262</v>
      </c>
      <c r="AD27" s="16">
        <v>27.759</v>
      </c>
      <c r="AE27" s="16">
        <v>23.84</v>
      </c>
      <c r="AF27" s="16">
        <v>31.248999999999999</v>
      </c>
      <c r="AG27" s="16">
        <v>26.992000000000001</v>
      </c>
      <c r="AH27" s="16">
        <v>27.513000000000002</v>
      </c>
      <c r="AI27" s="4"/>
      <c r="AJ27" s="4"/>
      <c r="AK27" s="4"/>
      <c r="AL27" s="4"/>
      <c r="AM27" s="4"/>
      <c r="AN27" s="4"/>
      <c r="AO27" s="4"/>
      <c r="AP27" s="4"/>
      <c r="AQ27" s="4"/>
      <c r="AR27" s="4"/>
      <c r="AS27" s="4"/>
      <c r="AT27" s="4"/>
      <c r="AU27" s="4"/>
      <c r="AV27" s="4"/>
      <c r="AW27" s="4"/>
      <c r="AX27" s="4"/>
      <c r="AY27" s="4"/>
    </row>
    <row r="28" spans="1:51" ht="14.4" x14ac:dyDescent="0.3">
      <c r="A28" s="113">
        <v>46054</v>
      </c>
      <c r="B28" s="116"/>
      <c r="C28" s="117">
        <v>33</v>
      </c>
      <c r="D28" s="44">
        <v>33</v>
      </c>
      <c r="E28" s="16">
        <v>27.366</v>
      </c>
      <c r="F28" s="16">
        <v>27.442</v>
      </c>
      <c r="G28" s="16">
        <v>27.706</v>
      </c>
      <c r="H28" s="16">
        <v>36.512999999999998</v>
      </c>
      <c r="I28" s="16">
        <v>26.356999999999999</v>
      </c>
      <c r="J28" s="16">
        <v>28.777000000000001</v>
      </c>
      <c r="K28" s="16">
        <v>27.3</v>
      </c>
      <c r="L28" s="16">
        <v>26.335000000000001</v>
      </c>
      <c r="M28" s="16">
        <v>21.872</v>
      </c>
      <c r="N28" s="16">
        <v>20.815000000000001</v>
      </c>
      <c r="O28" s="16">
        <v>21.332999999999998</v>
      </c>
      <c r="P28" s="16">
        <v>22.783999999999999</v>
      </c>
      <c r="Q28" s="16">
        <v>29.556000000000001</v>
      </c>
      <c r="R28" s="16">
        <v>26.574999999999999</v>
      </c>
      <c r="S28" s="16">
        <v>29.971</v>
      </c>
      <c r="T28" s="16">
        <v>27.849</v>
      </c>
      <c r="U28" s="16">
        <v>28.26</v>
      </c>
      <c r="V28" s="16">
        <v>22.187999999999999</v>
      </c>
      <c r="W28" s="16">
        <v>25.420999999999999</v>
      </c>
      <c r="X28" s="16">
        <v>26.187000000000001</v>
      </c>
      <c r="Y28" s="16">
        <v>22.561</v>
      </c>
      <c r="Z28" s="16">
        <v>26.638999999999999</v>
      </c>
      <c r="AA28" s="16">
        <v>31.283000000000001</v>
      </c>
      <c r="AB28" s="16">
        <v>26.071000000000002</v>
      </c>
      <c r="AC28" s="16">
        <v>31.568999999999999</v>
      </c>
      <c r="AD28" s="16">
        <v>23.346</v>
      </c>
      <c r="AE28" s="16">
        <v>19.719000000000001</v>
      </c>
      <c r="AF28" s="16">
        <v>25.56</v>
      </c>
      <c r="AG28" s="16">
        <v>23.109000000000002</v>
      </c>
      <c r="AH28" s="16">
        <v>23.234000000000002</v>
      </c>
      <c r="AI28" s="4"/>
      <c r="AJ28" s="4"/>
      <c r="AK28" s="4"/>
      <c r="AL28" s="4"/>
      <c r="AM28" s="4"/>
      <c r="AN28" s="4"/>
      <c r="AO28" s="4"/>
      <c r="AP28" s="4"/>
      <c r="AQ28" s="4"/>
      <c r="AR28" s="4"/>
      <c r="AS28" s="4"/>
      <c r="AT28" s="4"/>
      <c r="AU28" s="4"/>
      <c r="AV28" s="4"/>
      <c r="AW28" s="4"/>
      <c r="AX28" s="4"/>
      <c r="AY28" s="4"/>
    </row>
    <row r="29" spans="1:51" ht="14.4" x14ac:dyDescent="0.3">
      <c r="A29" s="113">
        <v>46082</v>
      </c>
      <c r="B29" s="116"/>
      <c r="C29" s="117">
        <v>44</v>
      </c>
      <c r="D29" s="44">
        <v>44</v>
      </c>
      <c r="E29" s="16">
        <v>48.945999999999998</v>
      </c>
      <c r="F29" s="16">
        <v>49.298000000000002</v>
      </c>
      <c r="G29" s="16">
        <v>55.796999999999997</v>
      </c>
      <c r="H29" s="16">
        <v>47.284999999999997</v>
      </c>
      <c r="I29" s="16">
        <v>51.642000000000003</v>
      </c>
      <c r="J29" s="16">
        <v>53.136000000000003</v>
      </c>
      <c r="K29" s="16">
        <v>49.712000000000003</v>
      </c>
      <c r="L29" s="16">
        <v>37.222000000000001</v>
      </c>
      <c r="M29" s="16">
        <v>35.828000000000003</v>
      </c>
      <c r="N29" s="16">
        <v>30.382999999999999</v>
      </c>
      <c r="O29" s="16">
        <v>33.204999999999998</v>
      </c>
      <c r="P29" s="16">
        <v>50.018000000000001</v>
      </c>
      <c r="Q29" s="16">
        <v>40.692999999999998</v>
      </c>
      <c r="R29" s="16">
        <v>36.014000000000003</v>
      </c>
      <c r="S29" s="16">
        <v>76.941000000000003</v>
      </c>
      <c r="T29" s="16">
        <v>35.118000000000002</v>
      </c>
      <c r="U29" s="16">
        <v>46.113999999999997</v>
      </c>
      <c r="V29" s="16">
        <v>28.004999999999999</v>
      </c>
      <c r="W29" s="16">
        <v>39.317</v>
      </c>
      <c r="X29" s="16">
        <v>44.64</v>
      </c>
      <c r="Y29" s="16">
        <v>27.155000000000001</v>
      </c>
      <c r="Z29" s="16">
        <v>32.082999999999998</v>
      </c>
      <c r="AA29" s="16">
        <v>47.478999999999999</v>
      </c>
      <c r="AB29" s="16">
        <v>33.847999999999999</v>
      </c>
      <c r="AC29" s="16">
        <v>52.326000000000001</v>
      </c>
      <c r="AD29" s="16">
        <v>30.436</v>
      </c>
      <c r="AE29" s="16">
        <v>30.503</v>
      </c>
      <c r="AF29" s="16">
        <v>37.372</v>
      </c>
      <c r="AG29" s="16">
        <v>31.100999999999999</v>
      </c>
      <c r="AH29" s="16">
        <v>38.173000000000002</v>
      </c>
      <c r="AI29" s="4"/>
      <c r="AJ29" s="4"/>
      <c r="AK29" s="4"/>
      <c r="AL29" s="4"/>
      <c r="AM29" s="4"/>
      <c r="AN29" s="4"/>
      <c r="AO29" s="4"/>
      <c r="AP29" s="4"/>
      <c r="AQ29" s="4"/>
      <c r="AR29" s="4"/>
      <c r="AS29" s="4"/>
      <c r="AT29" s="4"/>
      <c r="AU29" s="4"/>
      <c r="AV29" s="4"/>
      <c r="AW29" s="4"/>
      <c r="AX29" s="4"/>
      <c r="AY29" s="4"/>
    </row>
    <row r="30" spans="1:51" ht="14.4" x14ac:dyDescent="0.3">
      <c r="A30" s="113">
        <v>46113</v>
      </c>
      <c r="B30" s="116"/>
      <c r="C30" s="117">
        <v>85</v>
      </c>
      <c r="D30" s="44">
        <v>85</v>
      </c>
      <c r="E30" s="16">
        <v>122.227</v>
      </c>
      <c r="F30" s="16">
        <v>119.221</v>
      </c>
      <c r="G30" s="16">
        <v>98.512</v>
      </c>
      <c r="H30" s="16">
        <v>117.10599999999999</v>
      </c>
      <c r="I30" s="16">
        <v>120.425</v>
      </c>
      <c r="J30" s="16">
        <v>107.621</v>
      </c>
      <c r="K30" s="16">
        <v>105.098</v>
      </c>
      <c r="L30" s="16">
        <v>91.917000000000002</v>
      </c>
      <c r="M30" s="16">
        <v>81.373000000000005</v>
      </c>
      <c r="N30" s="16">
        <v>76.103999999999999</v>
      </c>
      <c r="O30" s="16">
        <v>89.7</v>
      </c>
      <c r="P30" s="16">
        <v>143.673</v>
      </c>
      <c r="Q30" s="16">
        <v>158.43</v>
      </c>
      <c r="R30" s="16">
        <v>155.69300000000001</v>
      </c>
      <c r="S30" s="16">
        <v>153.74600000000001</v>
      </c>
      <c r="T30" s="16">
        <v>70.494</v>
      </c>
      <c r="U30" s="16">
        <v>96.415000000000006</v>
      </c>
      <c r="V30" s="16">
        <v>80.713999999999999</v>
      </c>
      <c r="W30" s="16">
        <v>124.88</v>
      </c>
      <c r="X30" s="16">
        <v>120.827</v>
      </c>
      <c r="Y30" s="16">
        <v>58.042000000000002</v>
      </c>
      <c r="Z30" s="16">
        <v>89.103999999999999</v>
      </c>
      <c r="AA30" s="16">
        <v>83.757999999999996</v>
      </c>
      <c r="AB30" s="16">
        <v>100.374</v>
      </c>
      <c r="AC30" s="16">
        <v>121.45</v>
      </c>
      <c r="AD30" s="16">
        <v>72.933999999999997</v>
      </c>
      <c r="AE30" s="16">
        <v>114.152</v>
      </c>
      <c r="AF30" s="16">
        <v>81.584999999999994</v>
      </c>
      <c r="AG30" s="16">
        <v>63.758000000000003</v>
      </c>
      <c r="AH30" s="16">
        <v>107.08499999999999</v>
      </c>
      <c r="AI30" s="4"/>
      <c r="AJ30" s="4"/>
      <c r="AK30" s="4"/>
      <c r="AL30" s="4"/>
      <c r="AM30" s="4"/>
      <c r="AN30" s="4"/>
      <c r="AO30" s="4"/>
      <c r="AP30" s="4"/>
      <c r="AQ30" s="4"/>
      <c r="AR30" s="4"/>
      <c r="AS30" s="4"/>
      <c r="AT30" s="4"/>
      <c r="AU30" s="4"/>
      <c r="AV30" s="4"/>
      <c r="AW30" s="4"/>
      <c r="AX30" s="4"/>
      <c r="AY30" s="4"/>
    </row>
    <row r="31" spans="1:51" ht="14.4" x14ac:dyDescent="0.3">
      <c r="A31" s="113">
        <v>46143</v>
      </c>
      <c r="B31" s="116"/>
      <c r="C31" s="117">
        <v>163</v>
      </c>
      <c r="D31" s="44">
        <v>163</v>
      </c>
      <c r="E31" s="16">
        <v>387.77600000000001</v>
      </c>
      <c r="F31" s="16">
        <v>229.06</v>
      </c>
      <c r="G31" s="16">
        <v>277.95100000000002</v>
      </c>
      <c r="H31" s="16">
        <v>228.98099999999999</v>
      </c>
      <c r="I31" s="16">
        <v>302.339</v>
      </c>
      <c r="J31" s="16">
        <v>269.57799999999997</v>
      </c>
      <c r="K31" s="16">
        <v>201.458</v>
      </c>
      <c r="L31" s="16">
        <v>178.584</v>
      </c>
      <c r="M31" s="16">
        <v>203.27099999999999</v>
      </c>
      <c r="N31" s="16">
        <v>116.29</v>
      </c>
      <c r="O31" s="16">
        <v>215.57900000000001</v>
      </c>
      <c r="P31" s="16">
        <v>201.25</v>
      </c>
      <c r="Q31" s="16">
        <v>343.62700000000001</v>
      </c>
      <c r="R31" s="16">
        <v>236.67</v>
      </c>
      <c r="S31" s="16">
        <v>212.07599999999999</v>
      </c>
      <c r="T31" s="16">
        <v>294.084</v>
      </c>
      <c r="U31" s="16">
        <v>281.8</v>
      </c>
      <c r="V31" s="16">
        <v>186.12799999999999</v>
      </c>
      <c r="W31" s="16">
        <v>258.09300000000002</v>
      </c>
      <c r="X31" s="16">
        <v>152.56700000000001</v>
      </c>
      <c r="Y31" s="16">
        <v>153.898</v>
      </c>
      <c r="Z31" s="16">
        <v>213.70599999999999</v>
      </c>
      <c r="AA31" s="16">
        <v>181.035</v>
      </c>
      <c r="AB31" s="16">
        <v>198.79900000000001</v>
      </c>
      <c r="AC31" s="16">
        <v>204.81800000000001</v>
      </c>
      <c r="AD31" s="16">
        <v>147.90299999999999</v>
      </c>
      <c r="AE31" s="16">
        <v>285.834</v>
      </c>
      <c r="AF31" s="16">
        <v>181.505</v>
      </c>
      <c r="AG31" s="16">
        <v>145.197</v>
      </c>
      <c r="AH31" s="16">
        <v>212.66800000000001</v>
      </c>
      <c r="AI31" s="4"/>
      <c r="AJ31" s="4"/>
      <c r="AK31" s="4"/>
      <c r="AL31" s="4"/>
      <c r="AM31" s="4"/>
      <c r="AN31" s="4"/>
      <c r="AO31" s="4"/>
      <c r="AP31" s="4"/>
      <c r="AQ31" s="4"/>
      <c r="AR31" s="4"/>
      <c r="AS31" s="4"/>
      <c r="AT31" s="4"/>
      <c r="AU31" s="4"/>
      <c r="AV31" s="4"/>
      <c r="AW31" s="4"/>
      <c r="AX31" s="4"/>
      <c r="AY31" s="4"/>
    </row>
    <row r="32" spans="1:51" ht="14.4" x14ac:dyDescent="0.3">
      <c r="A32" s="113">
        <v>46174</v>
      </c>
      <c r="B32" s="116"/>
      <c r="C32" s="117">
        <v>96</v>
      </c>
      <c r="D32" s="44">
        <v>96</v>
      </c>
      <c r="E32" s="16">
        <v>293.23899999999998</v>
      </c>
      <c r="F32" s="16">
        <v>140.46799999999999</v>
      </c>
      <c r="G32" s="16">
        <v>341.42099999999999</v>
      </c>
      <c r="H32" s="16">
        <v>128.59899999999999</v>
      </c>
      <c r="I32" s="16">
        <v>263.24599999999998</v>
      </c>
      <c r="J32" s="16">
        <v>183.66300000000001</v>
      </c>
      <c r="K32" s="16">
        <v>185.24600000000001</v>
      </c>
      <c r="L32" s="16">
        <v>85.152000000000001</v>
      </c>
      <c r="M32" s="16">
        <v>110.705</v>
      </c>
      <c r="N32" s="16">
        <v>61.472000000000001</v>
      </c>
      <c r="O32" s="16">
        <v>130.089</v>
      </c>
      <c r="P32" s="16">
        <v>94.11</v>
      </c>
      <c r="Q32" s="16">
        <v>233.19300000000001</v>
      </c>
      <c r="R32" s="16">
        <v>125.11499999999999</v>
      </c>
      <c r="S32" s="16">
        <v>106.048</v>
      </c>
      <c r="T32" s="16">
        <v>283.24799999999999</v>
      </c>
      <c r="U32" s="16">
        <v>168.34200000000001</v>
      </c>
      <c r="V32" s="16">
        <v>190.22800000000001</v>
      </c>
      <c r="W32" s="16">
        <v>305.64600000000002</v>
      </c>
      <c r="X32" s="16">
        <v>63.884999999999998</v>
      </c>
      <c r="Y32" s="16">
        <v>114.55800000000001</v>
      </c>
      <c r="Z32" s="16">
        <v>177.83799999999999</v>
      </c>
      <c r="AA32" s="16">
        <v>160.54599999999999</v>
      </c>
      <c r="AB32" s="16">
        <v>154.684</v>
      </c>
      <c r="AC32" s="16">
        <v>186.499</v>
      </c>
      <c r="AD32" s="16">
        <v>60.901000000000003</v>
      </c>
      <c r="AE32" s="16">
        <v>270.75900000000001</v>
      </c>
      <c r="AF32" s="16">
        <v>112.89400000000001</v>
      </c>
      <c r="AG32" s="16">
        <v>153.91200000000001</v>
      </c>
      <c r="AH32" s="16">
        <v>123.501</v>
      </c>
      <c r="AI32" s="4"/>
      <c r="AJ32" s="4"/>
      <c r="AK32" s="4"/>
      <c r="AL32" s="4"/>
      <c r="AM32" s="4"/>
      <c r="AN32" s="4"/>
      <c r="AO32" s="4"/>
      <c r="AP32" s="4"/>
      <c r="AQ32" s="4"/>
      <c r="AR32" s="4"/>
      <c r="AS32" s="4"/>
      <c r="AT32" s="4"/>
      <c r="AU32" s="4"/>
      <c r="AV32" s="4"/>
      <c r="AW32" s="4"/>
      <c r="AX32" s="4"/>
      <c r="AY32" s="4"/>
    </row>
    <row r="33" spans="1:51" ht="14.4" x14ac:dyDescent="0.3">
      <c r="A33" s="113">
        <v>46204</v>
      </c>
      <c r="B33" s="116"/>
      <c r="C33" s="117">
        <v>-23</v>
      </c>
      <c r="D33" s="44">
        <v>-23</v>
      </c>
      <c r="E33" s="16">
        <v>108.503</v>
      </c>
      <c r="F33" s="16">
        <v>34.064</v>
      </c>
      <c r="G33" s="16">
        <v>196.94300000000001</v>
      </c>
      <c r="H33" s="16">
        <v>35.444000000000003</v>
      </c>
      <c r="I33" s="16">
        <v>70.536000000000001</v>
      </c>
      <c r="J33" s="16">
        <v>69.314999999999998</v>
      </c>
      <c r="K33" s="16">
        <v>84.180999999999997</v>
      </c>
      <c r="L33" s="16">
        <v>22.7</v>
      </c>
      <c r="M33" s="16">
        <v>27.238</v>
      </c>
      <c r="N33" s="16">
        <v>22.954000000000001</v>
      </c>
      <c r="O33" s="16">
        <v>30.545000000000002</v>
      </c>
      <c r="P33" s="16">
        <v>28.224</v>
      </c>
      <c r="Q33" s="16">
        <v>65.043999999999997</v>
      </c>
      <c r="R33" s="16">
        <v>33.567</v>
      </c>
      <c r="S33" s="16">
        <v>33.149000000000001</v>
      </c>
      <c r="T33" s="16">
        <v>92.045000000000002</v>
      </c>
      <c r="U33" s="16">
        <v>68.314999999999998</v>
      </c>
      <c r="V33" s="16">
        <v>44.551000000000002</v>
      </c>
      <c r="W33" s="16">
        <v>111.30500000000001</v>
      </c>
      <c r="X33" s="16">
        <v>27.28</v>
      </c>
      <c r="Y33" s="16">
        <v>34.067</v>
      </c>
      <c r="Z33" s="16">
        <v>55.31</v>
      </c>
      <c r="AA33" s="16">
        <v>51.715000000000003</v>
      </c>
      <c r="AB33" s="16">
        <v>49.645000000000003</v>
      </c>
      <c r="AC33" s="16">
        <v>49.81</v>
      </c>
      <c r="AD33" s="16">
        <v>25.829000000000001</v>
      </c>
      <c r="AE33" s="16">
        <v>105.879</v>
      </c>
      <c r="AF33" s="16">
        <v>30.332000000000001</v>
      </c>
      <c r="AG33" s="16">
        <v>58.505000000000003</v>
      </c>
      <c r="AH33" s="16">
        <v>40.087000000000003</v>
      </c>
      <c r="AI33" s="4"/>
      <c r="AJ33" s="4"/>
      <c r="AK33" s="4"/>
      <c r="AL33" s="4"/>
      <c r="AM33" s="4"/>
      <c r="AN33" s="4"/>
      <c r="AO33" s="4"/>
      <c r="AP33" s="4"/>
      <c r="AQ33" s="4"/>
      <c r="AR33" s="4"/>
      <c r="AS33" s="4"/>
      <c r="AT33" s="4"/>
      <c r="AU33" s="4"/>
      <c r="AV33" s="4"/>
      <c r="AW33" s="4"/>
      <c r="AX33" s="4"/>
      <c r="AY33" s="4"/>
    </row>
    <row r="34" spans="1:51" ht="14.4" x14ac:dyDescent="0.3">
      <c r="A34" s="113">
        <v>46235</v>
      </c>
      <c r="B34" s="116"/>
      <c r="C34" s="117">
        <v>-28</v>
      </c>
      <c r="D34" s="44">
        <v>-28</v>
      </c>
      <c r="E34" s="16">
        <v>46.070999999999998</v>
      </c>
      <c r="F34" s="16">
        <v>28.184999999999999</v>
      </c>
      <c r="G34" s="16">
        <v>61.381</v>
      </c>
      <c r="H34" s="16">
        <v>24.457000000000001</v>
      </c>
      <c r="I34" s="16">
        <v>42.994999999999997</v>
      </c>
      <c r="J34" s="16">
        <v>29.748999999999999</v>
      </c>
      <c r="K34" s="16">
        <v>56.72</v>
      </c>
      <c r="L34" s="16">
        <v>23.738</v>
      </c>
      <c r="M34" s="16">
        <v>26.004000000000001</v>
      </c>
      <c r="N34" s="16">
        <v>24.126999999999999</v>
      </c>
      <c r="O34" s="16">
        <v>24.221</v>
      </c>
      <c r="P34" s="16">
        <v>27.736000000000001</v>
      </c>
      <c r="Q34" s="16">
        <v>34.094999999999999</v>
      </c>
      <c r="R34" s="16">
        <v>27.739000000000001</v>
      </c>
      <c r="S34" s="16">
        <v>27.486999999999998</v>
      </c>
      <c r="T34" s="16">
        <v>45.218000000000004</v>
      </c>
      <c r="U34" s="16">
        <v>34.893000000000001</v>
      </c>
      <c r="V34" s="16">
        <v>38.783999999999999</v>
      </c>
      <c r="W34" s="16">
        <v>38.228000000000002</v>
      </c>
      <c r="X34" s="16">
        <v>24.510999999999999</v>
      </c>
      <c r="Y34" s="16">
        <v>33.954000000000001</v>
      </c>
      <c r="Z34" s="16">
        <v>45.777999999999999</v>
      </c>
      <c r="AA34" s="16">
        <v>38.353999999999999</v>
      </c>
      <c r="AB34" s="16">
        <v>37.216999999999999</v>
      </c>
      <c r="AC34" s="16">
        <v>38.908999999999999</v>
      </c>
      <c r="AD34" s="16">
        <v>34.036999999999999</v>
      </c>
      <c r="AE34" s="16">
        <v>46.453000000000003</v>
      </c>
      <c r="AF34" s="16">
        <v>31.349</v>
      </c>
      <c r="AG34" s="16">
        <v>26.603000000000002</v>
      </c>
      <c r="AH34" s="16">
        <v>34.65</v>
      </c>
      <c r="AI34" s="4"/>
      <c r="AJ34" s="4"/>
      <c r="AK34" s="4"/>
      <c r="AL34" s="4"/>
      <c r="AM34" s="4"/>
      <c r="AN34" s="4"/>
      <c r="AO34" s="4"/>
      <c r="AP34" s="4"/>
      <c r="AQ34" s="4"/>
      <c r="AR34" s="4"/>
      <c r="AS34" s="4"/>
      <c r="AT34" s="4"/>
      <c r="AU34" s="4"/>
      <c r="AV34" s="4"/>
      <c r="AW34" s="4"/>
      <c r="AX34" s="4"/>
      <c r="AY34" s="4"/>
    </row>
    <row r="35" spans="1:51" ht="14.4" x14ac:dyDescent="0.3">
      <c r="A35" s="113">
        <v>46266</v>
      </c>
      <c r="B35" s="116"/>
      <c r="C35" s="117">
        <v>5</v>
      </c>
      <c r="D35" s="44">
        <v>5</v>
      </c>
      <c r="E35" s="16">
        <v>58.305</v>
      </c>
      <c r="F35" s="16">
        <v>44.034999999999997</v>
      </c>
      <c r="G35" s="16">
        <v>65.846999999999994</v>
      </c>
      <c r="H35" s="16">
        <v>45.793999999999997</v>
      </c>
      <c r="I35" s="16">
        <v>66.400000000000006</v>
      </c>
      <c r="J35" s="16">
        <v>45.042999999999999</v>
      </c>
      <c r="K35" s="16">
        <v>51.491</v>
      </c>
      <c r="L35" s="16">
        <v>43.002000000000002</v>
      </c>
      <c r="M35" s="16">
        <v>44.545000000000002</v>
      </c>
      <c r="N35" s="16">
        <v>33.277000000000001</v>
      </c>
      <c r="O35" s="16">
        <v>48.948999999999998</v>
      </c>
      <c r="P35" s="16">
        <v>58.552</v>
      </c>
      <c r="Q35" s="16">
        <v>51.06</v>
      </c>
      <c r="R35" s="16">
        <v>53.972000000000001</v>
      </c>
      <c r="S35" s="16">
        <v>71.043999999999997</v>
      </c>
      <c r="T35" s="16">
        <v>59.2</v>
      </c>
      <c r="U35" s="16">
        <v>53.37</v>
      </c>
      <c r="V35" s="16">
        <v>49.481999999999999</v>
      </c>
      <c r="W35" s="16">
        <v>59.286999999999999</v>
      </c>
      <c r="X35" s="16">
        <v>38.743000000000002</v>
      </c>
      <c r="Y35" s="16">
        <v>59.491999999999997</v>
      </c>
      <c r="Z35" s="16">
        <v>73.650000000000006</v>
      </c>
      <c r="AA35" s="16">
        <v>53.904000000000003</v>
      </c>
      <c r="AB35" s="16">
        <v>54.588000000000001</v>
      </c>
      <c r="AC35" s="16">
        <v>54.920999999999999</v>
      </c>
      <c r="AD35" s="16">
        <v>48.435000000000002</v>
      </c>
      <c r="AE35" s="16">
        <v>54.832999999999998</v>
      </c>
      <c r="AF35" s="16">
        <v>50.548999999999999</v>
      </c>
      <c r="AG35" s="16">
        <v>38.015999999999998</v>
      </c>
      <c r="AH35" s="16">
        <v>47.500999999999998</v>
      </c>
      <c r="AI35" s="4"/>
      <c r="AJ35" s="4"/>
      <c r="AK35" s="4"/>
      <c r="AL35" s="4"/>
      <c r="AM35" s="4"/>
      <c r="AN35" s="4"/>
      <c r="AO35" s="4"/>
      <c r="AP35" s="4"/>
      <c r="AQ35" s="4"/>
      <c r="AR35" s="4"/>
      <c r="AS35" s="4"/>
      <c r="AT35" s="4"/>
      <c r="AU35" s="4"/>
      <c r="AV35" s="4"/>
      <c r="AW35" s="4"/>
      <c r="AX35" s="4"/>
      <c r="AY35" s="4"/>
    </row>
    <row r="36" spans="1:51" ht="14.4" x14ac:dyDescent="0.3">
      <c r="A36" s="113">
        <v>46296</v>
      </c>
      <c r="B36" s="33"/>
      <c r="C36" s="8">
        <v>-33</v>
      </c>
      <c r="D36" s="11">
        <v>38</v>
      </c>
      <c r="E36">
        <v>83.927999999999997</v>
      </c>
      <c r="F36">
        <v>68.155000000000001</v>
      </c>
      <c r="G36">
        <v>78.930000000000007</v>
      </c>
      <c r="H36">
        <v>78.248999999999995</v>
      </c>
      <c r="I36">
        <v>95.28</v>
      </c>
      <c r="J36">
        <v>72.834999999999994</v>
      </c>
      <c r="K36">
        <v>60.036000000000001</v>
      </c>
      <c r="L36">
        <v>69.206999999999994</v>
      </c>
      <c r="M36">
        <v>62.107999999999997</v>
      </c>
      <c r="N36">
        <v>52.988999999999997</v>
      </c>
      <c r="O36">
        <v>58.594000000000001</v>
      </c>
      <c r="P36">
        <v>70.009</v>
      </c>
      <c r="Q36">
        <v>84.909000000000006</v>
      </c>
      <c r="R36">
        <v>120.255</v>
      </c>
      <c r="S36">
        <v>97.884</v>
      </c>
      <c r="T36">
        <v>76.533000000000001</v>
      </c>
      <c r="U36">
        <v>76.036000000000001</v>
      </c>
      <c r="V36">
        <v>72.081999999999994</v>
      </c>
      <c r="W36">
        <v>80.296999999999997</v>
      </c>
      <c r="X36">
        <v>50.744</v>
      </c>
      <c r="Y36">
        <v>82.367000000000004</v>
      </c>
      <c r="Z36">
        <v>96.417000000000002</v>
      </c>
      <c r="AA36">
        <v>76.863</v>
      </c>
      <c r="AB36">
        <v>80.599999999999994</v>
      </c>
      <c r="AC36">
        <v>84.453999999999994</v>
      </c>
      <c r="AD36">
        <v>61.966000000000001</v>
      </c>
      <c r="AE36">
        <v>88.256</v>
      </c>
      <c r="AF36">
        <v>54.75</v>
      </c>
      <c r="AG36">
        <v>59.787999999999997</v>
      </c>
      <c r="AH36">
        <v>64.581999999999994</v>
      </c>
      <c r="AI36" s="4"/>
      <c r="AJ36" s="4"/>
      <c r="AK36" s="4"/>
      <c r="AL36" s="4"/>
      <c r="AM36" s="4"/>
      <c r="AN36" s="4"/>
      <c r="AO36" s="4"/>
      <c r="AP36" s="4"/>
      <c r="AQ36" s="4"/>
      <c r="AR36" s="4"/>
      <c r="AS36" s="4"/>
      <c r="AT36" s="4"/>
      <c r="AU36" s="4"/>
      <c r="AV36" s="4"/>
      <c r="AW36" s="4"/>
      <c r="AX36" s="4"/>
      <c r="AY36" s="4"/>
    </row>
    <row r="37" spans="1:51" ht="14.4" x14ac:dyDescent="0.3">
      <c r="A37" s="113">
        <v>46327</v>
      </c>
      <c r="B37" s="33"/>
      <c r="C37" s="8">
        <v>4</v>
      </c>
      <c r="D37" s="11">
        <v>56</v>
      </c>
      <c r="E37">
        <v>52.212000000000003</v>
      </c>
      <c r="F37">
        <v>47.030999999999999</v>
      </c>
      <c r="G37">
        <v>53.237000000000002</v>
      </c>
      <c r="H37">
        <v>51.783000000000001</v>
      </c>
      <c r="I37">
        <v>58.406999999999996</v>
      </c>
      <c r="J37">
        <v>46.304000000000002</v>
      </c>
      <c r="K37">
        <v>41.527999999999999</v>
      </c>
      <c r="L37">
        <v>39.412999999999997</v>
      </c>
      <c r="M37">
        <v>39.923999999999999</v>
      </c>
      <c r="N37">
        <v>38.612000000000002</v>
      </c>
      <c r="O37">
        <v>38.851999999999997</v>
      </c>
      <c r="P37">
        <v>49.225999999999999</v>
      </c>
      <c r="Q37">
        <v>54.933999999999997</v>
      </c>
      <c r="R37">
        <v>61.472000000000001</v>
      </c>
      <c r="S37">
        <v>54.107999999999997</v>
      </c>
      <c r="T37">
        <v>44.581000000000003</v>
      </c>
      <c r="U37">
        <v>44.32</v>
      </c>
      <c r="V37">
        <v>44.734999999999999</v>
      </c>
      <c r="W37">
        <v>45.901000000000003</v>
      </c>
      <c r="X37">
        <v>36.481000000000002</v>
      </c>
      <c r="Y37">
        <v>47.594000000000001</v>
      </c>
      <c r="Z37">
        <v>46.89</v>
      </c>
      <c r="AA37">
        <v>41.49</v>
      </c>
      <c r="AB37">
        <v>40.889000000000003</v>
      </c>
      <c r="AC37">
        <v>43.26</v>
      </c>
      <c r="AD37">
        <v>37.832000000000001</v>
      </c>
      <c r="AE37">
        <v>43.414000000000001</v>
      </c>
      <c r="AF37">
        <v>42.531999999999996</v>
      </c>
      <c r="AG37">
        <v>41.021999999999998</v>
      </c>
      <c r="AH37">
        <v>47.146999999999998</v>
      </c>
      <c r="AI37" s="4"/>
      <c r="AJ37" s="4"/>
      <c r="AK37" s="4"/>
      <c r="AL37" s="4"/>
      <c r="AM37" s="4"/>
      <c r="AN37" s="4"/>
      <c r="AO37" s="4"/>
      <c r="AP37" s="4"/>
      <c r="AQ37" s="4"/>
      <c r="AR37" s="4"/>
      <c r="AS37" s="4"/>
      <c r="AT37" s="4"/>
      <c r="AU37" s="4"/>
      <c r="AV37" s="4"/>
      <c r="AW37" s="4"/>
      <c r="AX37" s="4"/>
      <c r="AY37" s="4"/>
    </row>
    <row r="38" spans="1:51" ht="14.4" x14ac:dyDescent="0.3">
      <c r="A38" s="113">
        <v>46357</v>
      </c>
      <c r="B38" s="33"/>
      <c r="C38" s="8">
        <v>45</v>
      </c>
      <c r="D38" s="11">
        <v>45</v>
      </c>
      <c r="E38">
        <v>37.646999999999998</v>
      </c>
      <c r="F38">
        <v>35.524999999999999</v>
      </c>
      <c r="G38">
        <v>39.756999999999998</v>
      </c>
      <c r="H38">
        <v>38.893000000000001</v>
      </c>
      <c r="I38">
        <v>40.884</v>
      </c>
      <c r="J38">
        <v>38.828000000000003</v>
      </c>
      <c r="K38">
        <v>32.280999999999999</v>
      </c>
      <c r="L38">
        <v>30.126000000000001</v>
      </c>
      <c r="M38">
        <v>30.609000000000002</v>
      </c>
      <c r="N38">
        <v>28.895</v>
      </c>
      <c r="O38">
        <v>32.171999999999997</v>
      </c>
      <c r="P38">
        <v>36.206000000000003</v>
      </c>
      <c r="Q38">
        <v>39.015000000000001</v>
      </c>
      <c r="R38">
        <v>40.593000000000004</v>
      </c>
      <c r="S38">
        <v>40.479999999999997</v>
      </c>
      <c r="T38">
        <v>35.652000000000001</v>
      </c>
      <c r="U38">
        <v>33.49</v>
      </c>
      <c r="V38">
        <v>38.103000000000002</v>
      </c>
      <c r="W38">
        <v>35.555</v>
      </c>
      <c r="X38">
        <v>29.308</v>
      </c>
      <c r="Y38">
        <v>33.463000000000001</v>
      </c>
      <c r="Z38">
        <v>35.978999999999999</v>
      </c>
      <c r="AA38">
        <v>32.936999999999998</v>
      </c>
      <c r="AB38">
        <v>33.780999999999999</v>
      </c>
      <c r="AC38">
        <v>33.098999999999997</v>
      </c>
      <c r="AD38">
        <v>27.634</v>
      </c>
      <c r="AE38">
        <v>35.564999999999998</v>
      </c>
      <c r="AF38">
        <v>32.628</v>
      </c>
      <c r="AG38">
        <v>32.823</v>
      </c>
      <c r="AH38">
        <v>33.621000000000002</v>
      </c>
      <c r="AI38" s="4"/>
      <c r="AJ38" s="4"/>
      <c r="AK38" s="4"/>
      <c r="AL38" s="4"/>
      <c r="AM38" s="4"/>
      <c r="AN38" s="4"/>
      <c r="AO38" s="4"/>
      <c r="AP38" s="4"/>
      <c r="AQ38" s="4"/>
      <c r="AR38" s="4"/>
      <c r="AS38" s="4"/>
      <c r="AT38" s="4"/>
      <c r="AU38" s="4"/>
      <c r="AV38" s="4"/>
      <c r="AW38" s="4"/>
      <c r="AX38" s="4"/>
      <c r="AY38" s="4"/>
    </row>
    <row r="39" spans="1:51" ht="14.4" x14ac:dyDescent="0.3">
      <c r="A39" s="113">
        <v>46388</v>
      </c>
      <c r="B39" s="33"/>
      <c r="C39" s="8">
        <v>38</v>
      </c>
      <c r="D39" s="11">
        <v>38</v>
      </c>
      <c r="E39">
        <v>33.048000000000002</v>
      </c>
      <c r="F39">
        <v>31.431000000000001</v>
      </c>
      <c r="G39">
        <v>33.332999999999998</v>
      </c>
      <c r="H39">
        <v>33.536000000000001</v>
      </c>
      <c r="I39">
        <v>36.08</v>
      </c>
      <c r="J39">
        <v>33.508000000000003</v>
      </c>
      <c r="K39">
        <v>29.939</v>
      </c>
      <c r="L39">
        <v>25.998999999999999</v>
      </c>
      <c r="M39">
        <v>26.363</v>
      </c>
      <c r="N39">
        <v>24.814</v>
      </c>
      <c r="O39">
        <v>28.021000000000001</v>
      </c>
      <c r="P39">
        <v>39.792999999999999</v>
      </c>
      <c r="Q39">
        <v>34.840000000000003</v>
      </c>
      <c r="R39">
        <v>34.246000000000002</v>
      </c>
      <c r="S39">
        <v>32.944000000000003</v>
      </c>
      <c r="T39">
        <v>32.023000000000003</v>
      </c>
      <c r="U39">
        <v>28.641999999999999</v>
      </c>
      <c r="V39">
        <v>32.765000000000001</v>
      </c>
      <c r="W39">
        <v>31.86</v>
      </c>
      <c r="X39">
        <v>26.123999999999999</v>
      </c>
      <c r="Y39">
        <v>27.981999999999999</v>
      </c>
      <c r="Z39">
        <v>30.920999999999999</v>
      </c>
      <c r="AA39">
        <v>28.792000000000002</v>
      </c>
      <c r="AB39">
        <v>33.493000000000002</v>
      </c>
      <c r="AC39">
        <v>28.324000000000002</v>
      </c>
      <c r="AD39">
        <v>24.699000000000002</v>
      </c>
      <c r="AE39">
        <v>30.995000000000001</v>
      </c>
      <c r="AF39">
        <v>27.064</v>
      </c>
      <c r="AG39">
        <v>27.841999999999999</v>
      </c>
      <c r="AH39">
        <v>32.021000000000001</v>
      </c>
      <c r="AI39" s="4"/>
      <c r="AJ39" s="4"/>
      <c r="AK39" s="4"/>
      <c r="AL39" s="4"/>
      <c r="AM39" s="4"/>
      <c r="AN39" s="4"/>
      <c r="AO39" s="4"/>
      <c r="AP39" s="4"/>
      <c r="AQ39" s="4"/>
      <c r="AR39" s="4"/>
      <c r="AS39" s="4"/>
      <c r="AT39" s="4"/>
      <c r="AU39" s="4"/>
      <c r="AV39" s="4"/>
      <c r="AW39" s="4"/>
      <c r="AX39" s="4"/>
      <c r="AY39" s="4"/>
    </row>
    <row r="40" spans="1:51" ht="14.4" x14ac:dyDescent="0.3">
      <c r="A40" s="113">
        <v>46419</v>
      </c>
      <c r="B40" s="33"/>
      <c r="C40" s="8">
        <v>33</v>
      </c>
      <c r="D40" s="11">
        <v>33</v>
      </c>
      <c r="E40">
        <v>27.59</v>
      </c>
      <c r="F40">
        <v>28.632000000000001</v>
      </c>
      <c r="G40">
        <v>36.6</v>
      </c>
      <c r="H40">
        <v>26.669</v>
      </c>
      <c r="I40">
        <v>29.129000000000001</v>
      </c>
      <c r="J40">
        <v>28.276</v>
      </c>
      <c r="K40">
        <v>26.654</v>
      </c>
      <c r="L40">
        <v>22</v>
      </c>
      <c r="M40">
        <v>20.754000000000001</v>
      </c>
      <c r="N40">
        <v>21.21</v>
      </c>
      <c r="O40">
        <v>22.652000000000001</v>
      </c>
      <c r="P40">
        <v>29.413</v>
      </c>
      <c r="Q40">
        <v>26.774999999999999</v>
      </c>
      <c r="R40">
        <v>30.864999999999998</v>
      </c>
      <c r="S40">
        <v>27.995999999999999</v>
      </c>
      <c r="T40">
        <v>28.634</v>
      </c>
      <c r="U40">
        <v>23.023</v>
      </c>
      <c r="V40">
        <v>25.594999999999999</v>
      </c>
      <c r="W40">
        <v>26.302</v>
      </c>
      <c r="X40">
        <v>23.385999999999999</v>
      </c>
      <c r="Y40">
        <v>26.747</v>
      </c>
      <c r="Z40">
        <v>31.442</v>
      </c>
      <c r="AA40">
        <v>26.390999999999998</v>
      </c>
      <c r="AB40">
        <v>31.712</v>
      </c>
      <c r="AC40">
        <v>23.84</v>
      </c>
      <c r="AD40">
        <v>20.411999999999999</v>
      </c>
      <c r="AE40">
        <v>25.344000000000001</v>
      </c>
      <c r="AF40">
        <v>23.172999999999998</v>
      </c>
      <c r="AG40">
        <v>23.518999999999998</v>
      </c>
      <c r="AH40">
        <v>27.285</v>
      </c>
      <c r="AI40" s="4"/>
      <c r="AJ40" s="4"/>
      <c r="AK40" s="4"/>
      <c r="AL40" s="4"/>
      <c r="AM40" s="4"/>
      <c r="AN40" s="4"/>
      <c r="AO40" s="4"/>
      <c r="AP40" s="4"/>
      <c r="AQ40" s="4"/>
      <c r="AR40" s="4"/>
      <c r="AS40" s="4"/>
      <c r="AT40" s="4"/>
      <c r="AU40" s="4"/>
      <c r="AV40" s="4"/>
      <c r="AW40" s="4"/>
      <c r="AX40" s="4"/>
      <c r="AY40" s="4"/>
    </row>
    <row r="41" spans="1:51" ht="14.4" x14ac:dyDescent="0.3">
      <c r="A41" s="113">
        <v>46447</v>
      </c>
      <c r="B41" s="33"/>
      <c r="C41" s="8">
        <v>44</v>
      </c>
      <c r="D41" s="11">
        <v>44</v>
      </c>
      <c r="E41">
        <v>49.47</v>
      </c>
      <c r="F41">
        <v>57.244</v>
      </c>
      <c r="G41">
        <v>47.35</v>
      </c>
      <c r="H41">
        <v>52.188000000000002</v>
      </c>
      <c r="I41">
        <v>53.53</v>
      </c>
      <c r="J41">
        <v>49.18</v>
      </c>
      <c r="K41">
        <v>37.582999999999998</v>
      </c>
      <c r="L41">
        <v>35.99</v>
      </c>
      <c r="M41">
        <v>30.303999999999998</v>
      </c>
      <c r="N41">
        <v>32.177999999999997</v>
      </c>
      <c r="O41">
        <v>49.710999999999999</v>
      </c>
      <c r="P41">
        <v>40.537999999999997</v>
      </c>
      <c r="Q41">
        <v>36.270000000000003</v>
      </c>
      <c r="R41">
        <v>77.991</v>
      </c>
      <c r="S41">
        <v>35.264000000000003</v>
      </c>
      <c r="T41">
        <v>46.555999999999997</v>
      </c>
      <c r="U41">
        <v>28.913</v>
      </c>
      <c r="V41">
        <v>39.179000000000002</v>
      </c>
      <c r="W41">
        <v>44.804000000000002</v>
      </c>
      <c r="X41">
        <v>28.035</v>
      </c>
      <c r="Y41">
        <v>32.173999999999999</v>
      </c>
      <c r="Z41">
        <v>46.54</v>
      </c>
      <c r="AA41">
        <v>34.213000000000001</v>
      </c>
      <c r="AB41">
        <v>52.444000000000003</v>
      </c>
      <c r="AC41">
        <v>31.007999999999999</v>
      </c>
      <c r="AD41">
        <v>31.015000000000001</v>
      </c>
      <c r="AE41">
        <v>37.091999999999999</v>
      </c>
      <c r="AF41">
        <v>31.175000000000001</v>
      </c>
      <c r="AG41">
        <v>38.625999999999998</v>
      </c>
      <c r="AH41">
        <v>46.872999999999998</v>
      </c>
      <c r="AI41" s="4"/>
      <c r="AJ41" s="4"/>
      <c r="AK41" s="4"/>
      <c r="AL41" s="4"/>
      <c r="AM41" s="4"/>
      <c r="AN41" s="4"/>
      <c r="AO41" s="4"/>
      <c r="AP41" s="4"/>
      <c r="AQ41" s="4"/>
      <c r="AR41" s="4"/>
      <c r="AS41" s="4"/>
      <c r="AT41" s="4"/>
      <c r="AU41" s="4"/>
      <c r="AV41" s="4"/>
      <c r="AW41" s="4"/>
      <c r="AX41" s="4"/>
      <c r="AY41" s="4"/>
    </row>
    <row r="42" spans="1:51" ht="14.4" x14ac:dyDescent="0.3">
      <c r="A42" s="113">
        <v>46478</v>
      </c>
      <c r="B42" s="33"/>
      <c r="C42" s="8">
        <v>85</v>
      </c>
      <c r="D42" s="11">
        <v>85</v>
      </c>
      <c r="E42">
        <v>119.39400000000001</v>
      </c>
      <c r="F42">
        <v>96.512</v>
      </c>
      <c r="G42">
        <v>117.18</v>
      </c>
      <c r="H42">
        <v>121.193</v>
      </c>
      <c r="I42">
        <v>108.11499999999999</v>
      </c>
      <c r="J42">
        <v>103.97199999999999</v>
      </c>
      <c r="K42">
        <v>92.399000000000001</v>
      </c>
      <c r="L42">
        <v>81.625</v>
      </c>
      <c r="M42">
        <v>75.816999999999993</v>
      </c>
      <c r="N42">
        <v>87.647999999999996</v>
      </c>
      <c r="O42">
        <v>143.226</v>
      </c>
      <c r="P42">
        <v>158.04599999999999</v>
      </c>
      <c r="Q42">
        <v>156.11099999999999</v>
      </c>
      <c r="R42">
        <v>151.69399999999999</v>
      </c>
      <c r="S42">
        <v>70.703999999999994</v>
      </c>
      <c r="T42">
        <v>96.986999999999995</v>
      </c>
      <c r="U42">
        <v>82.194000000000003</v>
      </c>
      <c r="V42">
        <v>123.206</v>
      </c>
      <c r="W42">
        <v>121.02</v>
      </c>
      <c r="X42">
        <v>59.081000000000003</v>
      </c>
      <c r="Y42">
        <v>89.25</v>
      </c>
      <c r="Z42">
        <v>82.620999999999995</v>
      </c>
      <c r="AA42">
        <v>101.04900000000001</v>
      </c>
      <c r="AB42">
        <v>121.571</v>
      </c>
      <c r="AC42">
        <v>73.561000000000007</v>
      </c>
      <c r="AD42">
        <v>110.41</v>
      </c>
      <c r="AE42">
        <v>81.194000000000003</v>
      </c>
      <c r="AF42">
        <v>63.901000000000003</v>
      </c>
      <c r="AG42">
        <v>107.714</v>
      </c>
      <c r="AH42">
        <v>117.94799999999999</v>
      </c>
      <c r="AI42" s="4"/>
      <c r="AJ42" s="4"/>
      <c r="AK42" s="4"/>
      <c r="AL42" s="4"/>
      <c r="AM42" s="4"/>
      <c r="AN42" s="4"/>
      <c r="AO42" s="4"/>
      <c r="AP42" s="4"/>
      <c r="AQ42" s="4"/>
      <c r="AR42" s="4"/>
      <c r="AS42" s="4"/>
      <c r="AT42" s="4"/>
      <c r="AU42" s="4"/>
      <c r="AV42" s="4"/>
      <c r="AW42" s="4"/>
      <c r="AX42" s="4"/>
      <c r="AY42" s="4"/>
    </row>
    <row r="43" spans="1:51" ht="14.4" x14ac:dyDescent="0.3">
      <c r="A43" s="113">
        <v>46508</v>
      </c>
      <c r="B43" s="33"/>
      <c r="C43" s="8">
        <v>163</v>
      </c>
      <c r="D43" s="11">
        <v>163</v>
      </c>
      <c r="E43">
        <v>229.279</v>
      </c>
      <c r="F43">
        <v>276.52800000000002</v>
      </c>
      <c r="G43">
        <v>229.04</v>
      </c>
      <c r="H43">
        <v>303.161</v>
      </c>
      <c r="I43">
        <v>270.05200000000002</v>
      </c>
      <c r="J43">
        <v>200.55699999999999</v>
      </c>
      <c r="K43">
        <v>178.93600000000001</v>
      </c>
      <c r="L43">
        <v>203.47499999999999</v>
      </c>
      <c r="M43">
        <v>116.249</v>
      </c>
      <c r="N43">
        <v>208.19900000000001</v>
      </c>
      <c r="O43">
        <v>200.99700000000001</v>
      </c>
      <c r="P43">
        <v>343.20100000000002</v>
      </c>
      <c r="Q43">
        <v>236.881</v>
      </c>
      <c r="R43">
        <v>214.125</v>
      </c>
      <c r="S43">
        <v>294.33300000000003</v>
      </c>
      <c r="T43">
        <v>282.30200000000002</v>
      </c>
      <c r="U43">
        <v>187.73</v>
      </c>
      <c r="V43">
        <v>252.24700000000001</v>
      </c>
      <c r="W43">
        <v>152.685</v>
      </c>
      <c r="X43">
        <v>155.02799999999999</v>
      </c>
      <c r="Y43">
        <v>213.791</v>
      </c>
      <c r="Z43">
        <v>178.93799999999999</v>
      </c>
      <c r="AA43">
        <v>199.374</v>
      </c>
      <c r="AB43">
        <v>204.95099999999999</v>
      </c>
      <c r="AC43">
        <v>148.364</v>
      </c>
      <c r="AD43">
        <v>287.51900000000001</v>
      </c>
      <c r="AE43">
        <v>181.23699999999999</v>
      </c>
      <c r="AF43">
        <v>145.32599999999999</v>
      </c>
      <c r="AG43">
        <v>213.09299999999999</v>
      </c>
      <c r="AH43">
        <v>379.149</v>
      </c>
      <c r="AI43" s="4"/>
      <c r="AJ43" s="4"/>
      <c r="AK43" s="4"/>
      <c r="AL43" s="4"/>
      <c r="AM43" s="4"/>
      <c r="AN43" s="4"/>
      <c r="AO43" s="4"/>
      <c r="AP43" s="4"/>
      <c r="AQ43" s="4"/>
      <c r="AR43" s="4"/>
      <c r="AS43" s="4"/>
      <c r="AT43" s="4"/>
      <c r="AU43" s="4"/>
      <c r="AV43" s="4"/>
      <c r="AW43" s="4"/>
      <c r="AX43" s="4"/>
      <c r="AY43" s="4"/>
    </row>
    <row r="44" spans="1:51" ht="14.4" x14ac:dyDescent="0.3">
      <c r="A44" s="113">
        <v>46539</v>
      </c>
      <c r="B44" s="33"/>
      <c r="C44" s="8">
        <v>96</v>
      </c>
      <c r="D44" s="11">
        <v>96</v>
      </c>
      <c r="E44">
        <v>140.59299999999999</v>
      </c>
      <c r="F44">
        <v>339.65800000000002</v>
      </c>
      <c r="G44">
        <v>128.65199999999999</v>
      </c>
      <c r="H44">
        <v>263.53500000000003</v>
      </c>
      <c r="I44">
        <v>183.90799999999999</v>
      </c>
      <c r="J44">
        <v>187.12200000000001</v>
      </c>
      <c r="K44">
        <v>85.33</v>
      </c>
      <c r="L44">
        <v>110.807</v>
      </c>
      <c r="M44">
        <v>61.4</v>
      </c>
      <c r="N44">
        <v>137.203</v>
      </c>
      <c r="O44">
        <v>94.016999999999996</v>
      </c>
      <c r="P44">
        <v>233.08199999999999</v>
      </c>
      <c r="Q44">
        <v>125.255</v>
      </c>
      <c r="R44">
        <v>107.607</v>
      </c>
      <c r="S44">
        <v>283.32299999999998</v>
      </c>
      <c r="T44">
        <v>168.673</v>
      </c>
      <c r="U44">
        <v>191.01499999999999</v>
      </c>
      <c r="V44">
        <v>306.68599999999998</v>
      </c>
      <c r="W44">
        <v>63.962000000000003</v>
      </c>
      <c r="X44">
        <v>115.152</v>
      </c>
      <c r="Y44">
        <v>177.92099999999999</v>
      </c>
      <c r="Z44">
        <v>160.83000000000001</v>
      </c>
      <c r="AA44">
        <v>154.905</v>
      </c>
      <c r="AB44">
        <v>186.59700000000001</v>
      </c>
      <c r="AC44">
        <v>61.241999999999997</v>
      </c>
      <c r="AD44">
        <v>269.97199999999998</v>
      </c>
      <c r="AE44">
        <v>112.736</v>
      </c>
      <c r="AF44">
        <v>153.989</v>
      </c>
      <c r="AG44">
        <v>123.744</v>
      </c>
      <c r="AH44">
        <v>299.12400000000002</v>
      </c>
      <c r="AI44" s="4"/>
      <c r="AJ44" s="4"/>
      <c r="AK44" s="4"/>
      <c r="AL44" s="4"/>
      <c r="AM44" s="4"/>
      <c r="AN44" s="4"/>
      <c r="AO44" s="4"/>
      <c r="AP44" s="4"/>
      <c r="AQ44" s="4"/>
      <c r="AR44" s="4"/>
      <c r="AS44" s="4"/>
      <c r="AT44" s="4"/>
      <c r="AU44" s="4"/>
      <c r="AV44" s="4"/>
      <c r="AW44" s="4"/>
      <c r="AX44" s="4"/>
      <c r="AY44" s="4"/>
    </row>
    <row r="45" spans="1:51" ht="14.4" x14ac:dyDescent="0.3">
      <c r="A45" s="113">
        <v>46569</v>
      </c>
      <c r="B45" s="33"/>
      <c r="C45" s="8">
        <v>-23</v>
      </c>
      <c r="D45" s="11">
        <v>-23</v>
      </c>
      <c r="E45">
        <v>34.148000000000003</v>
      </c>
      <c r="F45">
        <v>204.233</v>
      </c>
      <c r="G45">
        <v>35.448999999999998</v>
      </c>
      <c r="H45">
        <v>70.673000000000002</v>
      </c>
      <c r="I45">
        <v>69.471000000000004</v>
      </c>
      <c r="J45">
        <v>87.385000000000005</v>
      </c>
      <c r="K45">
        <v>22.802</v>
      </c>
      <c r="L45">
        <v>27.274000000000001</v>
      </c>
      <c r="M45">
        <v>23.036000000000001</v>
      </c>
      <c r="N45">
        <v>31.221</v>
      </c>
      <c r="O45">
        <v>28.187999999999999</v>
      </c>
      <c r="P45">
        <v>64.974999999999994</v>
      </c>
      <c r="Q45">
        <v>33.619999999999997</v>
      </c>
      <c r="R45">
        <v>34.563000000000002</v>
      </c>
      <c r="S45">
        <v>92.081999999999994</v>
      </c>
      <c r="T45">
        <v>68.613</v>
      </c>
      <c r="U45">
        <v>45.040999999999997</v>
      </c>
      <c r="V45">
        <v>116.883</v>
      </c>
      <c r="W45">
        <v>27.318999999999999</v>
      </c>
      <c r="X45">
        <v>34.531999999999996</v>
      </c>
      <c r="Y45">
        <v>55.421999999999997</v>
      </c>
      <c r="Z45">
        <v>53.459000000000003</v>
      </c>
      <c r="AA45">
        <v>49.798999999999999</v>
      </c>
      <c r="AB45">
        <v>49.936</v>
      </c>
      <c r="AC45">
        <v>26.027000000000001</v>
      </c>
      <c r="AD45">
        <v>111.25</v>
      </c>
      <c r="AE45">
        <v>30.27</v>
      </c>
      <c r="AF45">
        <v>58.524999999999999</v>
      </c>
      <c r="AG45">
        <v>40.451000000000001</v>
      </c>
      <c r="AH45">
        <v>113.191</v>
      </c>
      <c r="AI45" s="4"/>
      <c r="AJ45" s="4"/>
      <c r="AK45" s="4"/>
      <c r="AL45" s="4"/>
      <c r="AM45" s="4"/>
      <c r="AN45" s="4"/>
      <c r="AO45" s="4"/>
      <c r="AP45" s="4"/>
      <c r="AQ45" s="4"/>
      <c r="AR45" s="4"/>
      <c r="AS45" s="4"/>
      <c r="AT45" s="4"/>
      <c r="AU45" s="4"/>
      <c r="AV45" s="4"/>
      <c r="AW45" s="4"/>
      <c r="AX45" s="4"/>
      <c r="AY45" s="4"/>
    </row>
    <row r="46" spans="1:51" ht="14.4" x14ac:dyDescent="0.3">
      <c r="A46" s="113">
        <v>46600</v>
      </c>
      <c r="B46" s="33"/>
      <c r="C46" s="8">
        <v>-28</v>
      </c>
      <c r="D46" s="11">
        <v>-28</v>
      </c>
      <c r="E46">
        <v>28.276</v>
      </c>
      <c r="F46">
        <v>63.868000000000002</v>
      </c>
      <c r="G46">
        <v>24.454000000000001</v>
      </c>
      <c r="H46">
        <v>43.173000000000002</v>
      </c>
      <c r="I46">
        <v>29.9</v>
      </c>
      <c r="J46">
        <v>58.991</v>
      </c>
      <c r="K46">
        <v>23.79</v>
      </c>
      <c r="L46">
        <v>26.087</v>
      </c>
      <c r="M46">
        <v>24.143000000000001</v>
      </c>
      <c r="N46">
        <v>24.183</v>
      </c>
      <c r="O46">
        <v>27.72</v>
      </c>
      <c r="P46">
        <v>34.061</v>
      </c>
      <c r="Q46">
        <v>27.859000000000002</v>
      </c>
      <c r="R46">
        <v>28.03</v>
      </c>
      <c r="S46">
        <v>45.247999999999998</v>
      </c>
      <c r="T46">
        <v>35.158999999999999</v>
      </c>
      <c r="U46">
        <v>39.316000000000003</v>
      </c>
      <c r="V46">
        <v>39.33</v>
      </c>
      <c r="W46">
        <v>24.55</v>
      </c>
      <c r="X46">
        <v>34.4</v>
      </c>
      <c r="Y46">
        <v>45.911000000000001</v>
      </c>
      <c r="Z46">
        <v>38.68</v>
      </c>
      <c r="AA46">
        <v>37.4</v>
      </c>
      <c r="AB46">
        <v>39.067</v>
      </c>
      <c r="AC46">
        <v>34.247</v>
      </c>
      <c r="AD46">
        <v>48.061</v>
      </c>
      <c r="AE46">
        <v>31.318000000000001</v>
      </c>
      <c r="AF46">
        <v>26.613</v>
      </c>
      <c r="AG46">
        <v>35.149000000000001</v>
      </c>
      <c r="AH46">
        <v>46.414000000000001</v>
      </c>
      <c r="AI46" s="4"/>
      <c r="AJ46" s="4"/>
      <c r="AK46" s="4"/>
      <c r="AL46" s="4"/>
      <c r="AM46" s="4"/>
      <c r="AN46" s="4"/>
      <c r="AO46" s="4"/>
      <c r="AP46" s="4"/>
      <c r="AQ46" s="4"/>
      <c r="AR46" s="4"/>
      <c r="AS46" s="4"/>
      <c r="AT46" s="4"/>
      <c r="AU46" s="4"/>
      <c r="AV46" s="4"/>
      <c r="AW46" s="4"/>
      <c r="AX46" s="4"/>
      <c r="AY46" s="4"/>
    </row>
    <row r="47" spans="1:51" ht="14.4" x14ac:dyDescent="0.3">
      <c r="A47" s="113">
        <v>46631</v>
      </c>
      <c r="B47" s="33"/>
      <c r="C47" s="8">
        <v>5</v>
      </c>
      <c r="D47" s="11">
        <v>5</v>
      </c>
      <c r="E47">
        <v>44.14</v>
      </c>
      <c r="F47">
        <v>64.474999999999994</v>
      </c>
      <c r="G47">
        <v>45.881999999999998</v>
      </c>
      <c r="H47">
        <v>66.569000000000003</v>
      </c>
      <c r="I47">
        <v>45.247</v>
      </c>
      <c r="J47">
        <v>52.942</v>
      </c>
      <c r="K47">
        <v>43.293999999999997</v>
      </c>
      <c r="L47">
        <v>44.652999999999999</v>
      </c>
      <c r="M47">
        <v>33.387999999999998</v>
      </c>
      <c r="N47">
        <v>49.039000000000001</v>
      </c>
      <c r="O47">
        <v>58.537999999999997</v>
      </c>
      <c r="P47">
        <v>51.051000000000002</v>
      </c>
      <c r="Q47">
        <v>54.268000000000001</v>
      </c>
      <c r="R47">
        <v>70.766999999999996</v>
      </c>
      <c r="S47">
        <v>59.231000000000002</v>
      </c>
      <c r="T47">
        <v>53.627000000000002</v>
      </c>
      <c r="U47">
        <v>49.951000000000001</v>
      </c>
      <c r="V47">
        <v>59.564999999999998</v>
      </c>
      <c r="W47">
        <v>38.828000000000003</v>
      </c>
      <c r="X47">
        <v>60.243000000000002</v>
      </c>
      <c r="Y47">
        <v>74.013999999999996</v>
      </c>
      <c r="Z47">
        <v>54.216999999999999</v>
      </c>
      <c r="AA47">
        <v>54.734000000000002</v>
      </c>
      <c r="AB47">
        <v>55.076000000000001</v>
      </c>
      <c r="AC47">
        <v>48.665999999999997</v>
      </c>
      <c r="AD47">
        <v>55.033999999999999</v>
      </c>
      <c r="AE47">
        <v>50.463000000000001</v>
      </c>
      <c r="AF47">
        <v>38.046999999999997</v>
      </c>
      <c r="AG47">
        <v>47.744999999999997</v>
      </c>
      <c r="AH47">
        <v>58.738999999999997</v>
      </c>
      <c r="AI47" s="4"/>
      <c r="AJ47" s="4"/>
      <c r="AK47" s="4"/>
      <c r="AL47" s="4"/>
      <c r="AM47" s="4"/>
      <c r="AN47" s="4"/>
      <c r="AO47" s="4"/>
      <c r="AP47" s="4"/>
      <c r="AQ47" s="4"/>
      <c r="AR47" s="4"/>
      <c r="AS47" s="4"/>
      <c r="AT47" s="4"/>
      <c r="AU47" s="4"/>
      <c r="AV47" s="4"/>
      <c r="AW47" s="4"/>
      <c r="AX47" s="4"/>
      <c r="AY47" s="4"/>
    </row>
    <row r="48" spans="1:51" ht="14.4" x14ac:dyDescent="0.3">
      <c r="A48" s="113">
        <v>46661</v>
      </c>
      <c r="B48" s="33"/>
      <c r="C48" s="8">
        <v>-33</v>
      </c>
      <c r="D48" s="11">
        <v>38</v>
      </c>
      <c r="E48">
        <v>68.242999999999995</v>
      </c>
      <c r="F48">
        <v>82.215999999999994</v>
      </c>
      <c r="G48">
        <v>78.296999999999997</v>
      </c>
      <c r="H48">
        <v>95.388999999999996</v>
      </c>
      <c r="I48">
        <v>73.012</v>
      </c>
      <c r="J48">
        <v>60.329000000000001</v>
      </c>
      <c r="K48">
        <v>69.38</v>
      </c>
      <c r="L48">
        <v>62.17</v>
      </c>
      <c r="M48">
        <v>53.027999999999999</v>
      </c>
      <c r="N48">
        <v>59.298000000000002</v>
      </c>
      <c r="O48">
        <v>69.956000000000003</v>
      </c>
      <c r="P48">
        <v>84.884</v>
      </c>
      <c r="Q48">
        <v>120.57599999999999</v>
      </c>
      <c r="R48">
        <v>98.71</v>
      </c>
      <c r="S48">
        <v>76.551000000000002</v>
      </c>
      <c r="T48">
        <v>76.245000000000005</v>
      </c>
      <c r="U48">
        <v>72.492999999999995</v>
      </c>
      <c r="V48">
        <v>80.614000000000004</v>
      </c>
      <c r="W48">
        <v>50.805999999999997</v>
      </c>
      <c r="X48">
        <v>82.873999999999995</v>
      </c>
      <c r="Y48">
        <v>96.519000000000005</v>
      </c>
      <c r="Z48">
        <v>77.641000000000005</v>
      </c>
      <c r="AA48">
        <v>80.688999999999993</v>
      </c>
      <c r="AB48">
        <v>84.54</v>
      </c>
      <c r="AC48">
        <v>62.292000000000002</v>
      </c>
      <c r="AD48">
        <v>88.034999999999997</v>
      </c>
      <c r="AE48">
        <v>54.652999999999999</v>
      </c>
      <c r="AF48">
        <v>59.805999999999997</v>
      </c>
      <c r="AG48">
        <v>64.744</v>
      </c>
      <c r="AH48">
        <v>84.501999999999995</v>
      </c>
      <c r="AI48" s="4"/>
      <c r="AJ48" s="4"/>
      <c r="AK48" s="4"/>
      <c r="AL48" s="4"/>
      <c r="AM48" s="4"/>
      <c r="AN48" s="4"/>
      <c r="AO48" s="4"/>
      <c r="AP48" s="4"/>
      <c r="AQ48" s="4"/>
      <c r="AR48" s="4"/>
      <c r="AS48" s="4"/>
      <c r="AT48" s="4"/>
      <c r="AU48" s="4"/>
      <c r="AV48" s="4"/>
      <c r="AW48" s="4"/>
      <c r="AX48" s="4"/>
      <c r="AY48" s="4"/>
    </row>
    <row r="49" spans="1:1005" ht="14.4" x14ac:dyDescent="0.3">
      <c r="A49" s="113">
        <v>46692</v>
      </c>
      <c r="B49" s="33"/>
      <c r="C49" s="8">
        <v>4</v>
      </c>
      <c r="D49" s="11">
        <v>56</v>
      </c>
      <c r="E49">
        <v>47.103000000000002</v>
      </c>
      <c r="F49">
        <v>54.283000000000001</v>
      </c>
      <c r="G49">
        <v>51.811999999999998</v>
      </c>
      <c r="H49">
        <v>58.481000000000002</v>
      </c>
      <c r="I49">
        <v>46.456000000000003</v>
      </c>
      <c r="J49">
        <v>42.515000000000001</v>
      </c>
      <c r="K49">
        <v>39.564999999999998</v>
      </c>
      <c r="L49">
        <v>39.972000000000001</v>
      </c>
      <c r="M49">
        <v>38.595999999999997</v>
      </c>
      <c r="N49">
        <v>38.838999999999999</v>
      </c>
      <c r="O49">
        <v>49.18</v>
      </c>
      <c r="P49">
        <v>54.901000000000003</v>
      </c>
      <c r="Q49">
        <v>61.597000000000001</v>
      </c>
      <c r="R49">
        <v>55.999000000000002</v>
      </c>
      <c r="S49">
        <v>44.595999999999997</v>
      </c>
      <c r="T49">
        <v>44.506</v>
      </c>
      <c r="U49">
        <v>45.106000000000002</v>
      </c>
      <c r="V49">
        <v>47.091999999999999</v>
      </c>
      <c r="W49">
        <v>36.533999999999999</v>
      </c>
      <c r="X49">
        <v>47.941000000000003</v>
      </c>
      <c r="Y49">
        <v>46.901000000000003</v>
      </c>
      <c r="Z49">
        <v>41.957999999999998</v>
      </c>
      <c r="AA49">
        <v>40.976999999999997</v>
      </c>
      <c r="AB49">
        <v>43.311</v>
      </c>
      <c r="AC49">
        <v>38.088999999999999</v>
      </c>
      <c r="AD49">
        <v>45.290999999999997</v>
      </c>
      <c r="AE49">
        <v>42.441000000000003</v>
      </c>
      <c r="AF49">
        <v>41.04</v>
      </c>
      <c r="AG49">
        <v>47.290999999999997</v>
      </c>
      <c r="AH49">
        <v>52.755000000000003</v>
      </c>
      <c r="AI49" s="4"/>
      <c r="AJ49" s="4"/>
      <c r="AK49" s="4"/>
      <c r="AL49" s="4"/>
      <c r="AM49" s="4"/>
      <c r="AN49" s="4"/>
      <c r="AO49" s="4"/>
      <c r="AP49" s="4"/>
      <c r="AQ49" s="4"/>
      <c r="AR49" s="4"/>
      <c r="AS49" s="4"/>
      <c r="AT49" s="4"/>
      <c r="AU49" s="4"/>
      <c r="AV49" s="4"/>
      <c r="AW49" s="4"/>
      <c r="AX49" s="4"/>
      <c r="AY49" s="4"/>
    </row>
    <row r="50" spans="1:1005" ht="14.4" x14ac:dyDescent="0.3">
      <c r="A50" s="113">
        <v>46722</v>
      </c>
      <c r="B50" s="33"/>
      <c r="C50" s="8">
        <v>45</v>
      </c>
      <c r="D50" s="11">
        <v>45</v>
      </c>
      <c r="E50">
        <v>35.594000000000001</v>
      </c>
      <c r="F50">
        <v>40.226999999999997</v>
      </c>
      <c r="G50">
        <v>38.921999999999997</v>
      </c>
      <c r="H50">
        <v>40.953000000000003</v>
      </c>
      <c r="I50">
        <v>38.97</v>
      </c>
      <c r="J50">
        <v>32.610999999999997</v>
      </c>
      <c r="K50">
        <v>30.271999999999998</v>
      </c>
      <c r="L50">
        <v>30.655000000000001</v>
      </c>
      <c r="M50">
        <v>28.882000000000001</v>
      </c>
      <c r="N50">
        <v>32.167000000000002</v>
      </c>
      <c r="O50">
        <v>36.167000000000002</v>
      </c>
      <c r="P50">
        <v>38.984000000000002</v>
      </c>
      <c r="Q50">
        <v>40.695999999999998</v>
      </c>
      <c r="R50">
        <v>40.97</v>
      </c>
      <c r="S50">
        <v>35.664999999999999</v>
      </c>
      <c r="T50">
        <v>33.668999999999997</v>
      </c>
      <c r="U50">
        <v>38.54</v>
      </c>
      <c r="V50">
        <v>35.756999999999998</v>
      </c>
      <c r="W50">
        <v>29.359000000000002</v>
      </c>
      <c r="X50">
        <v>33.777999999999999</v>
      </c>
      <c r="Y50">
        <v>35.984999999999999</v>
      </c>
      <c r="Z50">
        <v>33.018999999999998</v>
      </c>
      <c r="AA50">
        <v>33.872</v>
      </c>
      <c r="AB50">
        <v>33.146000000000001</v>
      </c>
      <c r="AC50">
        <v>27.876000000000001</v>
      </c>
      <c r="AD50">
        <v>35.823999999999998</v>
      </c>
      <c r="AE50">
        <v>32.540999999999997</v>
      </c>
      <c r="AF50">
        <v>32.838999999999999</v>
      </c>
      <c r="AG50">
        <v>33.750999999999998</v>
      </c>
      <c r="AH50">
        <v>37.734999999999999</v>
      </c>
      <c r="AI50" s="4"/>
      <c r="AJ50" s="4"/>
      <c r="AK50" s="4"/>
      <c r="AL50" s="4"/>
      <c r="AM50" s="4"/>
      <c r="AN50" s="4"/>
      <c r="AO50" s="4"/>
      <c r="AP50" s="4"/>
      <c r="AQ50" s="4"/>
      <c r="AR50" s="4"/>
      <c r="AS50" s="4"/>
      <c r="AT50" s="4"/>
      <c r="AU50" s="4"/>
      <c r="AV50" s="4"/>
      <c r="AW50" s="4"/>
      <c r="AX50" s="4"/>
      <c r="AY50" s="4"/>
    </row>
    <row r="51" spans="1:1005" ht="14.4" x14ac:dyDescent="0.3">
      <c r="A51" s="113">
        <v>46753</v>
      </c>
      <c r="B51" s="33"/>
      <c r="C51" s="8">
        <v>38</v>
      </c>
      <c r="D51" s="11">
        <v>38</v>
      </c>
      <c r="E51">
        <v>31.495999999999999</v>
      </c>
      <c r="F51">
        <v>33.646000000000001</v>
      </c>
      <c r="G51">
        <v>33.567999999999998</v>
      </c>
      <c r="H51">
        <v>36.143999999999998</v>
      </c>
      <c r="I51">
        <v>33.658000000000001</v>
      </c>
      <c r="J51">
        <v>30.097000000000001</v>
      </c>
      <c r="K51">
        <v>26.134</v>
      </c>
      <c r="L51">
        <v>26.405999999999999</v>
      </c>
      <c r="M51">
        <v>24.805</v>
      </c>
      <c r="N51">
        <v>28.04</v>
      </c>
      <c r="O51">
        <v>39.747</v>
      </c>
      <c r="P51">
        <v>34.81</v>
      </c>
      <c r="Q51">
        <v>34.353000000000002</v>
      </c>
      <c r="R51">
        <v>33.375999999999998</v>
      </c>
      <c r="S51">
        <v>32.037999999999997</v>
      </c>
      <c r="T51">
        <v>28.811</v>
      </c>
      <c r="U51">
        <v>33.119</v>
      </c>
      <c r="V51">
        <v>31.956</v>
      </c>
      <c r="W51">
        <v>26.172000000000001</v>
      </c>
      <c r="X51">
        <v>28.274000000000001</v>
      </c>
      <c r="Y51">
        <v>30.925999999999998</v>
      </c>
      <c r="Z51">
        <v>28.829000000000001</v>
      </c>
      <c r="AA51">
        <v>33.624000000000002</v>
      </c>
      <c r="AB51">
        <v>28.367999999999999</v>
      </c>
      <c r="AC51">
        <v>24.927</v>
      </c>
      <c r="AD51">
        <v>31.204999999999998</v>
      </c>
      <c r="AE51">
        <v>26.986000000000001</v>
      </c>
      <c r="AF51">
        <v>27.856000000000002</v>
      </c>
      <c r="AG51">
        <v>32.15</v>
      </c>
      <c r="AH51">
        <v>33.127000000000002</v>
      </c>
      <c r="AI51" s="4"/>
      <c r="AJ51" s="4"/>
      <c r="AK51" s="4"/>
      <c r="AL51" s="4"/>
      <c r="AM51" s="4"/>
      <c r="AN51" s="4"/>
      <c r="AO51" s="4"/>
      <c r="AP51" s="4"/>
      <c r="AQ51" s="4"/>
      <c r="AR51" s="4"/>
      <c r="AS51" s="4"/>
      <c r="AT51" s="4"/>
      <c r="AU51" s="4"/>
      <c r="AV51" s="4"/>
      <c r="AW51" s="4"/>
      <c r="AX51" s="4"/>
      <c r="AY51" s="4"/>
    </row>
    <row r="52" spans="1:1005" ht="14.4" x14ac:dyDescent="0.3">
      <c r="A52" s="113">
        <v>46784</v>
      </c>
      <c r="B52" s="33"/>
      <c r="C52" s="8">
        <v>33</v>
      </c>
      <c r="D52" s="11">
        <v>33</v>
      </c>
      <c r="E52">
        <v>29.814</v>
      </c>
      <c r="F52">
        <v>37.951000000000001</v>
      </c>
      <c r="G52">
        <v>27.558</v>
      </c>
      <c r="H52">
        <v>30.170999999999999</v>
      </c>
      <c r="I52">
        <v>29.34</v>
      </c>
      <c r="J52">
        <v>27.829000000000001</v>
      </c>
      <c r="K52">
        <v>22.902999999999999</v>
      </c>
      <c r="L52">
        <v>21.488</v>
      </c>
      <c r="M52">
        <v>21.895</v>
      </c>
      <c r="N52">
        <v>23.353999999999999</v>
      </c>
      <c r="O52">
        <v>30.372</v>
      </c>
      <c r="P52">
        <v>27.739000000000001</v>
      </c>
      <c r="Q52">
        <v>31.972999999999999</v>
      </c>
      <c r="R52">
        <v>29.164000000000001</v>
      </c>
      <c r="S52">
        <v>29.782</v>
      </c>
      <c r="T52">
        <v>23.934000000000001</v>
      </c>
      <c r="U52">
        <v>26.85</v>
      </c>
      <c r="V52">
        <v>27.238</v>
      </c>
      <c r="W52">
        <v>24.151</v>
      </c>
      <c r="X52">
        <v>28.067</v>
      </c>
      <c r="Y52">
        <v>32.404000000000003</v>
      </c>
      <c r="Z52">
        <v>27.274999999999999</v>
      </c>
      <c r="AA52">
        <v>32.767000000000003</v>
      </c>
      <c r="AB52">
        <v>24.617000000000001</v>
      </c>
      <c r="AC52">
        <v>21.260999999999999</v>
      </c>
      <c r="AD52">
        <v>26.338999999999999</v>
      </c>
      <c r="AE52">
        <v>23.94</v>
      </c>
      <c r="AF52">
        <v>24.347000000000001</v>
      </c>
      <c r="AG52">
        <v>28.353999999999999</v>
      </c>
      <c r="AH52">
        <v>28.533999999999999</v>
      </c>
      <c r="AI52" s="4"/>
      <c r="AJ52" s="4"/>
      <c r="AK52" s="4"/>
      <c r="AL52" s="4"/>
      <c r="AM52" s="4"/>
      <c r="AN52" s="4"/>
      <c r="AO52" s="4"/>
      <c r="AP52" s="4"/>
      <c r="AQ52" s="4"/>
      <c r="AR52" s="4"/>
      <c r="AS52" s="4"/>
      <c r="AT52" s="4"/>
      <c r="AU52" s="4"/>
      <c r="AV52" s="4"/>
      <c r="AW52" s="4"/>
      <c r="AX52" s="4"/>
      <c r="AY52" s="4"/>
    </row>
    <row r="53" spans="1:1005" ht="14.4" x14ac:dyDescent="0.3">
      <c r="A53" s="113">
        <v>46813</v>
      </c>
      <c r="B53" s="33"/>
      <c r="C53" s="8">
        <v>44</v>
      </c>
      <c r="D53" s="11">
        <v>44</v>
      </c>
      <c r="E53">
        <v>57.923000000000002</v>
      </c>
      <c r="F53">
        <v>47.670999999999999</v>
      </c>
      <c r="G53">
        <v>53.923999999999999</v>
      </c>
      <c r="H53">
        <v>55.061</v>
      </c>
      <c r="I53">
        <v>51.085000000000001</v>
      </c>
      <c r="J53">
        <v>37.868000000000002</v>
      </c>
      <c r="K53">
        <v>37.058999999999997</v>
      </c>
      <c r="L53">
        <v>31.312000000000001</v>
      </c>
      <c r="M53">
        <v>33.088000000000001</v>
      </c>
      <c r="N53">
        <v>49.822000000000003</v>
      </c>
      <c r="O53">
        <v>41.576000000000001</v>
      </c>
      <c r="P53">
        <v>37.012</v>
      </c>
      <c r="Q53">
        <v>79.497</v>
      </c>
      <c r="R53">
        <v>35.567999999999998</v>
      </c>
      <c r="S53">
        <v>47.426000000000002</v>
      </c>
      <c r="T53">
        <v>29.657</v>
      </c>
      <c r="U53">
        <v>40.040999999999997</v>
      </c>
      <c r="V53">
        <v>44.994999999999997</v>
      </c>
      <c r="W53">
        <v>28.513999999999999</v>
      </c>
      <c r="X53">
        <v>32.456000000000003</v>
      </c>
      <c r="Y53">
        <v>47.744</v>
      </c>
      <c r="Z53">
        <v>34.265000000000001</v>
      </c>
      <c r="AA53">
        <v>54.66</v>
      </c>
      <c r="AB53">
        <v>31.843</v>
      </c>
      <c r="AC53">
        <v>31.855</v>
      </c>
      <c r="AD53">
        <v>37.258000000000003</v>
      </c>
      <c r="AE53">
        <v>31.574000000000002</v>
      </c>
      <c r="AF53">
        <v>40.197000000000003</v>
      </c>
      <c r="AG53">
        <v>49.182000000000002</v>
      </c>
      <c r="AH53">
        <v>49.640999999999998</v>
      </c>
      <c r="AI53" s="4"/>
      <c r="AJ53" s="4"/>
      <c r="AK53" s="4"/>
      <c r="AL53" s="4"/>
      <c r="AM53" s="4"/>
      <c r="AN53" s="4"/>
      <c r="AO53" s="4"/>
      <c r="AP53" s="4"/>
      <c r="AQ53" s="4"/>
      <c r="AR53" s="4"/>
      <c r="AS53" s="4"/>
      <c r="AT53" s="4"/>
      <c r="AU53" s="4"/>
      <c r="AV53" s="4"/>
      <c r="AW53" s="4"/>
      <c r="AX53" s="4"/>
      <c r="AY53" s="4"/>
    </row>
    <row r="54" spans="1:1005" ht="14.4" x14ac:dyDescent="0.3">
      <c r="A54" s="113">
        <v>46844</v>
      </c>
      <c r="B54" s="33"/>
      <c r="C54" s="8">
        <v>85</v>
      </c>
      <c r="D54" s="11">
        <v>85</v>
      </c>
      <c r="E54">
        <v>100.598</v>
      </c>
      <c r="F54">
        <v>118.081</v>
      </c>
      <c r="G54">
        <v>123.71299999999999</v>
      </c>
      <c r="H54">
        <v>111.741</v>
      </c>
      <c r="I54">
        <v>106.59399999999999</v>
      </c>
      <c r="J54">
        <v>92.813999999999993</v>
      </c>
      <c r="K54">
        <v>84.022999999999996</v>
      </c>
      <c r="L54">
        <v>76.620999999999995</v>
      </c>
      <c r="M54">
        <v>89.575999999999993</v>
      </c>
      <c r="N54">
        <v>143.548</v>
      </c>
      <c r="O54">
        <v>162.38999999999999</v>
      </c>
      <c r="P54">
        <v>159.245</v>
      </c>
      <c r="Q54">
        <v>155.559</v>
      </c>
      <c r="R54">
        <v>71.213999999999999</v>
      </c>
      <c r="S54">
        <v>99.814999999999998</v>
      </c>
      <c r="T54">
        <v>84.040999999999997</v>
      </c>
      <c r="U54">
        <v>126.215</v>
      </c>
      <c r="V54">
        <v>121.364</v>
      </c>
      <c r="W54">
        <v>60.970999999999997</v>
      </c>
      <c r="X54">
        <v>91.313000000000002</v>
      </c>
      <c r="Y54">
        <v>83.938000000000002</v>
      </c>
      <c r="Z54">
        <v>101.268</v>
      </c>
      <c r="AA54">
        <v>121.29900000000001</v>
      </c>
      <c r="AB54">
        <v>75.320999999999998</v>
      </c>
      <c r="AC54">
        <v>116.78400000000001</v>
      </c>
      <c r="AD54">
        <v>81.293000000000006</v>
      </c>
      <c r="AE54">
        <v>63.814999999999998</v>
      </c>
      <c r="AF54">
        <v>110.21299999999999</v>
      </c>
      <c r="AG54">
        <v>122.246</v>
      </c>
      <c r="AH54">
        <v>119.70699999999999</v>
      </c>
      <c r="AI54" s="4"/>
      <c r="AJ54" s="4"/>
      <c r="AK54" s="4"/>
      <c r="AL54" s="4"/>
      <c r="AM54" s="4"/>
      <c r="AN54" s="4"/>
      <c r="AO54" s="4"/>
      <c r="AP54" s="4"/>
      <c r="AQ54" s="4"/>
      <c r="AR54" s="4"/>
      <c r="AS54" s="4"/>
      <c r="AT54" s="4"/>
      <c r="AU54" s="4"/>
      <c r="AV54" s="4"/>
      <c r="AW54" s="4"/>
      <c r="AX54" s="4"/>
      <c r="AY54" s="4"/>
    </row>
    <row r="55" spans="1:1005" ht="14.4" x14ac:dyDescent="0.3">
      <c r="A55" s="113">
        <v>46874</v>
      </c>
      <c r="B55" s="33"/>
      <c r="C55" s="8">
        <v>163</v>
      </c>
      <c r="D55" s="11">
        <v>163</v>
      </c>
      <c r="E55">
        <v>280.61200000000002</v>
      </c>
      <c r="F55">
        <v>229.38399999999999</v>
      </c>
      <c r="G55">
        <v>308.21199999999999</v>
      </c>
      <c r="H55">
        <v>274.20999999999998</v>
      </c>
      <c r="I55">
        <v>203.261</v>
      </c>
      <c r="J55">
        <v>179.45400000000001</v>
      </c>
      <c r="K55">
        <v>205.79900000000001</v>
      </c>
      <c r="L55">
        <v>117.575</v>
      </c>
      <c r="M55">
        <v>215.54400000000001</v>
      </c>
      <c r="N55">
        <v>201.03800000000001</v>
      </c>
      <c r="O55">
        <v>347.60300000000001</v>
      </c>
      <c r="P55">
        <v>237.66399999999999</v>
      </c>
      <c r="Q55">
        <v>213.04400000000001</v>
      </c>
      <c r="R55">
        <v>295.76100000000002</v>
      </c>
      <c r="S55">
        <v>285.14699999999999</v>
      </c>
      <c r="T55">
        <v>192.99799999999999</v>
      </c>
      <c r="U55">
        <v>259.50799999999998</v>
      </c>
      <c r="V55">
        <v>152.69800000000001</v>
      </c>
      <c r="W55">
        <v>157.05199999999999</v>
      </c>
      <c r="X55">
        <v>221.58199999999999</v>
      </c>
      <c r="Y55">
        <v>181.03100000000001</v>
      </c>
      <c r="Z55">
        <v>199.54400000000001</v>
      </c>
      <c r="AA55">
        <v>209.578</v>
      </c>
      <c r="AB55">
        <v>148.251</v>
      </c>
      <c r="AC55">
        <v>288.916</v>
      </c>
      <c r="AD55">
        <v>181.60900000000001</v>
      </c>
      <c r="AE55">
        <v>149.24199999999999</v>
      </c>
      <c r="AF55">
        <v>215.46299999999999</v>
      </c>
      <c r="AG55">
        <v>388.09500000000003</v>
      </c>
      <c r="AH55">
        <v>229.477</v>
      </c>
      <c r="AI55" s="4"/>
      <c r="AJ55" s="4"/>
      <c r="AK55" s="4"/>
      <c r="AL55" s="4"/>
      <c r="AM55" s="4"/>
      <c r="AN55" s="4"/>
      <c r="AO55" s="4"/>
      <c r="AP55" s="4"/>
      <c r="AQ55" s="4"/>
      <c r="AR55" s="4"/>
      <c r="AS55" s="4"/>
      <c r="AT55" s="4"/>
      <c r="AU55" s="4"/>
      <c r="AV55" s="4"/>
      <c r="AW55" s="4"/>
      <c r="AX55" s="4"/>
      <c r="AY55" s="4"/>
    </row>
    <row r="56" spans="1:1005" ht="14.4" x14ac:dyDescent="0.3">
      <c r="A56" s="113">
        <v>46905</v>
      </c>
      <c r="B56" s="33"/>
      <c r="C56" s="8">
        <v>96</v>
      </c>
      <c r="D56" s="11">
        <v>96</v>
      </c>
      <c r="E56">
        <v>342.52800000000002</v>
      </c>
      <c r="F56">
        <v>128.82400000000001</v>
      </c>
      <c r="G56">
        <v>260.97300000000001</v>
      </c>
      <c r="H56">
        <v>180.90100000000001</v>
      </c>
      <c r="I56">
        <v>186.28700000000001</v>
      </c>
      <c r="J56">
        <v>85.438000000000002</v>
      </c>
      <c r="K56">
        <v>108.098</v>
      </c>
      <c r="L56">
        <v>59.587000000000003</v>
      </c>
      <c r="M56">
        <v>130.072</v>
      </c>
      <c r="N56">
        <v>93.981999999999999</v>
      </c>
      <c r="O56">
        <v>228.685</v>
      </c>
      <c r="P56">
        <v>122.66</v>
      </c>
      <c r="Q56">
        <v>106.74299999999999</v>
      </c>
      <c r="R56">
        <v>283.66699999999997</v>
      </c>
      <c r="S56">
        <v>167.51900000000001</v>
      </c>
      <c r="T56">
        <v>187.697</v>
      </c>
      <c r="U56">
        <v>306.34199999999998</v>
      </c>
      <c r="V56">
        <v>63.951999999999998</v>
      </c>
      <c r="W56">
        <v>113.244</v>
      </c>
      <c r="X56">
        <v>173.12100000000001</v>
      </c>
      <c r="Y56">
        <v>160.58500000000001</v>
      </c>
      <c r="Z56">
        <v>154.92500000000001</v>
      </c>
      <c r="AA56">
        <v>185.13399999999999</v>
      </c>
      <c r="AB56">
        <v>60.259</v>
      </c>
      <c r="AC56">
        <v>271.976</v>
      </c>
      <c r="AD56">
        <v>112.85599999999999</v>
      </c>
      <c r="AE56">
        <v>153.51499999999999</v>
      </c>
      <c r="AF56">
        <v>121.205</v>
      </c>
      <c r="AG56">
        <v>293.351</v>
      </c>
      <c r="AH56">
        <v>140.73699999999999</v>
      </c>
      <c r="AI56" s="4"/>
      <c r="AJ56" s="4"/>
      <c r="AK56" s="4"/>
      <c r="AL56" s="4"/>
      <c r="AM56" s="4"/>
      <c r="AN56" s="4"/>
      <c r="AO56" s="4"/>
      <c r="AP56" s="4"/>
      <c r="AQ56" s="4"/>
      <c r="AR56" s="4"/>
      <c r="AS56" s="4"/>
      <c r="AT56" s="4"/>
      <c r="AU56" s="4"/>
      <c r="AV56" s="4"/>
      <c r="AW56" s="4"/>
      <c r="AX56" s="4"/>
      <c r="AY56" s="4"/>
    </row>
    <row r="57" spans="1:1005" ht="14.4" x14ac:dyDescent="0.3">
      <c r="A57" s="113">
        <v>46935</v>
      </c>
      <c r="B57" s="33"/>
      <c r="C57" s="8">
        <v>-23</v>
      </c>
      <c r="D57" s="11">
        <v>-23</v>
      </c>
      <c r="E57">
        <v>198.60499999999999</v>
      </c>
      <c r="F57">
        <v>35.612000000000002</v>
      </c>
      <c r="G57">
        <v>68.706999999999994</v>
      </c>
      <c r="H57">
        <v>66.402000000000001</v>
      </c>
      <c r="I57">
        <v>85.186000000000007</v>
      </c>
      <c r="J57">
        <v>22.864000000000001</v>
      </c>
      <c r="K57">
        <v>26.997</v>
      </c>
      <c r="L57">
        <v>23.021999999999998</v>
      </c>
      <c r="M57">
        <v>30.492000000000001</v>
      </c>
      <c r="N57">
        <v>28.238</v>
      </c>
      <c r="O57">
        <v>62.631</v>
      </c>
      <c r="P57">
        <v>33.33</v>
      </c>
      <c r="Q57">
        <v>33.536999999999999</v>
      </c>
      <c r="R57">
        <v>92.444000000000003</v>
      </c>
      <c r="S57">
        <v>65.966999999999999</v>
      </c>
      <c r="T57">
        <v>43.674999999999997</v>
      </c>
      <c r="U57">
        <v>111.919</v>
      </c>
      <c r="V57">
        <v>27.352</v>
      </c>
      <c r="W57">
        <v>34.247</v>
      </c>
      <c r="X57">
        <v>54.66</v>
      </c>
      <c r="Y57">
        <v>51.932000000000002</v>
      </c>
      <c r="Z57">
        <v>49.994999999999997</v>
      </c>
      <c r="AA57">
        <v>48.558</v>
      </c>
      <c r="AB57">
        <v>25.960999999999999</v>
      </c>
      <c r="AC57">
        <v>106.673</v>
      </c>
      <c r="AD57">
        <v>30.401</v>
      </c>
      <c r="AE57">
        <v>56.295000000000002</v>
      </c>
      <c r="AF57">
        <v>39.743000000000002</v>
      </c>
      <c r="AG57">
        <v>108.76300000000001</v>
      </c>
      <c r="AH57">
        <v>34.279000000000003</v>
      </c>
      <c r="AI57" s="4"/>
      <c r="AJ57" s="4"/>
      <c r="AK57" s="4"/>
      <c r="AL57" s="4"/>
      <c r="AM57" s="4"/>
      <c r="AN57" s="4"/>
      <c r="AO57" s="4"/>
      <c r="AP57" s="4"/>
      <c r="AQ57" s="4"/>
      <c r="AR57" s="4"/>
      <c r="AS57" s="4"/>
      <c r="AT57" s="4"/>
      <c r="AU57" s="4"/>
      <c r="AV57" s="4"/>
      <c r="AW57" s="4"/>
      <c r="AX57" s="4"/>
      <c r="AY57" s="4"/>
    </row>
    <row r="58" spans="1:1005" ht="14.4" x14ac:dyDescent="0.3">
      <c r="A58" s="113">
        <v>46966</v>
      </c>
      <c r="B58" s="33"/>
      <c r="C58" s="8">
        <v>-28</v>
      </c>
      <c r="D58" s="11">
        <v>-28</v>
      </c>
      <c r="E58">
        <v>62.448</v>
      </c>
      <c r="F58">
        <v>24.523</v>
      </c>
      <c r="G58">
        <v>42.334000000000003</v>
      </c>
      <c r="H58">
        <v>29.713999999999999</v>
      </c>
      <c r="I58">
        <v>58.116999999999997</v>
      </c>
      <c r="J58">
        <v>23.86</v>
      </c>
      <c r="K58">
        <v>26.231000000000002</v>
      </c>
      <c r="L58">
        <v>24.113</v>
      </c>
      <c r="M58">
        <v>24.225000000000001</v>
      </c>
      <c r="N58">
        <v>27.88</v>
      </c>
      <c r="O58">
        <v>33.832999999999998</v>
      </c>
      <c r="P58">
        <v>27.696000000000002</v>
      </c>
      <c r="Q58">
        <v>28.048999999999999</v>
      </c>
      <c r="R58">
        <v>45.63</v>
      </c>
      <c r="S58">
        <v>34.918999999999997</v>
      </c>
      <c r="T58">
        <v>39.454999999999998</v>
      </c>
      <c r="U58">
        <v>39.15</v>
      </c>
      <c r="V58">
        <v>24.657</v>
      </c>
      <c r="W58">
        <v>34.061999999999998</v>
      </c>
      <c r="X58">
        <v>45.942</v>
      </c>
      <c r="Y58">
        <v>38.594000000000001</v>
      </c>
      <c r="Z58">
        <v>37.637</v>
      </c>
      <c r="AA58">
        <v>38.948999999999998</v>
      </c>
      <c r="AB58">
        <v>34.360999999999997</v>
      </c>
      <c r="AC58">
        <v>47.302999999999997</v>
      </c>
      <c r="AD58">
        <v>31.483000000000001</v>
      </c>
      <c r="AE58">
        <v>26.265999999999998</v>
      </c>
      <c r="AF58">
        <v>34.956000000000003</v>
      </c>
      <c r="AG58">
        <v>46.445</v>
      </c>
      <c r="AH58">
        <v>28.448</v>
      </c>
      <c r="AI58" s="4"/>
      <c r="AJ58" s="4"/>
      <c r="AK58" s="4"/>
      <c r="AL58" s="4"/>
      <c r="AM58" s="4"/>
      <c r="AN58" s="4"/>
      <c r="AO58" s="4"/>
      <c r="AP58" s="4"/>
      <c r="AQ58" s="4"/>
      <c r="AR58" s="4"/>
      <c r="AS58" s="4"/>
      <c r="AT58" s="4"/>
      <c r="AU58" s="4"/>
      <c r="AV58" s="4"/>
      <c r="AW58" s="4"/>
      <c r="AX58" s="4"/>
      <c r="AY58" s="4"/>
    </row>
    <row r="59" spans="1:1005" ht="14.4" x14ac:dyDescent="0.3">
      <c r="A59" s="113">
        <v>46997</v>
      </c>
      <c r="B59" s="33"/>
      <c r="C59" s="8">
        <v>5</v>
      </c>
      <c r="D59" s="11">
        <v>5</v>
      </c>
      <c r="E59">
        <v>66.799000000000007</v>
      </c>
      <c r="F59">
        <v>46.353000000000002</v>
      </c>
      <c r="G59">
        <v>66.879000000000005</v>
      </c>
      <c r="H59">
        <v>45.46</v>
      </c>
      <c r="I59">
        <v>52.432000000000002</v>
      </c>
      <c r="J59">
        <v>43.686999999999998</v>
      </c>
      <c r="K59">
        <v>44.899000000000001</v>
      </c>
      <c r="L59">
        <v>33.728000000000002</v>
      </c>
      <c r="M59">
        <v>49.308999999999997</v>
      </c>
      <c r="N59">
        <v>58.834000000000003</v>
      </c>
      <c r="O59">
        <v>51.853999999999999</v>
      </c>
      <c r="P59">
        <v>55.350999999999999</v>
      </c>
      <c r="Q59">
        <v>71.942999999999998</v>
      </c>
      <c r="R59">
        <v>59.604999999999997</v>
      </c>
      <c r="S59">
        <v>53.795999999999999</v>
      </c>
      <c r="T59">
        <v>50.177999999999997</v>
      </c>
      <c r="U59">
        <v>59.999000000000002</v>
      </c>
      <c r="V59">
        <v>39.131</v>
      </c>
      <c r="W59">
        <v>60.856000000000002</v>
      </c>
      <c r="X59">
        <v>76.010000000000005</v>
      </c>
      <c r="Y59">
        <v>54.304000000000002</v>
      </c>
      <c r="Z59">
        <v>55.029000000000003</v>
      </c>
      <c r="AA59">
        <v>55.63</v>
      </c>
      <c r="AB59">
        <v>48.667999999999999</v>
      </c>
      <c r="AC59">
        <v>55.47</v>
      </c>
      <c r="AD59">
        <v>50.790999999999997</v>
      </c>
      <c r="AE59">
        <v>38.42</v>
      </c>
      <c r="AF59">
        <v>48.09</v>
      </c>
      <c r="AG59">
        <v>58.645000000000003</v>
      </c>
      <c r="AH59">
        <v>44.448</v>
      </c>
      <c r="AI59" s="4"/>
      <c r="AJ59" s="4"/>
      <c r="AK59" s="4"/>
      <c r="AL59" s="4"/>
      <c r="AM59" s="4"/>
      <c r="AN59" s="4"/>
      <c r="AO59" s="4"/>
      <c r="AP59" s="4"/>
      <c r="AQ59" s="4"/>
      <c r="AR59" s="4"/>
      <c r="AS59" s="4"/>
      <c r="AT59" s="4"/>
      <c r="AU59" s="4"/>
      <c r="AV59" s="4"/>
      <c r="AW59" s="4"/>
      <c r="AX59" s="4"/>
      <c r="AY59" s="4"/>
    </row>
    <row r="60" spans="1:1005" ht="14.4" x14ac:dyDescent="0.3">
      <c r="A60" s="113">
        <v>47027</v>
      </c>
      <c r="B60" s="33"/>
      <c r="C60" s="8">
        <v>-33</v>
      </c>
      <c r="D60" s="11">
        <v>38</v>
      </c>
      <c r="E60">
        <v>79.691000000000003</v>
      </c>
      <c r="F60">
        <v>78.569999999999993</v>
      </c>
      <c r="G60">
        <v>95.424000000000007</v>
      </c>
      <c r="H60">
        <v>72.903000000000006</v>
      </c>
      <c r="I60">
        <v>60.622</v>
      </c>
      <c r="J60">
        <v>69.644999999999996</v>
      </c>
      <c r="K60">
        <v>61.975000000000001</v>
      </c>
      <c r="L60">
        <v>52.381</v>
      </c>
      <c r="M60">
        <v>58.734999999999999</v>
      </c>
      <c r="N60">
        <v>70.114999999999995</v>
      </c>
      <c r="O60">
        <v>83.861999999999995</v>
      </c>
      <c r="P60">
        <v>120.215</v>
      </c>
      <c r="Q60">
        <v>98.48</v>
      </c>
      <c r="R60">
        <v>76.766000000000005</v>
      </c>
      <c r="S60">
        <v>75.319999999999993</v>
      </c>
      <c r="T60">
        <v>72.450999999999993</v>
      </c>
      <c r="U60">
        <v>80.66</v>
      </c>
      <c r="V60">
        <v>50.969000000000001</v>
      </c>
      <c r="W60">
        <v>81.831999999999994</v>
      </c>
      <c r="X60">
        <v>94.629000000000005</v>
      </c>
      <c r="Y60">
        <v>77.031000000000006</v>
      </c>
      <c r="Z60">
        <v>80.816999999999993</v>
      </c>
      <c r="AA60">
        <v>84.498000000000005</v>
      </c>
      <c r="AB60">
        <v>62.061999999999998</v>
      </c>
      <c r="AC60">
        <v>88.626000000000005</v>
      </c>
      <c r="AD60">
        <v>54.860999999999997</v>
      </c>
      <c r="AE60">
        <v>59.17</v>
      </c>
      <c r="AF60">
        <v>64.503</v>
      </c>
      <c r="AG60">
        <v>84.117000000000004</v>
      </c>
      <c r="AH60">
        <v>68.405000000000001</v>
      </c>
      <c r="AI60" s="4"/>
      <c r="AJ60" s="4"/>
      <c r="AK60" s="4"/>
      <c r="AL60" s="4"/>
      <c r="AM60" s="4"/>
      <c r="AN60" s="4"/>
      <c r="AO60" s="4"/>
      <c r="AP60" s="4"/>
      <c r="AQ60" s="4"/>
      <c r="AR60" s="4"/>
      <c r="AS60" s="4"/>
      <c r="AT60" s="4"/>
      <c r="AU60" s="4"/>
      <c r="AV60" s="4"/>
      <c r="AW60" s="4"/>
      <c r="AX60" s="4"/>
      <c r="AY60" s="4"/>
    </row>
    <row r="61" spans="1:1005" ht="14.4" x14ac:dyDescent="0.3">
      <c r="A61" s="113">
        <v>47058</v>
      </c>
      <c r="B61" s="33"/>
      <c r="C61" s="8">
        <v>4</v>
      </c>
      <c r="D61" s="11">
        <v>56</v>
      </c>
      <c r="E61">
        <v>53.604999999999997</v>
      </c>
      <c r="F61">
        <v>51.953000000000003</v>
      </c>
      <c r="G61">
        <v>57.465000000000003</v>
      </c>
      <c r="H61">
        <v>46.139000000000003</v>
      </c>
      <c r="I61">
        <v>41.918999999999997</v>
      </c>
      <c r="J61">
        <v>39.683999999999997</v>
      </c>
      <c r="K61">
        <v>39.563000000000002</v>
      </c>
      <c r="L61">
        <v>38.429000000000002</v>
      </c>
      <c r="M61">
        <v>38.856999999999999</v>
      </c>
      <c r="N61">
        <v>49.207000000000001</v>
      </c>
      <c r="O61">
        <v>54.363</v>
      </c>
      <c r="P61">
        <v>60.805999999999997</v>
      </c>
      <c r="Q61">
        <v>54.463000000000001</v>
      </c>
      <c r="R61">
        <v>44.685000000000002</v>
      </c>
      <c r="S61">
        <v>44.436999999999998</v>
      </c>
      <c r="T61">
        <v>44.265999999999998</v>
      </c>
      <c r="U61">
        <v>46.094999999999999</v>
      </c>
      <c r="V61">
        <v>36.572000000000003</v>
      </c>
      <c r="W61">
        <v>47.287999999999997</v>
      </c>
      <c r="X61">
        <v>46.052999999999997</v>
      </c>
      <c r="Y61">
        <v>41.515999999999998</v>
      </c>
      <c r="Z61">
        <v>41.006999999999998</v>
      </c>
      <c r="AA61">
        <v>42.191000000000003</v>
      </c>
      <c r="AB61">
        <v>37.503</v>
      </c>
      <c r="AC61">
        <v>43.67</v>
      </c>
      <c r="AD61">
        <v>42.524000000000001</v>
      </c>
      <c r="AE61">
        <v>41.024999999999999</v>
      </c>
      <c r="AF61">
        <v>46.749000000000002</v>
      </c>
      <c r="AG61">
        <v>52.277999999999999</v>
      </c>
      <c r="AH61">
        <v>47.139000000000003</v>
      </c>
      <c r="AI61" s="4"/>
      <c r="AJ61" s="4"/>
      <c r="AK61" s="4"/>
      <c r="AL61" s="4"/>
      <c r="AM61" s="4"/>
      <c r="AN61" s="4"/>
      <c r="AO61" s="4"/>
      <c r="AP61" s="4"/>
      <c r="AQ61" s="4"/>
      <c r="AR61" s="4"/>
      <c r="AS61" s="4"/>
      <c r="AT61" s="4"/>
      <c r="AU61" s="4"/>
      <c r="AV61" s="4"/>
      <c r="AW61" s="4"/>
      <c r="AX61" s="4"/>
      <c r="AY61" s="4"/>
    </row>
    <row r="62" spans="1:1005" ht="14.4" x14ac:dyDescent="0.3">
      <c r="A62" s="113">
        <v>47088</v>
      </c>
      <c r="B62" s="33"/>
      <c r="C62" s="8">
        <v>45</v>
      </c>
      <c r="D62" s="11">
        <v>45</v>
      </c>
      <c r="E62">
        <v>40.091999999999999</v>
      </c>
      <c r="F62">
        <v>39.040999999999997</v>
      </c>
      <c r="G62">
        <v>40.703000000000003</v>
      </c>
      <c r="H62">
        <v>38.698</v>
      </c>
      <c r="I62">
        <v>32.637</v>
      </c>
      <c r="J62">
        <v>30.388000000000002</v>
      </c>
      <c r="K62">
        <v>30.667000000000002</v>
      </c>
      <c r="L62">
        <v>28.757000000000001</v>
      </c>
      <c r="M62">
        <v>32.17</v>
      </c>
      <c r="N62">
        <v>36.180999999999997</v>
      </c>
      <c r="O62">
        <v>38.758000000000003</v>
      </c>
      <c r="P62">
        <v>40.417999999999999</v>
      </c>
      <c r="Q62">
        <v>40.828000000000003</v>
      </c>
      <c r="R62">
        <v>35.744</v>
      </c>
      <c r="S62">
        <v>33.551000000000002</v>
      </c>
      <c r="T62">
        <v>38.759</v>
      </c>
      <c r="U62">
        <v>35.731000000000002</v>
      </c>
      <c r="V62">
        <v>29.388999999999999</v>
      </c>
      <c r="W62">
        <v>33.581000000000003</v>
      </c>
      <c r="X62">
        <v>35.966000000000001</v>
      </c>
      <c r="Y62">
        <v>32.954000000000001</v>
      </c>
      <c r="Z62">
        <v>33.890999999999998</v>
      </c>
      <c r="AA62">
        <v>33.034999999999997</v>
      </c>
      <c r="AB62">
        <v>27.852</v>
      </c>
      <c r="AC62">
        <v>35.801000000000002</v>
      </c>
      <c r="AD62">
        <v>32.616</v>
      </c>
      <c r="AE62">
        <v>32.662999999999997</v>
      </c>
      <c r="AF62">
        <v>33.68</v>
      </c>
      <c r="AG62">
        <v>37.704000000000001</v>
      </c>
      <c r="AH62">
        <v>35.613</v>
      </c>
      <c r="AI62" s="4"/>
      <c r="AJ62" s="4"/>
      <c r="AK62" s="4"/>
      <c r="AL62" s="4"/>
      <c r="AM62" s="4"/>
      <c r="AN62" s="4"/>
      <c r="AO62" s="4"/>
      <c r="AP62" s="4"/>
      <c r="AQ62" s="4"/>
      <c r="AR62" s="4"/>
      <c r="AS62" s="4"/>
      <c r="AT62" s="4"/>
      <c r="AU62" s="4"/>
      <c r="AV62" s="4"/>
      <c r="AW62" s="4"/>
      <c r="AX62" s="4"/>
      <c r="AY62" s="4"/>
    </row>
    <row r="63" spans="1:1005" ht="14.4" x14ac:dyDescent="0.3">
      <c r="A63" s="113">
        <v>47119</v>
      </c>
      <c r="B63" s="33"/>
      <c r="C63" s="8">
        <v>38</v>
      </c>
      <c r="D63" s="11">
        <v>38</v>
      </c>
      <c r="E63">
        <v>33.64</v>
      </c>
      <c r="F63">
        <v>33.68</v>
      </c>
      <c r="G63">
        <v>36.143000000000001</v>
      </c>
      <c r="H63">
        <v>33.673999999999999</v>
      </c>
      <c r="I63">
        <v>30.283999999999999</v>
      </c>
      <c r="J63">
        <v>26.24</v>
      </c>
      <c r="K63">
        <v>26.465</v>
      </c>
      <c r="L63">
        <v>24.81</v>
      </c>
      <c r="M63">
        <v>28.027000000000001</v>
      </c>
      <c r="N63">
        <v>39.758000000000003</v>
      </c>
      <c r="O63">
        <v>34.685000000000002</v>
      </c>
      <c r="P63">
        <v>34.198</v>
      </c>
      <c r="Q63">
        <v>33.250999999999998</v>
      </c>
      <c r="R63">
        <v>32.112000000000002</v>
      </c>
      <c r="S63">
        <v>28.780999999999999</v>
      </c>
      <c r="T63">
        <v>32.972000000000001</v>
      </c>
      <c r="U63">
        <v>32.026000000000003</v>
      </c>
      <c r="V63">
        <v>26.201000000000001</v>
      </c>
      <c r="W63">
        <v>28.218</v>
      </c>
      <c r="X63">
        <v>31.056000000000001</v>
      </c>
      <c r="Y63">
        <v>28.815000000000001</v>
      </c>
      <c r="Z63">
        <v>33.65</v>
      </c>
      <c r="AA63">
        <v>28.37</v>
      </c>
      <c r="AB63">
        <v>24.949000000000002</v>
      </c>
      <c r="AC63">
        <v>31.215</v>
      </c>
      <c r="AD63">
        <v>27.055</v>
      </c>
      <c r="AE63">
        <v>27.831</v>
      </c>
      <c r="AF63">
        <v>32.232999999999997</v>
      </c>
      <c r="AG63">
        <v>33.101999999999997</v>
      </c>
      <c r="AH63">
        <v>31.513000000000002</v>
      </c>
      <c r="AI63" s="4"/>
      <c r="AJ63" s="4"/>
      <c r="AK63" s="4"/>
      <c r="AL63" s="4"/>
      <c r="AM63" s="4"/>
      <c r="AN63" s="4"/>
      <c r="AO63" s="4"/>
      <c r="AP63" s="4"/>
      <c r="AQ63" s="4"/>
      <c r="AR63" s="4"/>
      <c r="AS63" s="4"/>
      <c r="AT63" s="4"/>
      <c r="AU63" s="4"/>
      <c r="AV63" s="4"/>
      <c r="AW63" s="4"/>
      <c r="AX63" s="4"/>
      <c r="AY63" s="4"/>
    </row>
    <row r="64" spans="1:1005" ht="14.4" x14ac:dyDescent="0.3">
      <c r="A64" s="113">
        <v>47150</v>
      </c>
      <c r="B64" s="33"/>
      <c r="C64" s="8">
        <v>33</v>
      </c>
      <c r="D64" s="11">
        <v>33</v>
      </c>
      <c r="E64">
        <v>37.951000000000001</v>
      </c>
      <c r="F64">
        <v>27.558</v>
      </c>
      <c r="G64">
        <v>30.170999999999999</v>
      </c>
      <c r="H64">
        <v>29.34</v>
      </c>
      <c r="I64">
        <v>27.829000000000001</v>
      </c>
      <c r="J64">
        <v>22.902999999999999</v>
      </c>
      <c r="K64">
        <v>21.488</v>
      </c>
      <c r="L64">
        <v>21.895</v>
      </c>
      <c r="M64">
        <v>23.353999999999999</v>
      </c>
      <c r="N64">
        <v>30.372</v>
      </c>
      <c r="O64">
        <v>27.739000000000001</v>
      </c>
      <c r="P64">
        <v>31.972999999999999</v>
      </c>
      <c r="Q64">
        <v>29.164000000000001</v>
      </c>
      <c r="R64">
        <v>29.782</v>
      </c>
      <c r="S64">
        <v>23.934000000000001</v>
      </c>
      <c r="T64">
        <v>26.85</v>
      </c>
      <c r="U64">
        <v>27.238</v>
      </c>
      <c r="V64">
        <v>24.151</v>
      </c>
      <c r="W64">
        <v>28.067</v>
      </c>
      <c r="X64">
        <v>32.404000000000003</v>
      </c>
      <c r="Y64">
        <v>27.274999999999999</v>
      </c>
      <c r="Z64">
        <v>32.767000000000003</v>
      </c>
      <c r="AA64">
        <v>24.617000000000001</v>
      </c>
      <c r="AB64">
        <v>21.260999999999999</v>
      </c>
      <c r="AC64">
        <v>26.338999999999999</v>
      </c>
      <c r="AD64">
        <v>23.94</v>
      </c>
      <c r="AE64">
        <v>24.347000000000001</v>
      </c>
      <c r="AF64">
        <v>28.353999999999999</v>
      </c>
      <c r="AG64">
        <v>28.533999999999999</v>
      </c>
      <c r="AH64">
        <v>28.533999999999999</v>
      </c>
      <c r="AI64" s="4"/>
      <c r="AJ64" s="4"/>
      <c r="AK64" s="4"/>
      <c r="AL64" s="4"/>
      <c r="AM64" s="4"/>
      <c r="AN64" s="4"/>
      <c r="AO64" s="4"/>
      <c r="AP64" s="4"/>
      <c r="AQ64" s="4"/>
      <c r="AR64" s="4"/>
      <c r="AS64" s="4"/>
      <c r="AT64" s="4"/>
      <c r="AU64" s="4"/>
      <c r="AV64" s="4"/>
      <c r="AW64" s="4"/>
      <c r="AX64" s="4"/>
      <c r="AY64" s="4"/>
      <c r="ALQ64" t="e">
        <v>#N/A</v>
      </c>
    </row>
    <row r="65" spans="1:1005" ht="14.4" x14ac:dyDescent="0.3">
      <c r="A65" s="113">
        <v>47178</v>
      </c>
      <c r="B65" s="33"/>
      <c r="C65" s="8">
        <v>44</v>
      </c>
      <c r="D65" s="11">
        <v>44</v>
      </c>
      <c r="E65">
        <v>47.670999999999999</v>
      </c>
      <c r="F65">
        <v>53.923999999999999</v>
      </c>
      <c r="G65">
        <v>55.061</v>
      </c>
      <c r="H65">
        <v>51.085000000000001</v>
      </c>
      <c r="I65">
        <v>37.868000000000002</v>
      </c>
      <c r="J65">
        <v>37.058999999999997</v>
      </c>
      <c r="K65">
        <v>31.312000000000001</v>
      </c>
      <c r="L65">
        <v>33.088000000000001</v>
      </c>
      <c r="M65">
        <v>49.822000000000003</v>
      </c>
      <c r="N65">
        <v>41.576000000000001</v>
      </c>
      <c r="O65">
        <v>37.012</v>
      </c>
      <c r="P65">
        <v>79.497</v>
      </c>
      <c r="Q65">
        <v>35.567999999999998</v>
      </c>
      <c r="R65">
        <v>47.426000000000002</v>
      </c>
      <c r="S65">
        <v>29.657</v>
      </c>
      <c r="T65">
        <v>40.040999999999997</v>
      </c>
      <c r="U65">
        <v>44.994999999999997</v>
      </c>
      <c r="V65">
        <v>28.513999999999999</v>
      </c>
      <c r="W65">
        <v>32.456000000000003</v>
      </c>
      <c r="X65">
        <v>47.744</v>
      </c>
      <c r="Y65">
        <v>34.265000000000001</v>
      </c>
      <c r="Z65">
        <v>54.66</v>
      </c>
      <c r="AA65">
        <v>31.843</v>
      </c>
      <c r="AB65">
        <v>31.855</v>
      </c>
      <c r="AC65">
        <v>37.258000000000003</v>
      </c>
      <c r="AD65">
        <v>31.574000000000002</v>
      </c>
      <c r="AE65">
        <v>40.197000000000003</v>
      </c>
      <c r="AF65">
        <v>49.182000000000002</v>
      </c>
      <c r="AG65">
        <v>49.640999999999998</v>
      </c>
      <c r="AH65">
        <v>49.640999999999998</v>
      </c>
      <c r="AI65" s="4"/>
      <c r="AJ65" s="4"/>
      <c r="AK65" s="4"/>
      <c r="AL65" s="4"/>
      <c r="AM65" s="4"/>
      <c r="AN65" s="4"/>
      <c r="AO65" s="4"/>
      <c r="AP65" s="4"/>
      <c r="AQ65" s="4"/>
      <c r="AR65" s="4"/>
      <c r="AS65" s="4"/>
      <c r="AT65" s="4"/>
      <c r="AU65" s="4"/>
      <c r="AV65" s="4"/>
      <c r="AW65" s="4"/>
      <c r="AX65" s="4"/>
      <c r="AY65" s="4"/>
      <c r="ALQ65" t="e">
        <v>#N/A</v>
      </c>
    </row>
    <row r="66" spans="1:1005" ht="14.4" x14ac:dyDescent="0.3">
      <c r="A66" s="113">
        <v>47209</v>
      </c>
      <c r="B66" s="33"/>
      <c r="C66" s="8">
        <v>85</v>
      </c>
      <c r="D66" s="11">
        <v>85</v>
      </c>
      <c r="E66">
        <v>118.081</v>
      </c>
      <c r="F66">
        <v>123.71299999999999</v>
      </c>
      <c r="G66">
        <v>111.741</v>
      </c>
      <c r="H66">
        <v>106.59399999999999</v>
      </c>
      <c r="I66">
        <v>92.813999999999993</v>
      </c>
      <c r="J66">
        <v>84.022999999999996</v>
      </c>
      <c r="K66">
        <v>76.620999999999995</v>
      </c>
      <c r="L66">
        <v>89.575999999999993</v>
      </c>
      <c r="M66">
        <v>143.548</v>
      </c>
      <c r="N66">
        <v>162.38999999999999</v>
      </c>
      <c r="O66">
        <v>159.245</v>
      </c>
      <c r="P66">
        <v>155.559</v>
      </c>
      <c r="Q66">
        <v>71.213999999999999</v>
      </c>
      <c r="R66">
        <v>99.814999999999998</v>
      </c>
      <c r="S66">
        <v>84.040999999999997</v>
      </c>
      <c r="T66">
        <v>126.215</v>
      </c>
      <c r="U66">
        <v>121.364</v>
      </c>
      <c r="V66">
        <v>60.970999999999997</v>
      </c>
      <c r="W66">
        <v>91.313000000000002</v>
      </c>
      <c r="X66">
        <v>83.938000000000002</v>
      </c>
      <c r="Y66">
        <v>101.268</v>
      </c>
      <c r="Z66">
        <v>121.29900000000001</v>
      </c>
      <c r="AA66">
        <v>75.320999999999998</v>
      </c>
      <c r="AB66">
        <v>116.78400000000001</v>
      </c>
      <c r="AC66">
        <v>81.293000000000006</v>
      </c>
      <c r="AD66">
        <v>63.814999999999998</v>
      </c>
      <c r="AE66">
        <v>110.21299999999999</v>
      </c>
      <c r="AF66">
        <v>122.246</v>
      </c>
      <c r="AG66">
        <v>119.70699999999999</v>
      </c>
      <c r="AH66">
        <v>119.70699999999999</v>
      </c>
      <c r="AI66" s="4"/>
      <c r="AJ66" s="4"/>
      <c r="AK66" s="4"/>
      <c r="AL66" s="4"/>
      <c r="AM66" s="4"/>
      <c r="AN66" s="4"/>
      <c r="AO66" s="4"/>
      <c r="AP66" s="4"/>
      <c r="AQ66" s="4"/>
      <c r="AR66" s="4"/>
      <c r="AS66" s="4"/>
      <c r="AT66" s="4"/>
      <c r="AU66" s="4"/>
      <c r="AV66" s="4"/>
      <c r="AW66" s="4"/>
      <c r="AX66" s="4"/>
      <c r="AY66" s="4"/>
      <c r="ALQ66" t="e">
        <v>#N/A</v>
      </c>
    </row>
    <row r="67" spans="1:1005" ht="14.4" x14ac:dyDescent="0.3">
      <c r="A67" s="113">
        <v>47239</v>
      </c>
      <c r="B67" s="33"/>
      <c r="C67" s="8">
        <v>163</v>
      </c>
      <c r="D67" s="11">
        <v>163</v>
      </c>
      <c r="E67">
        <v>229.38399999999999</v>
      </c>
      <c r="F67">
        <v>308.21199999999999</v>
      </c>
      <c r="G67">
        <v>274.20999999999998</v>
      </c>
      <c r="H67">
        <v>203.261</v>
      </c>
      <c r="I67">
        <v>179.45400000000001</v>
      </c>
      <c r="J67">
        <v>205.79900000000001</v>
      </c>
      <c r="K67">
        <v>117.575</v>
      </c>
      <c r="L67">
        <v>215.54400000000001</v>
      </c>
      <c r="M67">
        <v>201.03800000000001</v>
      </c>
      <c r="N67">
        <v>347.60300000000001</v>
      </c>
      <c r="O67">
        <v>237.66399999999999</v>
      </c>
      <c r="P67">
        <v>213.04400000000001</v>
      </c>
      <c r="Q67">
        <v>295.76100000000002</v>
      </c>
      <c r="R67">
        <v>285.14699999999999</v>
      </c>
      <c r="S67">
        <v>192.99799999999999</v>
      </c>
      <c r="T67">
        <v>259.50799999999998</v>
      </c>
      <c r="U67">
        <v>152.69800000000001</v>
      </c>
      <c r="V67">
        <v>157.05199999999999</v>
      </c>
      <c r="W67">
        <v>221.58199999999999</v>
      </c>
      <c r="X67">
        <v>181.03100000000001</v>
      </c>
      <c r="Y67">
        <v>199.54400000000001</v>
      </c>
      <c r="Z67">
        <v>209.578</v>
      </c>
      <c r="AA67">
        <v>148.251</v>
      </c>
      <c r="AB67">
        <v>288.916</v>
      </c>
      <c r="AC67">
        <v>181.60900000000001</v>
      </c>
      <c r="AD67">
        <v>149.24199999999999</v>
      </c>
      <c r="AE67">
        <v>215.46299999999999</v>
      </c>
      <c r="AF67">
        <v>388.09500000000003</v>
      </c>
      <c r="AG67">
        <v>229.477</v>
      </c>
      <c r="AH67">
        <v>229.477</v>
      </c>
      <c r="AI67" s="4"/>
      <c r="AJ67" s="4"/>
      <c r="AK67" s="4"/>
      <c r="AL67" s="4"/>
      <c r="AM67" s="4"/>
      <c r="AN67" s="4"/>
      <c r="AO67" s="4"/>
      <c r="AP67" s="4"/>
      <c r="AQ67" s="4"/>
      <c r="AR67" s="4"/>
      <c r="AS67" s="4"/>
      <c r="AT67" s="4"/>
      <c r="AU67" s="4"/>
      <c r="AV67" s="4"/>
      <c r="AW67" s="4"/>
      <c r="AX67" s="4"/>
      <c r="AY67" s="4"/>
      <c r="ALQ67" t="e">
        <v>#N/A</v>
      </c>
    </row>
    <row r="68" spans="1:1005" ht="14.4" x14ac:dyDescent="0.3">
      <c r="A68" s="113">
        <v>47270</v>
      </c>
      <c r="B68" s="33"/>
      <c r="C68" s="8">
        <v>96</v>
      </c>
      <c r="D68" s="11">
        <v>96</v>
      </c>
      <c r="E68">
        <v>128.82400000000001</v>
      </c>
      <c r="F68">
        <v>260.97300000000001</v>
      </c>
      <c r="G68">
        <v>180.90100000000001</v>
      </c>
      <c r="H68">
        <v>186.28700000000001</v>
      </c>
      <c r="I68">
        <v>85.438000000000002</v>
      </c>
      <c r="J68">
        <v>108.098</v>
      </c>
      <c r="K68">
        <v>59.587000000000003</v>
      </c>
      <c r="L68">
        <v>130.072</v>
      </c>
      <c r="M68">
        <v>93.981999999999999</v>
      </c>
      <c r="N68">
        <v>228.685</v>
      </c>
      <c r="O68">
        <v>122.66</v>
      </c>
      <c r="P68">
        <v>106.74299999999999</v>
      </c>
      <c r="Q68">
        <v>283.66699999999997</v>
      </c>
      <c r="R68">
        <v>167.51900000000001</v>
      </c>
      <c r="S68">
        <v>187.697</v>
      </c>
      <c r="T68">
        <v>306.34199999999998</v>
      </c>
      <c r="U68">
        <v>63.951999999999998</v>
      </c>
      <c r="V68">
        <v>113.244</v>
      </c>
      <c r="W68">
        <v>173.12100000000001</v>
      </c>
      <c r="X68">
        <v>160.58500000000001</v>
      </c>
      <c r="Y68">
        <v>154.92500000000001</v>
      </c>
      <c r="Z68">
        <v>185.13399999999999</v>
      </c>
      <c r="AA68">
        <v>60.259</v>
      </c>
      <c r="AB68">
        <v>271.976</v>
      </c>
      <c r="AC68">
        <v>112.85599999999999</v>
      </c>
      <c r="AD68">
        <v>153.51499999999999</v>
      </c>
      <c r="AE68">
        <v>121.205</v>
      </c>
      <c r="AF68">
        <v>293.351</v>
      </c>
      <c r="AG68">
        <v>140.73699999999999</v>
      </c>
      <c r="AH68">
        <v>140.73699999999999</v>
      </c>
      <c r="AI68" s="4"/>
      <c r="AJ68" s="4"/>
      <c r="AK68" s="4"/>
      <c r="AL68" s="4"/>
      <c r="AM68" s="4"/>
      <c r="AN68" s="4"/>
      <c r="AO68" s="4"/>
      <c r="AP68" s="4"/>
      <c r="AQ68" s="4"/>
      <c r="AR68" s="4"/>
      <c r="AS68" s="4"/>
      <c r="AT68" s="4"/>
      <c r="AU68" s="4"/>
      <c r="AV68" s="4"/>
      <c r="AW68" s="4"/>
      <c r="AX68" s="4"/>
      <c r="AY68" s="4"/>
      <c r="ALQ68" t="e">
        <v>#N/A</v>
      </c>
    </row>
    <row r="69" spans="1:1005" ht="14.4" x14ac:dyDescent="0.3">
      <c r="A69" s="113">
        <v>47300</v>
      </c>
      <c r="B69" s="33"/>
      <c r="C69" s="8">
        <v>-23</v>
      </c>
      <c r="D69" s="11">
        <v>-23</v>
      </c>
      <c r="E69">
        <v>35.612000000000002</v>
      </c>
      <c r="F69">
        <v>68.706999999999994</v>
      </c>
      <c r="G69">
        <v>66.402000000000001</v>
      </c>
      <c r="H69">
        <v>85.186000000000007</v>
      </c>
      <c r="I69">
        <v>22.864000000000001</v>
      </c>
      <c r="J69">
        <v>26.997</v>
      </c>
      <c r="K69">
        <v>23.021999999999998</v>
      </c>
      <c r="L69">
        <v>30.492000000000001</v>
      </c>
      <c r="M69">
        <v>28.238</v>
      </c>
      <c r="N69">
        <v>62.631</v>
      </c>
      <c r="O69">
        <v>33.33</v>
      </c>
      <c r="P69">
        <v>33.536999999999999</v>
      </c>
      <c r="Q69">
        <v>92.444000000000003</v>
      </c>
      <c r="R69">
        <v>65.966999999999999</v>
      </c>
      <c r="S69">
        <v>43.674999999999997</v>
      </c>
      <c r="T69">
        <v>111.919</v>
      </c>
      <c r="U69">
        <v>27.352</v>
      </c>
      <c r="V69">
        <v>34.247</v>
      </c>
      <c r="W69">
        <v>54.66</v>
      </c>
      <c r="X69">
        <v>51.932000000000002</v>
      </c>
      <c r="Y69">
        <v>49.994999999999997</v>
      </c>
      <c r="Z69">
        <v>48.558</v>
      </c>
      <c r="AA69">
        <v>25.960999999999999</v>
      </c>
      <c r="AB69">
        <v>106.673</v>
      </c>
      <c r="AC69">
        <v>30.401</v>
      </c>
      <c r="AD69">
        <v>56.295000000000002</v>
      </c>
      <c r="AE69">
        <v>39.743000000000002</v>
      </c>
      <c r="AF69">
        <v>108.76300000000001</v>
      </c>
      <c r="AG69">
        <v>34.279000000000003</v>
      </c>
      <c r="AH69">
        <v>34.279000000000003</v>
      </c>
      <c r="AI69" s="4"/>
      <c r="AJ69" s="4"/>
      <c r="AK69" s="4"/>
      <c r="AL69" s="4"/>
      <c r="AM69" s="4"/>
      <c r="AN69" s="4"/>
      <c r="AO69" s="4"/>
      <c r="AP69" s="4"/>
      <c r="AQ69" s="4"/>
      <c r="AR69" s="4"/>
      <c r="AS69" s="4"/>
      <c r="AT69" s="4"/>
      <c r="AU69" s="4"/>
      <c r="AV69" s="4"/>
      <c r="AW69" s="4"/>
      <c r="AX69" s="4"/>
      <c r="AY69" s="4"/>
      <c r="ALQ69" t="e">
        <v>#N/A</v>
      </c>
    </row>
    <row r="70" spans="1:1005" ht="14.4" x14ac:dyDescent="0.3">
      <c r="A70" s="113">
        <v>47331</v>
      </c>
      <c r="B70" s="33"/>
      <c r="C70" s="8">
        <v>-28</v>
      </c>
      <c r="D70" s="11">
        <v>-28</v>
      </c>
      <c r="E70">
        <v>24.523</v>
      </c>
      <c r="F70">
        <v>42.334000000000003</v>
      </c>
      <c r="G70">
        <v>29.713999999999999</v>
      </c>
      <c r="H70">
        <v>58.116999999999997</v>
      </c>
      <c r="I70">
        <v>23.86</v>
      </c>
      <c r="J70">
        <v>26.231000000000002</v>
      </c>
      <c r="K70">
        <v>24.113</v>
      </c>
      <c r="L70">
        <v>24.225000000000001</v>
      </c>
      <c r="M70">
        <v>27.88</v>
      </c>
      <c r="N70">
        <v>33.832999999999998</v>
      </c>
      <c r="O70">
        <v>27.696000000000002</v>
      </c>
      <c r="P70">
        <v>28.048999999999999</v>
      </c>
      <c r="Q70">
        <v>45.63</v>
      </c>
      <c r="R70">
        <v>34.918999999999997</v>
      </c>
      <c r="S70">
        <v>39.454999999999998</v>
      </c>
      <c r="T70">
        <v>39.15</v>
      </c>
      <c r="U70">
        <v>24.657</v>
      </c>
      <c r="V70">
        <v>34.061999999999998</v>
      </c>
      <c r="W70">
        <v>45.942</v>
      </c>
      <c r="X70">
        <v>38.594000000000001</v>
      </c>
      <c r="Y70">
        <v>37.637</v>
      </c>
      <c r="Z70">
        <v>38.948999999999998</v>
      </c>
      <c r="AA70">
        <v>34.360999999999997</v>
      </c>
      <c r="AB70">
        <v>47.302999999999997</v>
      </c>
      <c r="AC70">
        <v>31.483000000000001</v>
      </c>
      <c r="AD70">
        <v>26.265999999999998</v>
      </c>
      <c r="AE70">
        <v>34.956000000000003</v>
      </c>
      <c r="AF70">
        <v>46.445</v>
      </c>
      <c r="AG70">
        <v>28.448</v>
      </c>
      <c r="AH70">
        <v>28.448</v>
      </c>
      <c r="AI70" s="4"/>
      <c r="AJ70" s="4"/>
      <c r="AK70" s="4"/>
      <c r="AL70" s="4"/>
      <c r="AM70" s="4"/>
      <c r="AN70" s="4"/>
      <c r="AO70" s="4"/>
      <c r="AP70" s="4"/>
      <c r="AQ70" s="4"/>
      <c r="AR70" s="4"/>
      <c r="AS70" s="4"/>
      <c r="AT70" s="4"/>
      <c r="AU70" s="4"/>
      <c r="AV70" s="4"/>
      <c r="AW70" s="4"/>
      <c r="AX70" s="4"/>
      <c r="AY70" s="4"/>
      <c r="ALQ70" t="e">
        <v>#N/A</v>
      </c>
    </row>
    <row r="71" spans="1:1005" ht="14.4" x14ac:dyDescent="0.3">
      <c r="A71" s="113">
        <v>47362</v>
      </c>
      <c r="B71" s="33"/>
      <c r="C71" s="8">
        <v>5</v>
      </c>
      <c r="D71" s="11">
        <v>5</v>
      </c>
      <c r="E71">
        <v>46.353000000000002</v>
      </c>
      <c r="F71">
        <v>66.879000000000005</v>
      </c>
      <c r="G71">
        <v>45.46</v>
      </c>
      <c r="H71">
        <v>52.432000000000002</v>
      </c>
      <c r="I71">
        <v>43.686999999999998</v>
      </c>
      <c r="J71">
        <v>44.899000000000001</v>
      </c>
      <c r="K71">
        <v>33.728000000000002</v>
      </c>
      <c r="L71">
        <v>49.308999999999997</v>
      </c>
      <c r="M71">
        <v>58.834000000000003</v>
      </c>
      <c r="N71">
        <v>51.853999999999999</v>
      </c>
      <c r="O71">
        <v>55.350999999999999</v>
      </c>
      <c r="P71">
        <v>71.942999999999998</v>
      </c>
      <c r="Q71">
        <v>59.604999999999997</v>
      </c>
      <c r="R71">
        <v>53.795999999999999</v>
      </c>
      <c r="S71">
        <v>50.177999999999997</v>
      </c>
      <c r="T71">
        <v>59.999000000000002</v>
      </c>
      <c r="U71">
        <v>39.131</v>
      </c>
      <c r="V71">
        <v>60.856000000000002</v>
      </c>
      <c r="W71">
        <v>76.010000000000005</v>
      </c>
      <c r="X71">
        <v>54.304000000000002</v>
      </c>
      <c r="Y71">
        <v>55.029000000000003</v>
      </c>
      <c r="Z71">
        <v>55.63</v>
      </c>
      <c r="AA71">
        <v>48.667999999999999</v>
      </c>
      <c r="AB71">
        <v>55.47</v>
      </c>
      <c r="AC71">
        <v>50.790999999999997</v>
      </c>
      <c r="AD71">
        <v>38.42</v>
      </c>
      <c r="AE71">
        <v>48.09</v>
      </c>
      <c r="AF71">
        <v>58.645000000000003</v>
      </c>
      <c r="AG71">
        <v>44.448</v>
      </c>
      <c r="AH71">
        <v>44.448</v>
      </c>
      <c r="AI71" s="4"/>
      <c r="AJ71" s="4"/>
      <c r="AK71" s="4"/>
      <c r="AL71" s="4"/>
      <c r="AM71" s="4"/>
      <c r="AN71" s="4"/>
      <c r="AO71" s="4"/>
      <c r="AP71" s="4"/>
      <c r="AQ71" s="4"/>
      <c r="AR71" s="4"/>
      <c r="AS71" s="4"/>
      <c r="AT71" s="4"/>
      <c r="AU71" s="4"/>
      <c r="AV71" s="4"/>
      <c r="AW71" s="4"/>
      <c r="AX71" s="4"/>
      <c r="AY71" s="4"/>
      <c r="ALQ71" t="e">
        <v>#N/A</v>
      </c>
    </row>
    <row r="72" spans="1:1005" ht="14.4" x14ac:dyDescent="0.3">
      <c r="A72" s="113"/>
      <c r="B72" s="33"/>
      <c r="C72" s="8"/>
      <c r="D72" s="11"/>
      <c r="AI72" s="4"/>
      <c r="AJ72" s="4"/>
      <c r="AK72" s="4"/>
      <c r="AL72" s="4"/>
      <c r="AM72" s="4"/>
      <c r="AN72" s="4"/>
      <c r="AO72" s="4"/>
      <c r="AP72" s="4"/>
      <c r="AQ72" s="4"/>
      <c r="AR72" s="4"/>
      <c r="AS72" s="4"/>
      <c r="AT72" s="4"/>
      <c r="AU72" s="4"/>
      <c r="AV72" s="4"/>
      <c r="AW72" s="4"/>
      <c r="AX72" s="4"/>
      <c r="AY72" s="4"/>
      <c r="ALQ72" t="e">
        <v>#N/A</v>
      </c>
    </row>
    <row r="73" spans="1:1005" ht="14.4" x14ac:dyDescent="0.3">
      <c r="A73" s="113"/>
      <c r="B73" s="33"/>
      <c r="C73" s="8"/>
      <c r="D73" s="11"/>
      <c r="AI73" s="4"/>
      <c r="AJ73" s="4"/>
      <c r="AK73" s="4"/>
      <c r="AL73" s="4"/>
      <c r="AM73" s="4"/>
      <c r="AN73" s="4"/>
      <c r="AO73" s="4"/>
      <c r="AP73" s="4"/>
      <c r="AQ73" s="4"/>
      <c r="AR73" s="4"/>
      <c r="AS73" s="4"/>
      <c r="AT73" s="4"/>
      <c r="AU73" s="4"/>
      <c r="AV73" s="4"/>
      <c r="AW73" s="4"/>
      <c r="AX73" s="4"/>
      <c r="AY73" s="4"/>
    </row>
    <row r="74" spans="1:1005" ht="14.4" x14ac:dyDescent="0.3">
      <c r="A74" s="113"/>
      <c r="B74" s="33"/>
      <c r="C74" s="8"/>
      <c r="D74" s="11"/>
      <c r="AI74" s="4"/>
      <c r="AJ74" s="4"/>
      <c r="AK74" s="4"/>
      <c r="AL74" s="4"/>
      <c r="AM74" s="4"/>
      <c r="AN74" s="4"/>
      <c r="AO74" s="4"/>
      <c r="AP74" s="4"/>
      <c r="AQ74" s="4"/>
      <c r="AR74" s="4"/>
      <c r="AS74" s="4"/>
      <c r="AT74" s="4"/>
      <c r="AU74" s="4"/>
      <c r="AV74" s="4"/>
      <c r="AW74" s="4"/>
      <c r="AX74" s="4"/>
      <c r="AY74" s="4"/>
    </row>
    <row r="75" spans="1:1005" ht="14.4" x14ac:dyDescent="0.3">
      <c r="A75" s="113"/>
      <c r="B75" s="33"/>
      <c r="C75" s="8"/>
      <c r="D75" s="11"/>
      <c r="AI75" s="4"/>
      <c r="AJ75" s="4"/>
      <c r="AK75" s="4"/>
      <c r="AL75" s="4"/>
      <c r="AM75" s="4"/>
      <c r="AN75" s="4"/>
      <c r="AO75" s="4"/>
      <c r="AP75" s="4"/>
      <c r="AQ75" s="4"/>
      <c r="AR75" s="4"/>
      <c r="AS75" s="4"/>
      <c r="AT75" s="4"/>
      <c r="AU75" s="4"/>
      <c r="AV75" s="4"/>
      <c r="AW75" s="4"/>
      <c r="AX75" s="4"/>
      <c r="AY75" s="4"/>
    </row>
    <row r="76" spans="1:1005" ht="14.4" x14ac:dyDescent="0.3">
      <c r="A76" s="113"/>
      <c r="B76" s="33"/>
      <c r="C76" s="8"/>
      <c r="D76" s="11"/>
      <c r="AI76" s="4"/>
      <c r="AJ76" s="4"/>
      <c r="AK76" s="4"/>
      <c r="AL76" s="4"/>
      <c r="AM76" s="4"/>
      <c r="AN76" s="4"/>
      <c r="AO76" s="4"/>
      <c r="AP76" s="4"/>
      <c r="AQ76" s="4"/>
      <c r="AR76" s="4"/>
      <c r="AS76" s="4"/>
      <c r="AT76" s="4"/>
      <c r="AU76" s="4"/>
      <c r="AV76" s="4"/>
      <c r="AW76" s="4"/>
      <c r="AX76" s="4"/>
      <c r="AY76" s="4"/>
    </row>
    <row r="77" spans="1:1005" ht="14.4" x14ac:dyDescent="0.3">
      <c r="A77" s="113"/>
      <c r="B77" s="33"/>
      <c r="C77" s="8"/>
      <c r="D77" s="11"/>
      <c r="AI77" s="4"/>
      <c r="AJ77" s="4"/>
      <c r="AK77" s="4"/>
      <c r="AL77" s="4"/>
      <c r="AM77" s="4"/>
      <c r="AN77" s="4"/>
      <c r="AO77" s="4"/>
      <c r="AP77" s="4"/>
      <c r="AQ77" s="4"/>
      <c r="AR77" s="4"/>
      <c r="AS77" s="4"/>
      <c r="AT77" s="4"/>
      <c r="AU77" s="4"/>
      <c r="AV77" s="4"/>
      <c r="AW77" s="4"/>
      <c r="AX77" s="4"/>
      <c r="AY77" s="4"/>
    </row>
    <row r="78" spans="1:1005" ht="14.4" x14ac:dyDescent="0.3">
      <c r="A78" s="113"/>
      <c r="B78" s="33"/>
      <c r="C78" s="8"/>
      <c r="D78" s="11"/>
      <c r="AI78" s="4"/>
      <c r="AJ78" s="4"/>
      <c r="AK78" s="4"/>
      <c r="AL78" s="4"/>
      <c r="AM78" s="4"/>
      <c r="AN78" s="4"/>
      <c r="AO78" s="4"/>
      <c r="AP78" s="4"/>
      <c r="AQ78" s="4"/>
      <c r="AR78" s="4"/>
      <c r="AS78" s="4"/>
      <c r="AT78" s="4"/>
      <c r="AU78" s="4"/>
      <c r="AV78" s="4"/>
      <c r="AW78" s="4"/>
      <c r="AX78" s="4"/>
      <c r="AY78" s="4"/>
    </row>
    <row r="79" spans="1:1005" ht="14.4" x14ac:dyDescent="0.3">
      <c r="A79" s="113"/>
      <c r="B79" s="33"/>
      <c r="C79" s="8"/>
      <c r="D79" s="11"/>
      <c r="AI79" s="4"/>
      <c r="AJ79" s="4"/>
      <c r="AK79" s="4"/>
      <c r="AL79" s="4"/>
      <c r="AM79" s="4"/>
      <c r="AN79" s="4"/>
      <c r="AO79" s="4"/>
      <c r="AP79" s="4"/>
      <c r="AQ79" s="4"/>
      <c r="AR79" s="4"/>
      <c r="AS79" s="4"/>
      <c r="AT79" s="4"/>
      <c r="AU79" s="4"/>
      <c r="AV79" s="4"/>
      <c r="AW79" s="4"/>
      <c r="AX79" s="4"/>
      <c r="AY79" s="4"/>
    </row>
    <row r="80" spans="1:1005" ht="14.4" x14ac:dyDescent="0.3">
      <c r="A80" s="113"/>
      <c r="B80" s="33"/>
      <c r="C80" s="8"/>
      <c r="D80" s="11"/>
      <c r="AI80" s="4"/>
      <c r="AJ80" s="4"/>
      <c r="AK80" s="4"/>
      <c r="AL80" s="4"/>
      <c r="AM80" s="4"/>
      <c r="AN80" s="4"/>
      <c r="AO80" s="4"/>
      <c r="AP80" s="4"/>
      <c r="AQ80" s="4"/>
      <c r="AR80" s="4"/>
      <c r="AS80" s="4"/>
      <c r="AT80" s="4"/>
      <c r="AU80" s="4"/>
      <c r="AV80" s="4"/>
      <c r="AW80" s="4"/>
      <c r="AX80" s="4"/>
      <c r="AY80" s="4"/>
    </row>
    <row r="81" spans="1:4" ht="12.75" customHeight="1" x14ac:dyDescent="0.3">
      <c r="A81" s="113"/>
      <c r="B81" s="33"/>
      <c r="C81" s="8"/>
      <c r="D81" s="11"/>
    </row>
    <row r="82" spans="1:4" ht="12.75" customHeight="1" x14ac:dyDescent="0.3">
      <c r="A82" s="113"/>
      <c r="B82" s="33"/>
      <c r="C82" s="8"/>
      <c r="D82" s="11"/>
    </row>
    <row r="83" spans="1:4" ht="12.75" customHeight="1" x14ac:dyDescent="0.3">
      <c r="A83" s="113"/>
      <c r="B83" s="33"/>
      <c r="C83" s="8"/>
      <c r="D83" s="11"/>
    </row>
    <row r="84" spans="1:4" ht="12.75" customHeight="1" x14ac:dyDescent="0.3">
      <c r="A84" s="113"/>
      <c r="B84" s="33"/>
      <c r="C84" s="8"/>
      <c r="D84" s="11"/>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C4487-0BA7-4D90-BF6D-AE20B9D72560}">
  <sheetPr codeName="Sheet15">
    <tabColor theme="8" tint="0.39997558519241921"/>
  </sheetPr>
  <dimension ref="A1:ALQ81"/>
  <sheetViews>
    <sheetView workbookViewId="0">
      <selection activeCell="B4" sqref="B4:AZ100"/>
    </sheetView>
  </sheetViews>
  <sheetFormatPr defaultColWidth="18.6640625" defaultRowHeight="12.75" customHeight="1" x14ac:dyDescent="0.3"/>
  <cols>
    <col min="1" max="2" width="9.33203125" customWidth="1"/>
    <col min="3" max="3" width="9.6640625" bestFit="1" customWidth="1"/>
    <col min="4" max="54" width="9.33203125" customWidth="1"/>
  </cols>
  <sheetData>
    <row r="1" spans="1:51" ht="14.4" x14ac:dyDescent="0.3">
      <c r="A1" s="118"/>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4.4" x14ac:dyDescent="0.3">
      <c r="A2" s="118"/>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row>
    <row r="3" spans="1:51" ht="14.4" x14ac:dyDescent="0.3">
      <c r="A3" s="118"/>
      <c r="B3" s="118" t="s">
        <v>3</v>
      </c>
      <c r="C3" s="118" t="s">
        <v>4</v>
      </c>
      <c r="D3" s="118" t="s">
        <v>5</v>
      </c>
      <c r="E3" s="118" t="s">
        <v>6</v>
      </c>
      <c r="F3" s="118" t="s">
        <v>7</v>
      </c>
      <c r="G3" s="118" t="s">
        <v>8</v>
      </c>
      <c r="H3" s="118" t="s">
        <v>9</v>
      </c>
      <c r="I3" s="118" t="s">
        <v>10</v>
      </c>
      <c r="J3" s="118" t="s">
        <v>11</v>
      </c>
      <c r="K3" s="118" t="s">
        <v>12</v>
      </c>
      <c r="L3" s="118" t="s">
        <v>13</v>
      </c>
      <c r="M3" s="118" t="s">
        <v>14</v>
      </c>
      <c r="N3" s="118" t="s">
        <v>15</v>
      </c>
      <c r="O3" s="118" t="s">
        <v>16</v>
      </c>
      <c r="P3" s="118" t="s">
        <v>17</v>
      </c>
      <c r="Q3" s="118" t="s">
        <v>18</v>
      </c>
      <c r="R3" s="118" t="s">
        <v>19</v>
      </c>
      <c r="S3" s="118" t="s">
        <v>20</v>
      </c>
      <c r="T3" s="118" t="s">
        <v>21</v>
      </c>
      <c r="U3" s="118" t="s">
        <v>22</v>
      </c>
      <c r="V3" s="118" t="s">
        <v>23</v>
      </c>
      <c r="W3" s="118" t="s">
        <v>24</v>
      </c>
      <c r="X3" s="118" t="s">
        <v>25</v>
      </c>
      <c r="Y3" s="118" t="s">
        <v>26</v>
      </c>
      <c r="Z3" s="118" t="s">
        <v>27</v>
      </c>
      <c r="AA3" s="118" t="s">
        <v>28</v>
      </c>
      <c r="AB3" s="118" t="s">
        <v>29</v>
      </c>
      <c r="AC3" s="118" t="s">
        <v>30</v>
      </c>
      <c r="AD3" s="118" t="s">
        <v>31</v>
      </c>
      <c r="AE3" s="118" t="s">
        <v>32</v>
      </c>
      <c r="AF3" s="118" t="s">
        <v>33</v>
      </c>
      <c r="AG3" s="118" t="s">
        <v>34</v>
      </c>
      <c r="AH3" s="118" t="s">
        <v>35</v>
      </c>
      <c r="AI3" s="3"/>
      <c r="AJ3" s="3"/>
      <c r="AK3" s="3"/>
      <c r="AL3" s="3"/>
      <c r="AM3" s="3"/>
      <c r="AN3" s="3"/>
      <c r="AO3" s="3"/>
      <c r="AP3" s="3"/>
      <c r="AQ3" s="3"/>
      <c r="AR3" s="3"/>
      <c r="AS3" s="3"/>
    </row>
    <row r="4" spans="1:51" ht="14.4" x14ac:dyDescent="0.3">
      <c r="A4" s="121">
        <f>YampaRiverInflow.TotalOutflow!A4</f>
        <v>45323</v>
      </c>
      <c r="B4" s="122"/>
      <c r="C4" s="123">
        <v>45.536999999999999</v>
      </c>
      <c r="D4" s="124">
        <v>34.497</v>
      </c>
      <c r="E4" s="16">
        <v>19.033522000000001</v>
      </c>
      <c r="F4" s="16">
        <v>7.0302340000000001</v>
      </c>
      <c r="G4" s="16">
        <v>85.799055999999993</v>
      </c>
      <c r="H4" s="16">
        <v>-9.7793939999999999</v>
      </c>
      <c r="I4" s="16">
        <v>38.657699999999991</v>
      </c>
      <c r="J4" s="16">
        <v>12.339405999999999</v>
      </c>
      <c r="K4" s="16">
        <v>23.60331</v>
      </c>
      <c r="L4" s="16">
        <v>17.2562</v>
      </c>
      <c r="M4" s="16">
        <v>16.066120000000002</v>
      </c>
      <c r="N4" s="16">
        <v>48.99174</v>
      </c>
      <c r="O4" s="16">
        <v>36.297519999999999</v>
      </c>
      <c r="P4" s="16">
        <v>25.745450000000002</v>
      </c>
      <c r="Q4" s="16">
        <v>24.39669</v>
      </c>
      <c r="R4" s="16">
        <v>35.66281</v>
      </c>
      <c r="S4" s="16">
        <v>125.57355</v>
      </c>
      <c r="T4" s="16">
        <v>20.429749999999999</v>
      </c>
      <c r="U4" s="16">
        <v>29.355370000000001</v>
      </c>
      <c r="V4" s="16">
        <v>90.644630000000006</v>
      </c>
      <c r="W4" s="16">
        <v>38.478989999999996</v>
      </c>
      <c r="X4" s="16">
        <v>35.16657</v>
      </c>
      <c r="Y4" s="16">
        <v>33.321769999999994</v>
      </c>
      <c r="Z4" s="16">
        <v>18.842610000000001</v>
      </c>
      <c r="AA4" s="16">
        <v>38.875690000000006</v>
      </c>
      <c r="AB4" s="16">
        <v>32.449240000000003</v>
      </c>
      <c r="AC4" s="16">
        <v>39.450900000000004</v>
      </c>
      <c r="AD4" s="16">
        <v>41.375809999999994</v>
      </c>
      <c r="AE4" s="16">
        <v>62.678599999999996</v>
      </c>
      <c r="AF4" s="16">
        <v>22.2151999999999</v>
      </c>
      <c r="AG4" s="16">
        <v>72.001050000000006</v>
      </c>
      <c r="AH4" s="16">
        <v>37.884849999999894</v>
      </c>
      <c r="AI4" s="16"/>
      <c r="AJ4" s="16"/>
      <c r="AK4" s="16"/>
      <c r="AL4" s="16"/>
      <c r="AM4" s="16"/>
      <c r="AN4" s="4"/>
      <c r="AO4" s="4"/>
      <c r="AP4" s="4"/>
      <c r="AQ4" s="4"/>
      <c r="AR4" s="4"/>
      <c r="AS4" s="4"/>
      <c r="AT4" s="4"/>
      <c r="AU4" s="4"/>
      <c r="AV4" s="4"/>
      <c r="AW4" s="4"/>
      <c r="AX4" s="4"/>
      <c r="AY4" s="4"/>
    </row>
    <row r="5" spans="1:51" ht="14.4" x14ac:dyDescent="0.3">
      <c r="A5" s="121">
        <f>YampaRiverInflow.TotalOutflow!A5</f>
        <v>45352</v>
      </c>
      <c r="B5" s="122"/>
      <c r="C5" s="123">
        <v>28.489000000000001</v>
      </c>
      <c r="D5" s="124">
        <v>55.350999999999999</v>
      </c>
      <c r="E5" s="16">
        <v>37.985829999999993</v>
      </c>
      <c r="F5" s="16">
        <v>23.852601999999997</v>
      </c>
      <c r="G5" s="16">
        <v>33.571293999999995</v>
      </c>
      <c r="H5" s="16">
        <v>18.785719999999998</v>
      </c>
      <c r="I5" s="16">
        <v>66.418819999999997</v>
      </c>
      <c r="J5" s="16">
        <v>7.6782579999999996</v>
      </c>
      <c r="K5" s="16">
        <v>63.272730000000003</v>
      </c>
      <c r="L5" s="16">
        <v>48.99174</v>
      </c>
      <c r="M5" s="16">
        <v>19.834709999999998</v>
      </c>
      <c r="N5" s="16">
        <v>54.009920000000001</v>
      </c>
      <c r="O5" s="16">
        <v>55.160330000000002</v>
      </c>
      <c r="P5" s="16">
        <v>23.22645</v>
      </c>
      <c r="Q5" s="16">
        <v>42.842980000000004</v>
      </c>
      <c r="R5" s="16">
        <v>27.59008</v>
      </c>
      <c r="S5" s="16">
        <v>69.104129999999998</v>
      </c>
      <c r="T5" s="16">
        <v>49.190080000000002</v>
      </c>
      <c r="U5" s="16">
        <v>44.628099999999996</v>
      </c>
      <c r="V5" s="16">
        <v>82.373550000000009</v>
      </c>
      <c r="W5" s="16">
        <v>74.04258999999999</v>
      </c>
      <c r="X5" s="16">
        <v>59.404600000000002</v>
      </c>
      <c r="Y5" s="16">
        <v>42.445689999999999</v>
      </c>
      <c r="Z5" s="16">
        <v>22.21454</v>
      </c>
      <c r="AA5" s="16">
        <v>58.769889999999997</v>
      </c>
      <c r="AB5" s="16">
        <v>31.517060000000001</v>
      </c>
      <c r="AC5" s="16">
        <v>41.176480000000005</v>
      </c>
      <c r="AD5" s="16">
        <v>36.615409999999905</v>
      </c>
      <c r="AE5" s="16">
        <v>63.888529999999896</v>
      </c>
      <c r="AF5" s="16">
        <v>26.578900000000001</v>
      </c>
      <c r="AG5" s="16">
        <v>124.9605</v>
      </c>
      <c r="AH5" s="16">
        <v>70.0175499999999</v>
      </c>
      <c r="AI5" s="46"/>
      <c r="AJ5" s="46"/>
      <c r="AK5" s="46"/>
      <c r="AL5" s="46"/>
      <c r="AM5" s="46"/>
      <c r="AN5" s="4"/>
      <c r="AO5" s="4"/>
      <c r="AP5" s="4"/>
      <c r="AQ5" s="4"/>
      <c r="AR5" s="4"/>
      <c r="AS5" s="4"/>
      <c r="AT5" s="4"/>
      <c r="AU5" s="4"/>
      <c r="AV5" s="4"/>
      <c r="AW5" s="4"/>
      <c r="AX5" s="4"/>
      <c r="AY5" s="4"/>
    </row>
    <row r="6" spans="1:51" ht="14.4" x14ac:dyDescent="0.3">
      <c r="A6" s="121">
        <f>YampaRiverInflow.TotalOutflow!A6</f>
        <v>45383</v>
      </c>
      <c r="B6" s="122"/>
      <c r="C6" s="123">
        <v>26.943000000000001</v>
      </c>
      <c r="D6" s="124">
        <v>33.433</v>
      </c>
      <c r="E6" s="16">
        <v>41.938178000000001</v>
      </c>
      <c r="F6" s="16">
        <v>40.074694000000001</v>
      </c>
      <c r="G6" s="16">
        <v>1.3631199999999954</v>
      </c>
      <c r="H6" s="16">
        <v>-2.5694920000000012</v>
      </c>
      <c r="I6" s="16">
        <v>-26.212883999999999</v>
      </c>
      <c r="J6" s="16">
        <v>3.6764540000000014</v>
      </c>
      <c r="K6" s="16">
        <v>29.157019999999999</v>
      </c>
      <c r="L6" s="16">
        <v>70.294210000000007</v>
      </c>
      <c r="M6" s="16">
        <v>23.60331</v>
      </c>
      <c r="N6" s="16">
        <v>16.8</v>
      </c>
      <c r="O6" s="16">
        <v>35.028100000000002</v>
      </c>
      <c r="P6" s="16">
        <v>13.62645</v>
      </c>
      <c r="Q6" s="16">
        <v>32.747109999999999</v>
      </c>
      <c r="R6" s="16">
        <v>39.133879999999998</v>
      </c>
      <c r="S6" s="16">
        <v>90.902479999999997</v>
      </c>
      <c r="T6" s="16">
        <v>33.758679999999998</v>
      </c>
      <c r="U6" s="16">
        <v>33.699169999999995</v>
      </c>
      <c r="V6" s="16">
        <v>29.79214</v>
      </c>
      <c r="W6" s="16">
        <v>43.080640000000002</v>
      </c>
      <c r="X6" s="16">
        <v>88.700450000000004</v>
      </c>
      <c r="Y6" s="16">
        <v>43.635820000000002</v>
      </c>
      <c r="Z6" s="16">
        <v>17.01784</v>
      </c>
      <c r="AA6" s="16">
        <v>26.498860000000001</v>
      </c>
      <c r="AB6" s="16">
        <v>22.988139999999998</v>
      </c>
      <c r="AC6" s="16">
        <v>25.348419999999997</v>
      </c>
      <c r="AD6" s="16">
        <v>31.934349999999899</v>
      </c>
      <c r="AE6" s="16">
        <v>40.2452100000001</v>
      </c>
      <c r="AF6" s="16">
        <v>24.198700000000002</v>
      </c>
      <c r="AG6" s="16">
        <v>43.240300000000097</v>
      </c>
      <c r="AH6" s="16">
        <v>39.828680000000105</v>
      </c>
      <c r="AI6" s="46"/>
      <c r="AJ6" s="46"/>
      <c r="AK6" s="46"/>
      <c r="AL6" s="46"/>
      <c r="AM6" s="46"/>
      <c r="AN6" s="4"/>
      <c r="AO6" s="4"/>
      <c r="AP6" s="4"/>
      <c r="AQ6" s="4"/>
      <c r="AR6" s="4"/>
      <c r="AS6" s="4"/>
      <c r="AT6" s="4"/>
      <c r="AU6" s="4"/>
      <c r="AV6" s="4"/>
      <c r="AW6" s="4"/>
      <c r="AX6" s="4"/>
      <c r="AY6" s="4"/>
    </row>
    <row r="7" spans="1:51" ht="14.4" x14ac:dyDescent="0.3">
      <c r="A7" s="121">
        <f>YampaRiverInflow.TotalOutflow!A7</f>
        <v>45413</v>
      </c>
      <c r="B7" s="122"/>
      <c r="C7" s="123">
        <v>7.452</v>
      </c>
      <c r="D7" s="124">
        <v>25.292999999999999</v>
      </c>
      <c r="E7" s="16">
        <v>24.659790000000001</v>
      </c>
      <c r="F7" s="16">
        <v>21.803582000000002</v>
      </c>
      <c r="G7" s="16">
        <v>0.19014400000000023</v>
      </c>
      <c r="H7" s="16">
        <v>-5.5054859999999994</v>
      </c>
      <c r="I7" s="16">
        <v>-26.211384000000006</v>
      </c>
      <c r="J7" s="16">
        <v>7.738929999999999</v>
      </c>
      <c r="K7" s="16">
        <v>15.471069999999999</v>
      </c>
      <c r="L7" s="16">
        <v>41.137190000000004</v>
      </c>
      <c r="M7" s="16">
        <v>13.289260000000001</v>
      </c>
      <c r="N7" s="16">
        <v>27.570250000000001</v>
      </c>
      <c r="O7" s="16">
        <v>34.690910000000002</v>
      </c>
      <c r="P7" s="16">
        <v>21.163640000000001</v>
      </c>
      <c r="Q7" s="16">
        <v>23.543800000000001</v>
      </c>
      <c r="R7" s="16">
        <v>34.333880000000001</v>
      </c>
      <c r="S7" s="16">
        <v>67.140500000000003</v>
      </c>
      <c r="T7" s="16">
        <v>34.274380000000001</v>
      </c>
      <c r="U7" s="16">
        <v>36.813220000000001</v>
      </c>
      <c r="V7" s="16">
        <v>20.429749999999999</v>
      </c>
      <c r="W7" s="16">
        <v>51.173209999999997</v>
      </c>
      <c r="X7" s="16">
        <v>36.138489999999997</v>
      </c>
      <c r="Y7" s="16">
        <v>21.024139999999999</v>
      </c>
      <c r="Z7" s="16">
        <v>18.545120000000001</v>
      </c>
      <c r="AA7" s="16">
        <v>27.252549999999999</v>
      </c>
      <c r="AB7" s="16">
        <v>27.252610000000001</v>
      </c>
      <c r="AC7" s="16">
        <v>28.958279999999998</v>
      </c>
      <c r="AD7" s="16">
        <v>32.1327</v>
      </c>
      <c r="AE7" s="16">
        <v>29.573979999999999</v>
      </c>
      <c r="AF7" s="16">
        <v>26.281370000000102</v>
      </c>
      <c r="AG7" s="16">
        <v>27.570650000000001</v>
      </c>
      <c r="AH7" s="16">
        <v>23.583810000000099</v>
      </c>
      <c r="AI7" s="46"/>
      <c r="AJ7" s="46"/>
      <c r="AK7" s="46"/>
      <c r="AL7" s="46"/>
      <c r="AM7" s="46"/>
      <c r="AN7" s="4"/>
      <c r="AO7" s="4"/>
      <c r="AP7" s="4"/>
      <c r="AQ7" s="4"/>
      <c r="AR7" s="4"/>
      <c r="AS7" s="4"/>
      <c r="AT7" s="4"/>
      <c r="AU7" s="4"/>
      <c r="AV7" s="4"/>
      <c r="AW7" s="4"/>
      <c r="AX7" s="4"/>
      <c r="AY7" s="4"/>
    </row>
    <row r="8" spans="1:51" ht="14.4" x14ac:dyDescent="0.3">
      <c r="A8" s="121">
        <f>YampaRiverInflow.TotalOutflow!A8</f>
        <v>45444</v>
      </c>
      <c r="B8" s="122"/>
      <c r="C8" s="123">
        <v>-9.2609999999999992</v>
      </c>
      <c r="D8" s="124">
        <v>27.658000000000001</v>
      </c>
      <c r="E8" s="16">
        <v>3.4259199999999983</v>
      </c>
      <c r="F8" s="16">
        <v>8.1729199999999995</v>
      </c>
      <c r="G8" s="16">
        <v>12.473674000000001</v>
      </c>
      <c r="H8" s="16">
        <v>1.061094</v>
      </c>
      <c r="I8" s="16">
        <v>22.368065999999995</v>
      </c>
      <c r="J8" s="16">
        <v>-1.3633040000000001</v>
      </c>
      <c r="K8" s="16">
        <v>31.73554</v>
      </c>
      <c r="L8" s="16">
        <v>15.272729999999999</v>
      </c>
      <c r="M8" s="16">
        <v>13.68595</v>
      </c>
      <c r="N8" s="16">
        <v>32.07273</v>
      </c>
      <c r="O8" s="16">
        <v>48.238019999999999</v>
      </c>
      <c r="P8" s="16">
        <v>6.5057900000000002</v>
      </c>
      <c r="Q8" s="16">
        <v>14.280989999999999</v>
      </c>
      <c r="R8" s="16">
        <v>20.826450000000001</v>
      </c>
      <c r="S8" s="16">
        <v>11.9405</v>
      </c>
      <c r="T8" s="16">
        <v>14.67769</v>
      </c>
      <c r="U8" s="16">
        <v>31.73554</v>
      </c>
      <c r="V8" s="16">
        <v>13.4876</v>
      </c>
      <c r="W8" s="16">
        <v>35.543419999999998</v>
      </c>
      <c r="X8" s="16">
        <v>23.741799999999998</v>
      </c>
      <c r="Y8" s="16">
        <v>24.39593</v>
      </c>
      <c r="Z8" s="16">
        <v>22.730180000000001</v>
      </c>
      <c r="AA8" s="16">
        <v>25.189630000000001</v>
      </c>
      <c r="AB8" s="16">
        <v>26.0823</v>
      </c>
      <c r="AC8" s="16">
        <v>25.58633</v>
      </c>
      <c r="AD8" s="16">
        <v>28.562399999999901</v>
      </c>
      <c r="AE8" s="16">
        <v>24.3970500000001</v>
      </c>
      <c r="AF8" s="16">
        <v>26.578900000000001</v>
      </c>
      <c r="AG8" s="16">
        <v>24.000349999999901</v>
      </c>
      <c r="AH8" s="16">
        <v>22.730910000000101</v>
      </c>
      <c r="AI8" s="46"/>
      <c r="AJ8" s="46"/>
      <c r="AK8" s="46"/>
      <c r="AL8" s="46"/>
      <c r="AM8" s="46"/>
      <c r="AN8" s="4"/>
      <c r="AO8" s="4"/>
      <c r="AP8" s="4"/>
      <c r="AQ8" s="4"/>
      <c r="AR8" s="4"/>
      <c r="AS8" s="4"/>
      <c r="AT8" s="4"/>
      <c r="AU8" s="4"/>
      <c r="AV8" s="4"/>
      <c r="AW8" s="4"/>
      <c r="AX8" s="4"/>
      <c r="AY8" s="4"/>
    </row>
    <row r="9" spans="1:51" ht="14.4" x14ac:dyDescent="0.3">
      <c r="A9" s="121">
        <f>YampaRiverInflow.TotalOutflow!A9</f>
        <v>45474</v>
      </c>
      <c r="B9" s="122"/>
      <c r="C9" s="123">
        <v>10.686999999999999</v>
      </c>
      <c r="D9" s="124">
        <v>43.359000000000002</v>
      </c>
      <c r="E9" s="16">
        <v>-0.52760200000000035</v>
      </c>
      <c r="F9" s="16">
        <v>14.445949999999996</v>
      </c>
      <c r="G9" s="16">
        <v>-5.4029160000000003</v>
      </c>
      <c r="H9" s="16">
        <v>-9.1989860000000014</v>
      </c>
      <c r="I9" s="16">
        <v>30.872809999999998</v>
      </c>
      <c r="J9" s="16">
        <v>7.8308159999999951</v>
      </c>
      <c r="K9" s="16">
        <v>31.933880000000002</v>
      </c>
      <c r="L9" s="16">
        <v>33.12397</v>
      </c>
      <c r="M9" s="16">
        <v>30.347110000000001</v>
      </c>
      <c r="N9" s="16">
        <v>21.12397</v>
      </c>
      <c r="O9" s="16">
        <v>19.953720000000001</v>
      </c>
      <c r="P9" s="16">
        <v>10.1157</v>
      </c>
      <c r="Q9" s="16">
        <v>17.2562</v>
      </c>
      <c r="R9" s="16">
        <v>39.272730000000003</v>
      </c>
      <c r="S9" s="16">
        <v>21.024789999999999</v>
      </c>
      <c r="T9" s="16">
        <v>21.223140000000001</v>
      </c>
      <c r="U9" s="16">
        <v>45.421489999999999</v>
      </c>
      <c r="V9" s="16">
        <v>28.760330000000003</v>
      </c>
      <c r="W9" s="16">
        <v>28.164830000000002</v>
      </c>
      <c r="X9" s="16">
        <v>29.156560000000002</v>
      </c>
      <c r="Y9" s="16">
        <v>31.536360000000002</v>
      </c>
      <c r="Z9" s="16">
        <v>26.379669999999997</v>
      </c>
      <c r="AA9" s="16">
        <v>61.685449999999996</v>
      </c>
      <c r="AB9" s="16">
        <v>29.156569999999999</v>
      </c>
      <c r="AC9" s="16">
        <v>33.520060000000001</v>
      </c>
      <c r="AD9" s="16">
        <v>26.182200000000002</v>
      </c>
      <c r="AE9" s="16">
        <v>32.1327</v>
      </c>
      <c r="AF9" s="16">
        <v>49.587499999999999</v>
      </c>
      <c r="AG9" s="16">
        <v>22.016849999999998</v>
      </c>
      <c r="AH9" s="16">
        <v>23.603650000000101</v>
      </c>
      <c r="AI9" s="46"/>
      <c r="AJ9" s="46"/>
      <c r="AK9" s="46"/>
      <c r="AL9" s="46"/>
      <c r="AM9" s="46"/>
      <c r="AN9" s="4"/>
      <c r="AO9" s="4"/>
      <c r="AP9" s="4"/>
      <c r="AQ9" s="4"/>
      <c r="AR9" s="4"/>
      <c r="AS9" s="4"/>
      <c r="AT9" s="4"/>
      <c r="AU9" s="4"/>
      <c r="AV9" s="4"/>
      <c r="AW9" s="4"/>
      <c r="AX9" s="4"/>
      <c r="AY9" s="4"/>
    </row>
    <row r="10" spans="1:51" ht="14.4" x14ac:dyDescent="0.3">
      <c r="A10" s="121">
        <f>YampaRiverInflow.TotalOutflow!A10</f>
        <v>45505</v>
      </c>
      <c r="B10" s="122"/>
      <c r="C10" s="123">
        <v>45.06</v>
      </c>
      <c r="D10" s="124">
        <v>56.076999999999998</v>
      </c>
      <c r="E10" s="16">
        <v>15.498979999999996</v>
      </c>
      <c r="F10" s="16">
        <v>39.663323999999996</v>
      </c>
      <c r="G10" s="16">
        <v>-27.475497999999998</v>
      </c>
      <c r="H10" s="16">
        <v>-21.766008000000003</v>
      </c>
      <c r="I10" s="16">
        <v>29.917686</v>
      </c>
      <c r="J10" s="16">
        <v>25.019824</v>
      </c>
      <c r="K10" s="16">
        <v>50.280989999999996</v>
      </c>
      <c r="L10" s="16">
        <v>20.826450000000001</v>
      </c>
      <c r="M10" s="16">
        <v>44.033059999999999</v>
      </c>
      <c r="N10" s="16">
        <v>23.404959999999999</v>
      </c>
      <c r="O10" s="16">
        <v>52.066120000000005</v>
      </c>
      <c r="P10" s="16">
        <v>17.851240000000001</v>
      </c>
      <c r="Q10" s="16">
        <v>42.049589999999995</v>
      </c>
      <c r="R10" s="16">
        <v>50.578510000000001</v>
      </c>
      <c r="S10" s="16">
        <v>28.36364</v>
      </c>
      <c r="T10" s="16">
        <v>66.446280000000002</v>
      </c>
      <c r="U10" s="16">
        <v>91.636359999999996</v>
      </c>
      <c r="V10" s="16">
        <v>39.272730000000003</v>
      </c>
      <c r="W10" s="16">
        <v>23.60284</v>
      </c>
      <c r="X10" s="16">
        <v>91.04083</v>
      </c>
      <c r="Y10" s="16">
        <v>36.693379999999998</v>
      </c>
      <c r="Z10" s="16">
        <v>68.607789999999994</v>
      </c>
      <c r="AA10" s="16">
        <v>66.842500000000001</v>
      </c>
      <c r="AB10" s="16">
        <v>41.057389999999998</v>
      </c>
      <c r="AC10" s="16">
        <v>44.429290000000002</v>
      </c>
      <c r="AD10" s="16">
        <v>41.851849999999999</v>
      </c>
      <c r="AE10" s="16">
        <v>40.265050000000002</v>
      </c>
      <c r="AF10" s="16">
        <v>38.876599999999996</v>
      </c>
      <c r="AG10" s="16">
        <v>29.55415</v>
      </c>
      <c r="AH10" s="16">
        <v>23.603649999999899</v>
      </c>
      <c r="AI10" s="46"/>
      <c r="AJ10" s="46"/>
      <c r="AK10" s="46"/>
      <c r="AL10" s="46"/>
      <c r="AM10" s="46"/>
      <c r="AN10" s="4"/>
      <c r="AO10" s="4"/>
      <c r="AP10" s="4"/>
      <c r="AQ10" s="4"/>
      <c r="AR10" s="4"/>
      <c r="AS10" s="4"/>
      <c r="AT10" s="4"/>
      <c r="AU10" s="4"/>
      <c r="AV10" s="4"/>
      <c r="AW10" s="4"/>
      <c r="AX10" s="4"/>
      <c r="AY10" s="4"/>
    </row>
    <row r="11" spans="1:51" ht="14.4" x14ac:dyDescent="0.3">
      <c r="A11" s="121">
        <f>YampaRiverInflow.TotalOutflow!A11</f>
        <v>45536</v>
      </c>
      <c r="B11" s="122"/>
      <c r="C11" s="123">
        <v>43.195</v>
      </c>
      <c r="D11" s="124">
        <v>37.206000000000003</v>
      </c>
      <c r="E11" s="16">
        <v>19.180725999999996</v>
      </c>
      <c r="F11" s="16">
        <v>38.334448000000002</v>
      </c>
      <c r="G11" s="16">
        <v>-11.254766</v>
      </c>
      <c r="H11" s="16">
        <v>-1.109622000000003</v>
      </c>
      <c r="I11" s="16">
        <v>14.515779999999999</v>
      </c>
      <c r="J11" s="16">
        <v>21.008659999999999</v>
      </c>
      <c r="K11" s="16">
        <v>59.246279999999999</v>
      </c>
      <c r="L11" s="16">
        <v>36.099170000000001</v>
      </c>
      <c r="M11" s="16">
        <v>49.190080000000002</v>
      </c>
      <c r="N11" s="16">
        <v>39.133879999999998</v>
      </c>
      <c r="O11" s="16">
        <v>48.456199999999995</v>
      </c>
      <c r="P11" s="16">
        <v>103.95372</v>
      </c>
      <c r="Q11" s="16">
        <v>34.373550000000002</v>
      </c>
      <c r="R11" s="16">
        <v>57.381819999999998</v>
      </c>
      <c r="S11" s="16">
        <v>38.360330000000005</v>
      </c>
      <c r="T11" s="16">
        <v>50.87603</v>
      </c>
      <c r="U11" s="16">
        <v>33.83802</v>
      </c>
      <c r="V11" s="16">
        <v>38.677690000000005</v>
      </c>
      <c r="W11" s="16">
        <v>28.363289999999999</v>
      </c>
      <c r="X11" s="16">
        <v>44.250949999999996</v>
      </c>
      <c r="Y11" s="16">
        <v>41.255660000000006</v>
      </c>
      <c r="Z11" s="16">
        <v>47.999720000000003</v>
      </c>
      <c r="AA11" s="16">
        <v>78.703759999999988</v>
      </c>
      <c r="AB11" s="16">
        <v>38.875680000000003</v>
      </c>
      <c r="AC11" s="16">
        <v>32.726860000000002</v>
      </c>
      <c r="AD11" s="16">
        <v>30.744250000000001</v>
      </c>
      <c r="AE11" s="16">
        <v>24.1193600000001</v>
      </c>
      <c r="AF11" s="16">
        <v>44.628749999999897</v>
      </c>
      <c r="AG11" s="16">
        <v>21.9771800000001</v>
      </c>
      <c r="AH11" s="16">
        <v>24.040019999999899</v>
      </c>
      <c r="AI11" s="46"/>
      <c r="AJ11" s="46"/>
      <c r="AK11" s="46"/>
      <c r="AL11" s="46"/>
      <c r="AM11" s="46"/>
      <c r="AN11" s="4"/>
      <c r="AO11" s="4"/>
      <c r="AP11" s="4"/>
      <c r="AQ11" s="4"/>
      <c r="AR11" s="4"/>
      <c r="AS11" s="4"/>
      <c r="AT11" s="4"/>
      <c r="AU11" s="4"/>
      <c r="AV11" s="4"/>
      <c r="AW11" s="4"/>
      <c r="AX11" s="4"/>
      <c r="AY11" s="4"/>
    </row>
    <row r="12" spans="1:51" ht="14.4" x14ac:dyDescent="0.3">
      <c r="A12" s="121">
        <f>YampaRiverInflow.TotalOutflow!A12</f>
        <v>45566</v>
      </c>
      <c r="B12" s="122"/>
      <c r="C12" s="123">
        <v>37.073</v>
      </c>
      <c r="D12" s="124">
        <v>42.884999999999998</v>
      </c>
      <c r="E12" s="16">
        <v>26.040343999999997</v>
      </c>
      <c r="F12" s="16">
        <v>13.166246000000003</v>
      </c>
      <c r="G12" s="16">
        <v>20.811032000000001</v>
      </c>
      <c r="H12" s="16">
        <v>15.392737999999998</v>
      </c>
      <c r="I12" s="16">
        <v>31.104225999999993</v>
      </c>
      <c r="J12" s="16">
        <v>32.409004000000003</v>
      </c>
      <c r="K12" s="16">
        <v>36.495870000000004</v>
      </c>
      <c r="L12" s="16">
        <v>22.413220000000003</v>
      </c>
      <c r="M12" s="16">
        <v>37.884300000000003</v>
      </c>
      <c r="N12" s="16">
        <v>47.385120000000001</v>
      </c>
      <c r="O12" s="16">
        <v>23.34545</v>
      </c>
      <c r="P12" s="16">
        <v>20.647929999999999</v>
      </c>
      <c r="Q12" s="16">
        <v>30.664459999999998</v>
      </c>
      <c r="R12" s="16">
        <v>41.077690000000004</v>
      </c>
      <c r="S12" s="16">
        <v>31.060849999999999</v>
      </c>
      <c r="T12" s="16">
        <v>69.758679999999998</v>
      </c>
      <c r="U12" s="16">
        <v>20.94511</v>
      </c>
      <c r="V12" s="16">
        <v>34.908660000000005</v>
      </c>
      <c r="W12" s="16">
        <v>24.793029999999998</v>
      </c>
      <c r="X12" s="16">
        <v>40.680699999999995</v>
      </c>
      <c r="Y12" s="16">
        <v>34.511849999999995</v>
      </c>
      <c r="Z12" s="16">
        <v>29.513770000000001</v>
      </c>
      <c r="AA12" s="16">
        <v>19.080719999999999</v>
      </c>
      <c r="AB12" s="16">
        <v>42.445929999999997</v>
      </c>
      <c r="AC12" s="16">
        <v>56.012860000000003</v>
      </c>
      <c r="AD12" s="16">
        <v>29.236789999999999</v>
      </c>
      <c r="AE12" s="16">
        <v>25.884679999999999</v>
      </c>
      <c r="AF12" s="16">
        <v>63.214149999999897</v>
      </c>
      <c r="AG12" s="16">
        <v>23.663159999999799</v>
      </c>
      <c r="AH12" s="16">
        <v>24.972269999999799</v>
      </c>
      <c r="AI12" s="46"/>
      <c r="AJ12" s="46"/>
      <c r="AK12" s="46"/>
      <c r="AL12" s="46"/>
      <c r="AM12" s="46"/>
      <c r="AN12" s="4"/>
      <c r="AO12" s="4"/>
      <c r="AP12" s="4"/>
      <c r="AQ12" s="4"/>
      <c r="AR12" s="4"/>
      <c r="AS12" s="4"/>
      <c r="AT12" s="4"/>
      <c r="AU12" s="4"/>
      <c r="AV12" s="4"/>
      <c r="AW12" s="4"/>
      <c r="AX12" s="4"/>
      <c r="AY12" s="4"/>
    </row>
    <row r="13" spans="1:51" ht="14.4" x14ac:dyDescent="0.3">
      <c r="A13" s="121">
        <f>YampaRiverInflow.TotalOutflow!A13</f>
        <v>45597</v>
      </c>
      <c r="B13" s="122"/>
      <c r="C13" s="123">
        <v>37.645000000000003</v>
      </c>
      <c r="D13" s="124">
        <v>24.757999999999999</v>
      </c>
      <c r="E13" s="16">
        <v>17.507805999999995</v>
      </c>
      <c r="F13" s="16">
        <v>8.8944699999999983</v>
      </c>
      <c r="G13" s="16">
        <v>1.1222839999999996</v>
      </c>
      <c r="H13" s="16">
        <v>9.8448719999999987</v>
      </c>
      <c r="I13" s="16">
        <v>28.013811999999998</v>
      </c>
      <c r="J13" s="16">
        <v>15.793877999999999</v>
      </c>
      <c r="K13" s="16">
        <v>24.595040000000001</v>
      </c>
      <c r="L13" s="16">
        <v>18.446279999999998</v>
      </c>
      <c r="M13" s="16">
        <v>36.495870000000004</v>
      </c>
      <c r="N13" s="16">
        <v>27.966939999999997</v>
      </c>
      <c r="O13" s="16">
        <v>25.487599999999997</v>
      </c>
      <c r="P13" s="16">
        <v>23.10744</v>
      </c>
      <c r="Q13" s="16">
        <v>22.472729999999999</v>
      </c>
      <c r="R13" s="16">
        <v>35.166530000000002</v>
      </c>
      <c r="S13" s="16">
        <v>20.925319999999999</v>
      </c>
      <c r="T13" s="16">
        <v>16.066120000000002</v>
      </c>
      <c r="U13" s="16">
        <v>25.54711</v>
      </c>
      <c r="V13" s="16">
        <v>41.950060000000001</v>
      </c>
      <c r="W13" s="16">
        <v>23.00787</v>
      </c>
      <c r="X13" s="16">
        <v>14.39954</v>
      </c>
      <c r="Y13" s="16">
        <v>23.602700000000002</v>
      </c>
      <c r="Z13" s="16">
        <v>28.581400000000002</v>
      </c>
      <c r="AA13" s="16">
        <v>27.807869999999998</v>
      </c>
      <c r="AB13" s="16">
        <v>24.69378</v>
      </c>
      <c r="AC13" s="16">
        <v>22.293890000000001</v>
      </c>
      <c r="AD13" s="16">
        <v>27.888010000000101</v>
      </c>
      <c r="AE13" s="16">
        <v>24.873090000000097</v>
      </c>
      <c r="AF13" s="16">
        <v>23.24662</v>
      </c>
      <c r="AG13" s="16">
        <v>25.646650000000101</v>
      </c>
      <c r="AH13" s="16">
        <v>24.793749999999999</v>
      </c>
      <c r="AI13" s="46"/>
      <c r="AJ13" s="46"/>
      <c r="AK13" s="46"/>
      <c r="AL13" s="46"/>
      <c r="AM13" s="46"/>
      <c r="AN13" s="4"/>
      <c r="AO13" s="4"/>
      <c r="AP13" s="4"/>
      <c r="AQ13" s="4"/>
      <c r="AR13" s="4"/>
      <c r="AS13" s="4"/>
      <c r="AT13" s="4"/>
      <c r="AU13" s="4"/>
      <c r="AV13" s="4"/>
      <c r="AW13" s="4"/>
      <c r="AX13" s="4"/>
      <c r="AY13" s="4"/>
    </row>
    <row r="14" spans="1:51" ht="14.4" x14ac:dyDescent="0.3">
      <c r="A14" s="121">
        <f>YampaRiverInflow.TotalOutflow!A14</f>
        <v>45627</v>
      </c>
      <c r="B14" s="122"/>
      <c r="C14" s="123">
        <v>48.838999999999999</v>
      </c>
      <c r="D14" s="124">
        <v>28.236999999999998</v>
      </c>
      <c r="E14" s="16">
        <v>8.4644880000000011</v>
      </c>
      <c r="F14" s="16">
        <v>2.3967059999999982</v>
      </c>
      <c r="G14" s="16">
        <v>-6.7709719999999995</v>
      </c>
      <c r="H14" s="16">
        <v>0.60159199999999691</v>
      </c>
      <c r="I14" s="16">
        <v>44.223798000000002</v>
      </c>
      <c r="J14" s="16">
        <v>1.110544</v>
      </c>
      <c r="K14" s="16">
        <v>15.07438</v>
      </c>
      <c r="L14" s="16">
        <v>12.69421</v>
      </c>
      <c r="M14" s="16">
        <v>35.305790000000002</v>
      </c>
      <c r="N14" s="16">
        <v>29.355370000000001</v>
      </c>
      <c r="O14" s="16">
        <v>13.4876</v>
      </c>
      <c r="P14" s="16">
        <v>18.723970000000001</v>
      </c>
      <c r="Q14" s="16">
        <v>15.471069999999999</v>
      </c>
      <c r="R14" s="16">
        <v>19.100490000000001</v>
      </c>
      <c r="S14" s="16">
        <v>3.9664899999999998</v>
      </c>
      <c r="T14" s="16">
        <v>23.801650000000002</v>
      </c>
      <c r="U14" s="16">
        <v>57.520660000000007</v>
      </c>
      <c r="V14" s="16">
        <v>23.99954</v>
      </c>
      <c r="W14" s="16">
        <v>19.4375</v>
      </c>
      <c r="X14" s="16">
        <v>33.916870000000003</v>
      </c>
      <c r="Y14" s="16">
        <v>31.734860000000001</v>
      </c>
      <c r="Z14" s="16">
        <v>22.7103</v>
      </c>
      <c r="AA14" s="16">
        <v>25.368259999999999</v>
      </c>
      <c r="AB14" s="16">
        <v>31.6557</v>
      </c>
      <c r="AC14" s="16">
        <v>22.412740000000003</v>
      </c>
      <c r="AD14" s="16">
        <v>36.377389999999899</v>
      </c>
      <c r="AE14" s="16">
        <v>25.983849999999997</v>
      </c>
      <c r="AF14" s="16">
        <v>23.544150000000002</v>
      </c>
      <c r="AG14" s="16">
        <v>39.471650000000103</v>
      </c>
      <c r="AH14" s="16">
        <v>24.5160599999999</v>
      </c>
      <c r="AI14" s="46"/>
      <c r="AJ14" s="46"/>
      <c r="AK14" s="46"/>
      <c r="AL14" s="46"/>
      <c r="AM14" s="46"/>
      <c r="AN14" s="4"/>
      <c r="AO14" s="4"/>
      <c r="AP14" s="4"/>
      <c r="AQ14" s="4"/>
      <c r="AR14" s="4"/>
      <c r="AS14" s="4"/>
      <c r="AT14" s="4"/>
      <c r="AU14" s="4"/>
      <c r="AV14" s="4"/>
      <c r="AW14" s="4"/>
      <c r="AX14" s="4"/>
      <c r="AY14" s="4"/>
    </row>
    <row r="15" spans="1:51" ht="14.4" x14ac:dyDescent="0.3">
      <c r="A15" s="121">
        <f>YampaRiverInflow.TotalOutflow!A15</f>
        <v>45658</v>
      </c>
      <c r="B15" s="122"/>
      <c r="C15" s="123">
        <v>54.908999999999999</v>
      </c>
      <c r="D15" s="124">
        <v>27.471</v>
      </c>
      <c r="E15" s="16">
        <v>0.14888199999999779</v>
      </c>
      <c r="F15" s="16">
        <v>188.36769600000002</v>
      </c>
      <c r="G15" s="16">
        <v>-19.261465999999999</v>
      </c>
      <c r="H15" s="16">
        <v>-11.55139</v>
      </c>
      <c r="I15" s="16">
        <v>25.526097999999998</v>
      </c>
      <c r="J15" s="16">
        <v>1.3745679999999993</v>
      </c>
      <c r="K15" s="16">
        <v>21.421490000000002</v>
      </c>
      <c r="L15" s="16">
        <v>24.198349999999998</v>
      </c>
      <c r="M15" s="16">
        <v>42.049589999999995</v>
      </c>
      <c r="N15" s="16">
        <v>21.61983</v>
      </c>
      <c r="O15" s="16">
        <v>18.446279999999998</v>
      </c>
      <c r="P15" s="16">
        <v>23.206610000000001</v>
      </c>
      <c r="Q15" s="16">
        <v>20.033060000000003</v>
      </c>
      <c r="R15" s="16">
        <v>101.09752</v>
      </c>
      <c r="S15" s="16">
        <v>22.61157</v>
      </c>
      <c r="T15" s="16">
        <v>23.206610000000001</v>
      </c>
      <c r="U15" s="16">
        <v>42.247930000000004</v>
      </c>
      <c r="V15" s="16">
        <v>34.11524</v>
      </c>
      <c r="W15" s="16">
        <v>41.255679999999998</v>
      </c>
      <c r="X15" s="16">
        <v>24.792830000000002</v>
      </c>
      <c r="Y15" s="16">
        <v>40.065640000000002</v>
      </c>
      <c r="Z15" s="16">
        <v>37.883839999999999</v>
      </c>
      <c r="AA15" s="16">
        <v>23.007810000000003</v>
      </c>
      <c r="AB15" s="16">
        <v>30.743310000000001</v>
      </c>
      <c r="AC15" s="16">
        <v>36.496400000000001</v>
      </c>
      <c r="AD15" s="16">
        <v>45.025449999999999</v>
      </c>
      <c r="AE15" s="16">
        <v>23.802</v>
      </c>
      <c r="AF15" s="16">
        <v>42.050199999999904</v>
      </c>
      <c r="AG15" s="16">
        <v>26.777249999999999</v>
      </c>
      <c r="AH15" s="16">
        <v>29.809785999999992</v>
      </c>
      <c r="AI15" s="46"/>
      <c r="AJ15" s="46"/>
      <c r="AK15" s="46"/>
      <c r="AL15" s="46"/>
      <c r="AM15" s="46"/>
      <c r="AN15" s="4"/>
      <c r="AO15" s="4"/>
      <c r="AP15" s="4"/>
      <c r="AQ15" s="4"/>
      <c r="AR15" s="4"/>
      <c r="AS15" s="4"/>
      <c r="AT15" s="4"/>
      <c r="AU15" s="4"/>
      <c r="AV15" s="4"/>
      <c r="AW15" s="4"/>
      <c r="AX15" s="4"/>
      <c r="AY15" s="4"/>
    </row>
    <row r="16" spans="1:51" ht="14.4" x14ac:dyDescent="0.3">
      <c r="A16" s="121">
        <f>YampaRiverInflow.TotalOutflow!A16</f>
        <v>45689</v>
      </c>
      <c r="B16" s="122"/>
      <c r="C16" s="123">
        <v>45.945</v>
      </c>
      <c r="D16" s="124">
        <v>34.497</v>
      </c>
      <c r="E16" s="16">
        <v>7.0302340000000001</v>
      </c>
      <c r="F16" s="16">
        <v>85.799055999999993</v>
      </c>
      <c r="G16" s="16">
        <v>-9.7793939999999999</v>
      </c>
      <c r="H16" s="16">
        <v>38.657699999999991</v>
      </c>
      <c r="I16" s="16">
        <v>12.339405999999999</v>
      </c>
      <c r="J16" s="16">
        <v>23.60331</v>
      </c>
      <c r="K16" s="16">
        <v>17.2562</v>
      </c>
      <c r="L16" s="16">
        <v>16.066120000000002</v>
      </c>
      <c r="M16" s="16">
        <v>48.99174</v>
      </c>
      <c r="N16" s="16">
        <v>36.297519999999999</v>
      </c>
      <c r="O16" s="16">
        <v>25.745450000000002</v>
      </c>
      <c r="P16" s="16">
        <v>24.39669</v>
      </c>
      <c r="Q16" s="16">
        <v>35.66281</v>
      </c>
      <c r="R16" s="16">
        <v>125.57355</v>
      </c>
      <c r="S16" s="16">
        <v>20.429749999999999</v>
      </c>
      <c r="T16" s="16">
        <v>29.355370000000001</v>
      </c>
      <c r="U16" s="16">
        <v>90.644630000000006</v>
      </c>
      <c r="V16" s="16">
        <v>38.478989999999996</v>
      </c>
      <c r="W16" s="16">
        <v>35.16657</v>
      </c>
      <c r="X16" s="16">
        <v>33.321769999999994</v>
      </c>
      <c r="Y16" s="16">
        <v>18.842610000000001</v>
      </c>
      <c r="Z16" s="16">
        <v>38.875690000000006</v>
      </c>
      <c r="AA16" s="16">
        <v>32.449240000000003</v>
      </c>
      <c r="AB16" s="16">
        <v>39.450900000000004</v>
      </c>
      <c r="AC16" s="16">
        <v>41.375809999999994</v>
      </c>
      <c r="AD16" s="16">
        <v>62.678599999999996</v>
      </c>
      <c r="AE16" s="16">
        <v>22.2151999999999</v>
      </c>
      <c r="AF16" s="16">
        <v>72.001050000000006</v>
      </c>
      <c r="AG16" s="16">
        <v>37.884849999999894</v>
      </c>
      <c r="AH16" s="16">
        <v>19.033522000000001</v>
      </c>
      <c r="AI16" s="46"/>
      <c r="AJ16" s="46"/>
      <c r="AK16" s="46"/>
      <c r="AL16" s="46"/>
      <c r="AM16" s="46"/>
      <c r="AN16" s="4"/>
      <c r="AO16" s="4"/>
      <c r="AP16" s="4"/>
      <c r="AQ16" s="4"/>
      <c r="AR16" s="4"/>
      <c r="AS16" s="4"/>
      <c r="AT16" s="4"/>
      <c r="AU16" s="4"/>
      <c r="AV16" s="4"/>
      <c r="AW16" s="4"/>
      <c r="AX16" s="4"/>
      <c r="AY16" s="4"/>
    </row>
    <row r="17" spans="1:51" ht="14.4" x14ac:dyDescent="0.3">
      <c r="A17" s="121">
        <f>YampaRiverInflow.TotalOutflow!A17</f>
        <v>45717</v>
      </c>
      <c r="B17" s="122"/>
      <c r="C17" s="123">
        <v>33.49</v>
      </c>
      <c r="D17" s="124">
        <v>55.350999999999999</v>
      </c>
      <c r="E17" s="16">
        <v>23.852601999999997</v>
      </c>
      <c r="F17" s="16">
        <v>33.571293999999995</v>
      </c>
      <c r="G17" s="16">
        <v>18.785719999999998</v>
      </c>
      <c r="H17" s="16">
        <v>66.418819999999997</v>
      </c>
      <c r="I17" s="16">
        <v>7.6782579999999996</v>
      </c>
      <c r="J17" s="16">
        <v>63.272730000000003</v>
      </c>
      <c r="K17" s="16">
        <v>48.99174</v>
      </c>
      <c r="L17" s="16">
        <v>19.834709999999998</v>
      </c>
      <c r="M17" s="16">
        <v>54.009920000000001</v>
      </c>
      <c r="N17" s="16">
        <v>55.160330000000002</v>
      </c>
      <c r="O17" s="16">
        <v>23.22645</v>
      </c>
      <c r="P17" s="16">
        <v>42.842980000000004</v>
      </c>
      <c r="Q17" s="16">
        <v>27.59008</v>
      </c>
      <c r="R17" s="16">
        <v>69.104129999999998</v>
      </c>
      <c r="S17" s="16">
        <v>49.190080000000002</v>
      </c>
      <c r="T17" s="16">
        <v>44.628099999999996</v>
      </c>
      <c r="U17" s="16">
        <v>82.373550000000009</v>
      </c>
      <c r="V17" s="16">
        <v>74.04258999999999</v>
      </c>
      <c r="W17" s="16">
        <v>59.404600000000002</v>
      </c>
      <c r="X17" s="16">
        <v>42.445689999999999</v>
      </c>
      <c r="Y17" s="16">
        <v>22.21454</v>
      </c>
      <c r="Z17" s="16">
        <v>58.769889999999997</v>
      </c>
      <c r="AA17" s="16">
        <v>31.517060000000001</v>
      </c>
      <c r="AB17" s="16">
        <v>41.176480000000005</v>
      </c>
      <c r="AC17" s="16">
        <v>36.615409999999905</v>
      </c>
      <c r="AD17" s="16">
        <v>63.888529999999896</v>
      </c>
      <c r="AE17" s="16">
        <v>26.578900000000001</v>
      </c>
      <c r="AF17" s="16">
        <v>124.9605</v>
      </c>
      <c r="AG17" s="16">
        <v>70.0175499999999</v>
      </c>
      <c r="AH17" s="16">
        <v>37.985829999999993</v>
      </c>
      <c r="AI17" s="46"/>
      <c r="AJ17" s="46"/>
      <c r="AK17" s="46"/>
      <c r="AL17" s="46"/>
      <c r="AM17" s="46"/>
      <c r="AN17" s="4"/>
      <c r="AO17" s="4"/>
      <c r="AP17" s="4"/>
      <c r="AQ17" s="4"/>
      <c r="AR17" s="4"/>
      <c r="AS17" s="4"/>
      <c r="AT17" s="4"/>
      <c r="AU17" s="4"/>
      <c r="AV17" s="4"/>
      <c r="AW17" s="4"/>
      <c r="AX17" s="4"/>
      <c r="AY17" s="4"/>
    </row>
    <row r="18" spans="1:51" ht="14.4" x14ac:dyDescent="0.3">
      <c r="A18" s="121">
        <f>YampaRiverInflow.TotalOutflow!A18</f>
        <v>45748</v>
      </c>
      <c r="B18" s="122"/>
      <c r="C18" s="123">
        <v>27.228000000000002</v>
      </c>
      <c r="D18" s="124">
        <v>33.433</v>
      </c>
      <c r="E18" s="16">
        <v>40.074694000000001</v>
      </c>
      <c r="F18" s="16">
        <v>1.3631199999999954</v>
      </c>
      <c r="G18" s="16">
        <v>-2.5694920000000012</v>
      </c>
      <c r="H18" s="16">
        <v>-26.212883999999999</v>
      </c>
      <c r="I18" s="16">
        <v>3.6764540000000014</v>
      </c>
      <c r="J18" s="16">
        <v>29.157019999999999</v>
      </c>
      <c r="K18" s="16">
        <v>70.294210000000007</v>
      </c>
      <c r="L18" s="16">
        <v>23.60331</v>
      </c>
      <c r="M18" s="16">
        <v>16.8</v>
      </c>
      <c r="N18" s="16">
        <v>35.028100000000002</v>
      </c>
      <c r="O18" s="16">
        <v>13.62645</v>
      </c>
      <c r="P18" s="16">
        <v>32.747109999999999</v>
      </c>
      <c r="Q18" s="16">
        <v>39.133879999999998</v>
      </c>
      <c r="R18" s="16">
        <v>90.902479999999997</v>
      </c>
      <c r="S18" s="16">
        <v>33.758679999999998</v>
      </c>
      <c r="T18" s="16">
        <v>33.699169999999995</v>
      </c>
      <c r="U18" s="16">
        <v>29.79214</v>
      </c>
      <c r="V18" s="16">
        <v>43.080640000000002</v>
      </c>
      <c r="W18" s="16">
        <v>88.700450000000004</v>
      </c>
      <c r="X18" s="16">
        <v>43.635820000000002</v>
      </c>
      <c r="Y18" s="16">
        <v>17.01784</v>
      </c>
      <c r="Z18" s="16">
        <v>26.498860000000001</v>
      </c>
      <c r="AA18" s="16">
        <v>22.988139999999998</v>
      </c>
      <c r="AB18" s="16">
        <v>25.348419999999997</v>
      </c>
      <c r="AC18" s="16">
        <v>31.934349999999899</v>
      </c>
      <c r="AD18" s="16">
        <v>40.2452100000001</v>
      </c>
      <c r="AE18" s="16">
        <v>24.198700000000002</v>
      </c>
      <c r="AF18" s="16">
        <v>43.240300000000097</v>
      </c>
      <c r="AG18" s="16">
        <v>39.828680000000105</v>
      </c>
      <c r="AH18" s="16">
        <v>41.938178000000001</v>
      </c>
      <c r="AI18" s="46"/>
      <c r="AJ18" s="46"/>
      <c r="AK18" s="46"/>
      <c r="AL18" s="46"/>
      <c r="AM18" s="46"/>
      <c r="AN18" s="4"/>
      <c r="AO18" s="4"/>
      <c r="AP18" s="4"/>
      <c r="AQ18" s="4"/>
      <c r="AR18" s="4"/>
      <c r="AS18" s="4"/>
      <c r="AT18" s="4"/>
      <c r="AU18" s="4"/>
      <c r="AV18" s="4"/>
      <c r="AW18" s="4"/>
      <c r="AX18" s="4"/>
      <c r="AY18" s="4"/>
    </row>
    <row r="19" spans="1:51" ht="14.4" x14ac:dyDescent="0.3">
      <c r="A19" s="121">
        <f>YampaRiverInflow.TotalOutflow!A19</f>
        <v>45778</v>
      </c>
      <c r="B19" s="122"/>
      <c r="C19" s="123">
        <v>8.4710000000000001</v>
      </c>
      <c r="D19" s="124">
        <v>25.292999999999999</v>
      </c>
      <c r="E19" s="16">
        <v>21.803582000000002</v>
      </c>
      <c r="F19" s="16">
        <v>0.19014400000000023</v>
      </c>
      <c r="G19" s="16">
        <v>-5.5054859999999994</v>
      </c>
      <c r="H19" s="16">
        <v>-26.211384000000006</v>
      </c>
      <c r="I19" s="16">
        <v>7.738929999999999</v>
      </c>
      <c r="J19" s="16">
        <v>15.471069999999999</v>
      </c>
      <c r="K19" s="16">
        <v>41.137190000000004</v>
      </c>
      <c r="L19" s="16">
        <v>13.289260000000001</v>
      </c>
      <c r="M19" s="16">
        <v>27.570250000000001</v>
      </c>
      <c r="N19" s="16">
        <v>34.690910000000002</v>
      </c>
      <c r="O19" s="16">
        <v>21.163640000000001</v>
      </c>
      <c r="P19" s="16">
        <v>23.543800000000001</v>
      </c>
      <c r="Q19" s="16">
        <v>34.333880000000001</v>
      </c>
      <c r="R19" s="16">
        <v>67.140500000000003</v>
      </c>
      <c r="S19" s="16">
        <v>34.274380000000001</v>
      </c>
      <c r="T19" s="16">
        <v>36.813220000000001</v>
      </c>
      <c r="U19" s="16">
        <v>20.429749999999999</v>
      </c>
      <c r="V19" s="16">
        <v>51.173209999999997</v>
      </c>
      <c r="W19" s="16">
        <v>36.138489999999997</v>
      </c>
      <c r="X19" s="16">
        <v>21.024139999999999</v>
      </c>
      <c r="Y19" s="16">
        <v>18.545120000000001</v>
      </c>
      <c r="Z19" s="16">
        <v>27.252549999999999</v>
      </c>
      <c r="AA19" s="16">
        <v>27.252610000000001</v>
      </c>
      <c r="AB19" s="16">
        <v>28.958279999999998</v>
      </c>
      <c r="AC19" s="16">
        <v>32.1327</v>
      </c>
      <c r="AD19" s="16">
        <v>29.573979999999999</v>
      </c>
      <c r="AE19" s="16">
        <v>26.281370000000102</v>
      </c>
      <c r="AF19" s="16">
        <v>27.570650000000001</v>
      </c>
      <c r="AG19" s="16">
        <v>23.583810000000099</v>
      </c>
      <c r="AH19" s="16">
        <v>24.659790000000001</v>
      </c>
      <c r="AI19" s="46"/>
      <c r="AJ19" s="46"/>
      <c r="AK19" s="46"/>
      <c r="AL19" s="46"/>
      <c r="AM19" s="46"/>
      <c r="AN19" s="4"/>
      <c r="AO19" s="4"/>
      <c r="AP19" s="4"/>
      <c r="AQ19" s="4"/>
      <c r="AR19" s="4"/>
      <c r="AS19" s="4"/>
      <c r="AT19" s="4"/>
      <c r="AU19" s="4"/>
      <c r="AV19" s="4"/>
      <c r="AW19" s="4"/>
      <c r="AX19" s="4"/>
      <c r="AY19" s="4"/>
    </row>
    <row r="20" spans="1:51" ht="14.4" x14ac:dyDescent="0.3">
      <c r="A20" s="121">
        <f>YampaRiverInflow.TotalOutflow!A20</f>
        <v>45809</v>
      </c>
      <c r="B20" s="122"/>
      <c r="C20" s="123">
        <v>13.048</v>
      </c>
      <c r="D20" s="124">
        <v>27.658000000000001</v>
      </c>
      <c r="E20" s="16">
        <v>8.1729199999999995</v>
      </c>
      <c r="F20" s="16">
        <v>12.473674000000001</v>
      </c>
      <c r="G20" s="16">
        <v>1.061094</v>
      </c>
      <c r="H20" s="16">
        <v>22.368065999999995</v>
      </c>
      <c r="I20" s="16">
        <v>-1.3633040000000001</v>
      </c>
      <c r="J20" s="16">
        <v>31.73554</v>
      </c>
      <c r="K20" s="16">
        <v>15.272729999999999</v>
      </c>
      <c r="L20" s="16">
        <v>13.68595</v>
      </c>
      <c r="M20" s="16">
        <v>32.07273</v>
      </c>
      <c r="N20" s="16">
        <v>48.238019999999999</v>
      </c>
      <c r="O20" s="16">
        <v>6.5057900000000002</v>
      </c>
      <c r="P20" s="16">
        <v>14.280989999999999</v>
      </c>
      <c r="Q20" s="16">
        <v>20.826450000000001</v>
      </c>
      <c r="R20" s="16">
        <v>11.9405</v>
      </c>
      <c r="S20" s="16">
        <v>14.67769</v>
      </c>
      <c r="T20" s="16">
        <v>31.73554</v>
      </c>
      <c r="U20" s="16">
        <v>13.4876</v>
      </c>
      <c r="V20" s="16">
        <v>35.543419999999998</v>
      </c>
      <c r="W20" s="16">
        <v>23.741799999999998</v>
      </c>
      <c r="X20" s="16">
        <v>24.39593</v>
      </c>
      <c r="Y20" s="16">
        <v>22.730180000000001</v>
      </c>
      <c r="Z20" s="16">
        <v>25.189630000000001</v>
      </c>
      <c r="AA20" s="16">
        <v>26.0823</v>
      </c>
      <c r="AB20" s="16">
        <v>25.58633</v>
      </c>
      <c r="AC20" s="16">
        <v>28.562399999999901</v>
      </c>
      <c r="AD20" s="16">
        <v>24.3970500000001</v>
      </c>
      <c r="AE20" s="16">
        <v>26.578900000000001</v>
      </c>
      <c r="AF20" s="16">
        <v>24.000349999999901</v>
      </c>
      <c r="AG20" s="16">
        <v>22.730910000000101</v>
      </c>
      <c r="AH20" s="16">
        <v>3.4259199999999983</v>
      </c>
      <c r="AI20" s="46"/>
      <c r="AJ20" s="46"/>
      <c r="AK20" s="46"/>
      <c r="AL20" s="46"/>
      <c r="AM20" s="46"/>
      <c r="AN20" s="4"/>
      <c r="AO20" s="4"/>
      <c r="AP20" s="4"/>
      <c r="AQ20" s="4"/>
      <c r="AR20" s="4"/>
      <c r="AS20" s="4"/>
      <c r="AT20" s="4"/>
      <c r="AU20" s="4"/>
      <c r="AV20" s="4"/>
      <c r="AW20" s="4"/>
      <c r="AX20" s="4"/>
      <c r="AY20" s="4"/>
    </row>
    <row r="21" spans="1:51" ht="14.4" x14ac:dyDescent="0.3">
      <c r="A21" s="121">
        <f>YampaRiverInflow.TotalOutflow!A21</f>
        <v>45839</v>
      </c>
      <c r="B21" s="122"/>
      <c r="C21" s="123">
        <v>17.64</v>
      </c>
      <c r="D21" s="124">
        <v>43.359000000000002</v>
      </c>
      <c r="E21" s="16">
        <v>14.445949999999996</v>
      </c>
      <c r="F21" s="16">
        <v>-5.4029160000000003</v>
      </c>
      <c r="G21" s="16">
        <v>-9.1989860000000014</v>
      </c>
      <c r="H21" s="16">
        <v>30.872809999999998</v>
      </c>
      <c r="I21" s="16">
        <v>7.8308159999999951</v>
      </c>
      <c r="J21" s="16">
        <v>31.933880000000002</v>
      </c>
      <c r="K21" s="16">
        <v>33.12397</v>
      </c>
      <c r="L21" s="16">
        <v>30.347110000000001</v>
      </c>
      <c r="M21" s="16">
        <v>21.12397</v>
      </c>
      <c r="N21" s="16">
        <v>19.953720000000001</v>
      </c>
      <c r="O21" s="16">
        <v>10.1157</v>
      </c>
      <c r="P21" s="16">
        <v>17.2562</v>
      </c>
      <c r="Q21" s="16">
        <v>39.272730000000003</v>
      </c>
      <c r="R21" s="16">
        <v>21.024789999999999</v>
      </c>
      <c r="S21" s="16">
        <v>21.223140000000001</v>
      </c>
      <c r="T21" s="16">
        <v>45.421489999999999</v>
      </c>
      <c r="U21" s="16">
        <v>28.760330000000003</v>
      </c>
      <c r="V21" s="16">
        <v>28.164830000000002</v>
      </c>
      <c r="W21" s="16">
        <v>29.156560000000002</v>
      </c>
      <c r="X21" s="16">
        <v>31.536360000000002</v>
      </c>
      <c r="Y21" s="16">
        <v>26.379669999999997</v>
      </c>
      <c r="Z21" s="16">
        <v>61.685449999999996</v>
      </c>
      <c r="AA21" s="16">
        <v>29.156569999999999</v>
      </c>
      <c r="AB21" s="16">
        <v>33.520060000000001</v>
      </c>
      <c r="AC21" s="16">
        <v>26.182200000000002</v>
      </c>
      <c r="AD21" s="16">
        <v>32.1327</v>
      </c>
      <c r="AE21" s="16">
        <v>49.587499999999999</v>
      </c>
      <c r="AF21" s="16">
        <v>22.016849999999998</v>
      </c>
      <c r="AG21" s="16">
        <v>23.603650000000101</v>
      </c>
      <c r="AH21" s="16">
        <v>-0.52760200000000035</v>
      </c>
      <c r="AI21" s="46"/>
      <c r="AJ21" s="46"/>
      <c r="AK21" s="46"/>
      <c r="AL21" s="46"/>
      <c r="AM21" s="46"/>
      <c r="AN21" s="4"/>
      <c r="AO21" s="4"/>
      <c r="AP21" s="4"/>
      <c r="AQ21" s="4"/>
      <c r="AR21" s="4"/>
      <c r="AS21" s="4"/>
      <c r="AT21" s="4"/>
      <c r="AU21" s="4"/>
      <c r="AV21" s="4"/>
      <c r="AW21" s="4"/>
      <c r="AX21" s="4"/>
      <c r="AY21" s="4"/>
    </row>
    <row r="22" spans="1:51" ht="14.4" x14ac:dyDescent="0.3">
      <c r="A22" s="121">
        <f>YampaRiverInflow.TotalOutflow!A22</f>
        <v>45870</v>
      </c>
      <c r="B22" s="122"/>
      <c r="C22" s="123">
        <v>45.359000000000002</v>
      </c>
      <c r="D22" s="124">
        <v>56.076999999999998</v>
      </c>
      <c r="E22" s="16">
        <v>39.663323999999996</v>
      </c>
      <c r="F22" s="16">
        <v>-27.475497999999998</v>
      </c>
      <c r="G22" s="16">
        <v>-21.766008000000003</v>
      </c>
      <c r="H22" s="16">
        <v>29.917686</v>
      </c>
      <c r="I22" s="16">
        <v>25.019824</v>
      </c>
      <c r="J22" s="16">
        <v>50.280989999999996</v>
      </c>
      <c r="K22" s="16">
        <v>20.826450000000001</v>
      </c>
      <c r="L22" s="16">
        <v>44.033059999999999</v>
      </c>
      <c r="M22" s="16">
        <v>23.404959999999999</v>
      </c>
      <c r="N22" s="16">
        <v>52.066120000000005</v>
      </c>
      <c r="O22" s="16">
        <v>17.851240000000001</v>
      </c>
      <c r="P22" s="16">
        <v>42.049589999999995</v>
      </c>
      <c r="Q22" s="16">
        <v>50.578510000000001</v>
      </c>
      <c r="R22" s="16">
        <v>28.36364</v>
      </c>
      <c r="S22" s="16">
        <v>66.446280000000002</v>
      </c>
      <c r="T22" s="16">
        <v>91.636359999999996</v>
      </c>
      <c r="U22" s="16">
        <v>39.272730000000003</v>
      </c>
      <c r="V22" s="16">
        <v>23.60284</v>
      </c>
      <c r="W22" s="16">
        <v>91.04083</v>
      </c>
      <c r="X22" s="16">
        <v>36.693379999999998</v>
      </c>
      <c r="Y22" s="16">
        <v>68.607789999999994</v>
      </c>
      <c r="Z22" s="16">
        <v>66.842500000000001</v>
      </c>
      <c r="AA22" s="16">
        <v>41.057389999999998</v>
      </c>
      <c r="AB22" s="16">
        <v>44.429290000000002</v>
      </c>
      <c r="AC22" s="16">
        <v>41.851849999999999</v>
      </c>
      <c r="AD22" s="16">
        <v>40.265050000000002</v>
      </c>
      <c r="AE22" s="16">
        <v>38.876599999999996</v>
      </c>
      <c r="AF22" s="16">
        <v>29.55415</v>
      </c>
      <c r="AG22" s="16">
        <v>23.603649999999899</v>
      </c>
      <c r="AH22" s="16">
        <v>15.498979999999996</v>
      </c>
      <c r="AI22" s="46"/>
      <c r="AJ22" s="46"/>
      <c r="AK22" s="46"/>
      <c r="AL22" s="46"/>
      <c r="AM22" s="46"/>
      <c r="AN22" s="4"/>
      <c r="AO22" s="4"/>
      <c r="AP22" s="4"/>
      <c r="AQ22" s="4"/>
      <c r="AR22" s="4"/>
      <c r="AS22" s="4"/>
      <c r="AT22" s="4"/>
      <c r="AU22" s="4"/>
      <c r="AV22" s="4"/>
      <c r="AW22" s="4"/>
      <c r="AX22" s="4"/>
      <c r="AY22" s="4"/>
    </row>
    <row r="23" spans="1:51" ht="14.4" x14ac:dyDescent="0.3">
      <c r="A23" s="121">
        <f>YampaRiverInflow.TotalOutflow!A23</f>
        <v>45901</v>
      </c>
      <c r="B23" s="122"/>
      <c r="C23" s="123">
        <v>44.195</v>
      </c>
      <c r="D23" s="124">
        <v>37.206000000000003</v>
      </c>
      <c r="E23" s="16">
        <v>38.334448000000002</v>
      </c>
      <c r="F23" s="16">
        <v>-11.254766</v>
      </c>
      <c r="G23" s="16">
        <v>-1.109622000000003</v>
      </c>
      <c r="H23" s="16">
        <v>14.515779999999999</v>
      </c>
      <c r="I23" s="16">
        <v>21.008659999999999</v>
      </c>
      <c r="J23" s="16">
        <v>59.246279999999999</v>
      </c>
      <c r="K23" s="16">
        <v>36.099170000000001</v>
      </c>
      <c r="L23" s="16">
        <v>49.190080000000002</v>
      </c>
      <c r="M23" s="16">
        <v>39.133879999999998</v>
      </c>
      <c r="N23" s="16">
        <v>48.456199999999995</v>
      </c>
      <c r="O23" s="16">
        <v>103.95372</v>
      </c>
      <c r="P23" s="16">
        <v>34.373550000000002</v>
      </c>
      <c r="Q23" s="16">
        <v>57.381819999999998</v>
      </c>
      <c r="R23" s="16">
        <v>38.360330000000005</v>
      </c>
      <c r="S23" s="16">
        <v>50.87603</v>
      </c>
      <c r="T23" s="16">
        <v>33.83802</v>
      </c>
      <c r="U23" s="16">
        <v>38.677690000000005</v>
      </c>
      <c r="V23" s="16">
        <v>28.363289999999999</v>
      </c>
      <c r="W23" s="16">
        <v>44.250949999999996</v>
      </c>
      <c r="X23" s="16">
        <v>41.255660000000006</v>
      </c>
      <c r="Y23" s="16">
        <v>47.999720000000003</v>
      </c>
      <c r="Z23" s="16">
        <v>78.703759999999988</v>
      </c>
      <c r="AA23" s="16">
        <v>38.875680000000003</v>
      </c>
      <c r="AB23" s="16">
        <v>32.726860000000002</v>
      </c>
      <c r="AC23" s="16">
        <v>30.744250000000001</v>
      </c>
      <c r="AD23" s="16">
        <v>24.1193600000001</v>
      </c>
      <c r="AE23" s="16">
        <v>44.628749999999897</v>
      </c>
      <c r="AF23" s="16">
        <v>21.9771800000001</v>
      </c>
      <c r="AG23" s="16">
        <v>24.040019999999899</v>
      </c>
      <c r="AH23" s="16">
        <v>19.180725999999996</v>
      </c>
      <c r="AI23" s="46"/>
      <c r="AJ23" s="46"/>
      <c r="AK23" s="46"/>
      <c r="AL23" s="46"/>
      <c r="AM23" s="46"/>
      <c r="AN23" s="4"/>
      <c r="AO23" s="4"/>
      <c r="AP23" s="4"/>
      <c r="AQ23" s="4"/>
      <c r="AR23" s="4"/>
      <c r="AS23" s="4"/>
      <c r="AT23" s="4"/>
      <c r="AU23" s="4"/>
      <c r="AV23" s="4"/>
      <c r="AW23" s="4"/>
      <c r="AX23" s="4"/>
      <c r="AY23" s="4"/>
    </row>
    <row r="24" spans="1:51" ht="14.4" x14ac:dyDescent="0.3">
      <c r="A24" s="121">
        <f>YampaRiverInflow.TotalOutflow!A24</f>
        <v>45931</v>
      </c>
      <c r="B24" s="122"/>
      <c r="C24" s="123">
        <v>42.884999999999998</v>
      </c>
      <c r="D24" s="124">
        <v>42.884999999999998</v>
      </c>
      <c r="E24" s="16">
        <v>13.166246000000003</v>
      </c>
      <c r="F24" s="16">
        <v>20.811032000000001</v>
      </c>
      <c r="G24" s="16">
        <v>15.392737999999998</v>
      </c>
      <c r="H24" s="16">
        <v>31.104225999999993</v>
      </c>
      <c r="I24" s="16">
        <v>32.409004000000003</v>
      </c>
      <c r="J24" s="16">
        <v>36.495870000000004</v>
      </c>
      <c r="K24" s="16">
        <v>22.413220000000003</v>
      </c>
      <c r="L24" s="16">
        <v>37.884300000000003</v>
      </c>
      <c r="M24" s="16">
        <v>47.385120000000001</v>
      </c>
      <c r="N24" s="16">
        <v>23.34545</v>
      </c>
      <c r="O24" s="16">
        <v>20.647929999999999</v>
      </c>
      <c r="P24" s="16">
        <v>30.664459999999998</v>
      </c>
      <c r="Q24" s="16">
        <v>41.077690000000004</v>
      </c>
      <c r="R24" s="16">
        <v>31.060849999999999</v>
      </c>
      <c r="S24" s="16">
        <v>69.758679999999998</v>
      </c>
      <c r="T24" s="16">
        <v>20.94511</v>
      </c>
      <c r="U24" s="16">
        <v>34.908660000000005</v>
      </c>
      <c r="V24" s="16">
        <v>24.793029999999998</v>
      </c>
      <c r="W24" s="16">
        <v>40.680699999999995</v>
      </c>
      <c r="X24" s="16">
        <v>34.511849999999995</v>
      </c>
      <c r="Y24" s="16">
        <v>29.513770000000001</v>
      </c>
      <c r="Z24" s="16">
        <v>19.080719999999999</v>
      </c>
      <c r="AA24" s="16">
        <v>42.445929999999997</v>
      </c>
      <c r="AB24" s="16">
        <v>56.012860000000003</v>
      </c>
      <c r="AC24" s="16">
        <v>29.236789999999999</v>
      </c>
      <c r="AD24" s="16">
        <v>25.884679999999999</v>
      </c>
      <c r="AE24" s="16">
        <v>63.214149999999897</v>
      </c>
      <c r="AF24" s="16">
        <v>23.663159999999799</v>
      </c>
      <c r="AG24" s="16">
        <v>24.972269999999799</v>
      </c>
      <c r="AH24" s="16">
        <v>26.040343999999997</v>
      </c>
      <c r="AI24" s="46"/>
      <c r="AJ24" s="46"/>
      <c r="AK24" s="46"/>
      <c r="AL24" s="46"/>
      <c r="AM24" s="46"/>
      <c r="AN24" s="4"/>
      <c r="AO24" s="4"/>
      <c r="AP24" s="4"/>
      <c r="AQ24" s="4"/>
      <c r="AR24" s="4"/>
      <c r="AS24" s="4"/>
      <c r="AT24" s="4"/>
      <c r="AU24" s="4"/>
      <c r="AV24" s="4"/>
      <c r="AW24" s="4"/>
      <c r="AX24" s="4"/>
      <c r="AY24" s="4"/>
    </row>
    <row r="25" spans="1:51" ht="14.4" x14ac:dyDescent="0.3">
      <c r="A25" s="121">
        <f>YampaRiverInflow.TotalOutflow!A25</f>
        <v>45962</v>
      </c>
      <c r="B25" s="122"/>
      <c r="C25" s="123">
        <v>24.757999999999999</v>
      </c>
      <c r="D25" s="124">
        <v>24.757999999999999</v>
      </c>
      <c r="E25" s="16">
        <v>8.8944699999999983</v>
      </c>
      <c r="F25" s="16">
        <v>1.1222839999999996</v>
      </c>
      <c r="G25" s="16">
        <v>9.8448719999999987</v>
      </c>
      <c r="H25" s="16">
        <v>28.013811999999998</v>
      </c>
      <c r="I25" s="16">
        <v>15.793877999999999</v>
      </c>
      <c r="J25" s="16">
        <v>24.595040000000001</v>
      </c>
      <c r="K25" s="16">
        <v>18.446279999999998</v>
      </c>
      <c r="L25" s="16">
        <v>36.495870000000004</v>
      </c>
      <c r="M25" s="16">
        <v>27.966939999999997</v>
      </c>
      <c r="N25" s="16">
        <v>25.487599999999997</v>
      </c>
      <c r="O25" s="16">
        <v>23.10744</v>
      </c>
      <c r="P25" s="16">
        <v>22.472729999999999</v>
      </c>
      <c r="Q25" s="16">
        <v>35.166530000000002</v>
      </c>
      <c r="R25" s="16">
        <v>20.925319999999999</v>
      </c>
      <c r="S25" s="16">
        <v>16.066120000000002</v>
      </c>
      <c r="T25" s="16">
        <v>25.54711</v>
      </c>
      <c r="U25" s="16">
        <v>41.950060000000001</v>
      </c>
      <c r="V25" s="16">
        <v>23.00787</v>
      </c>
      <c r="W25" s="16">
        <v>14.39954</v>
      </c>
      <c r="X25" s="16">
        <v>23.602700000000002</v>
      </c>
      <c r="Y25" s="16">
        <v>28.581400000000002</v>
      </c>
      <c r="Z25" s="16">
        <v>27.807869999999998</v>
      </c>
      <c r="AA25" s="16">
        <v>24.69378</v>
      </c>
      <c r="AB25" s="16">
        <v>22.293890000000001</v>
      </c>
      <c r="AC25" s="16">
        <v>27.888010000000101</v>
      </c>
      <c r="AD25" s="16">
        <v>24.873090000000097</v>
      </c>
      <c r="AE25" s="16">
        <v>23.24662</v>
      </c>
      <c r="AF25" s="16">
        <v>25.646650000000101</v>
      </c>
      <c r="AG25" s="16">
        <v>24.793749999999999</v>
      </c>
      <c r="AH25" s="16">
        <v>17.507805999999995</v>
      </c>
      <c r="AI25" s="46"/>
      <c r="AJ25" s="46"/>
      <c r="AK25" s="46"/>
      <c r="AL25" s="46"/>
      <c r="AM25" s="46"/>
      <c r="AN25" s="4"/>
      <c r="AO25" s="4"/>
      <c r="AP25" s="4"/>
      <c r="AQ25" s="4"/>
      <c r="AR25" s="4"/>
      <c r="AS25" s="4"/>
      <c r="AT25" s="4"/>
      <c r="AU25" s="4"/>
      <c r="AV25" s="4"/>
      <c r="AW25" s="4"/>
      <c r="AX25" s="4"/>
      <c r="AY25" s="4"/>
    </row>
    <row r="26" spans="1:51" ht="14.4" x14ac:dyDescent="0.3">
      <c r="A26" s="121">
        <f>YampaRiverInflow.TotalOutflow!A26</f>
        <v>45992</v>
      </c>
      <c r="B26" s="122"/>
      <c r="C26" s="123">
        <v>28.236999999999998</v>
      </c>
      <c r="D26" s="124">
        <v>28.236999999999998</v>
      </c>
      <c r="E26" s="16">
        <v>2.3967059999999982</v>
      </c>
      <c r="F26" s="16">
        <v>-6.7709719999999995</v>
      </c>
      <c r="G26" s="16">
        <v>0.60159199999999691</v>
      </c>
      <c r="H26" s="16">
        <v>44.223798000000002</v>
      </c>
      <c r="I26" s="16">
        <v>1.110544</v>
      </c>
      <c r="J26" s="16">
        <v>15.07438</v>
      </c>
      <c r="K26" s="16">
        <v>12.69421</v>
      </c>
      <c r="L26" s="16">
        <v>35.305790000000002</v>
      </c>
      <c r="M26" s="16">
        <v>29.355370000000001</v>
      </c>
      <c r="N26" s="16">
        <v>13.4876</v>
      </c>
      <c r="O26" s="16">
        <v>18.723970000000001</v>
      </c>
      <c r="P26" s="16">
        <v>15.471069999999999</v>
      </c>
      <c r="Q26" s="16">
        <v>19.100490000000001</v>
      </c>
      <c r="R26" s="16">
        <v>3.9664899999999998</v>
      </c>
      <c r="S26" s="16">
        <v>23.801650000000002</v>
      </c>
      <c r="T26" s="16">
        <v>57.520660000000007</v>
      </c>
      <c r="U26" s="16">
        <v>23.99954</v>
      </c>
      <c r="V26" s="16">
        <v>19.4375</v>
      </c>
      <c r="W26" s="16">
        <v>33.916870000000003</v>
      </c>
      <c r="X26" s="16">
        <v>31.734860000000001</v>
      </c>
      <c r="Y26" s="16">
        <v>22.7103</v>
      </c>
      <c r="Z26" s="16">
        <v>25.368259999999999</v>
      </c>
      <c r="AA26" s="16">
        <v>31.6557</v>
      </c>
      <c r="AB26" s="16">
        <v>22.412740000000003</v>
      </c>
      <c r="AC26" s="16">
        <v>36.377389999999899</v>
      </c>
      <c r="AD26" s="16">
        <v>25.983849999999997</v>
      </c>
      <c r="AE26" s="16">
        <v>23.544150000000002</v>
      </c>
      <c r="AF26" s="16">
        <v>39.471650000000103</v>
      </c>
      <c r="AG26" s="16">
        <v>24.5160599999999</v>
      </c>
      <c r="AH26" s="16">
        <v>8.4644880000000011</v>
      </c>
      <c r="AI26" s="46"/>
      <c r="AJ26" s="46"/>
      <c r="AK26" s="46"/>
      <c r="AL26" s="46"/>
      <c r="AM26" s="46"/>
      <c r="AN26" s="4"/>
      <c r="AO26" s="4"/>
      <c r="AP26" s="4"/>
      <c r="AQ26" s="4"/>
      <c r="AR26" s="4"/>
      <c r="AS26" s="4"/>
      <c r="AT26" s="4"/>
      <c r="AU26" s="4"/>
      <c r="AV26" s="4"/>
      <c r="AW26" s="4"/>
      <c r="AX26" s="4"/>
      <c r="AY26" s="4"/>
    </row>
    <row r="27" spans="1:51" ht="14.4" x14ac:dyDescent="0.3">
      <c r="A27" s="121">
        <f>YampaRiverInflow.TotalOutflow!A27</f>
        <v>46023</v>
      </c>
      <c r="B27" s="122"/>
      <c r="C27" s="123">
        <v>27.471</v>
      </c>
      <c r="D27" s="124">
        <v>27.471</v>
      </c>
      <c r="E27" s="16">
        <v>188.36769600000002</v>
      </c>
      <c r="F27" s="16">
        <v>-19.261465999999999</v>
      </c>
      <c r="G27" s="16">
        <v>-11.55139</v>
      </c>
      <c r="H27" s="16">
        <v>25.526097999999998</v>
      </c>
      <c r="I27" s="16">
        <v>1.3745679999999993</v>
      </c>
      <c r="J27" s="16">
        <v>21.421490000000002</v>
      </c>
      <c r="K27" s="16">
        <v>24.198349999999998</v>
      </c>
      <c r="L27" s="16">
        <v>42.049589999999995</v>
      </c>
      <c r="M27" s="16">
        <v>21.61983</v>
      </c>
      <c r="N27" s="16">
        <v>18.446279999999998</v>
      </c>
      <c r="O27" s="16">
        <v>23.206610000000001</v>
      </c>
      <c r="P27" s="16">
        <v>20.033060000000003</v>
      </c>
      <c r="Q27" s="16">
        <v>101.09752</v>
      </c>
      <c r="R27" s="16">
        <v>22.61157</v>
      </c>
      <c r="S27" s="16">
        <v>23.206610000000001</v>
      </c>
      <c r="T27" s="16">
        <v>42.247930000000004</v>
      </c>
      <c r="U27" s="16">
        <v>34.11524</v>
      </c>
      <c r="V27" s="16">
        <v>41.255679999999998</v>
      </c>
      <c r="W27" s="16">
        <v>24.792830000000002</v>
      </c>
      <c r="X27" s="16">
        <v>40.065640000000002</v>
      </c>
      <c r="Y27" s="16">
        <v>37.883839999999999</v>
      </c>
      <c r="Z27" s="16">
        <v>23.007810000000003</v>
      </c>
      <c r="AA27" s="16">
        <v>30.743310000000001</v>
      </c>
      <c r="AB27" s="16">
        <v>36.496400000000001</v>
      </c>
      <c r="AC27" s="16">
        <v>45.025449999999999</v>
      </c>
      <c r="AD27" s="16">
        <v>23.802</v>
      </c>
      <c r="AE27" s="16">
        <v>42.050199999999904</v>
      </c>
      <c r="AF27" s="16">
        <v>26.777249999999999</v>
      </c>
      <c r="AG27" s="16">
        <v>29.809785999999992</v>
      </c>
      <c r="AH27" s="16">
        <v>0.14888199999999779</v>
      </c>
      <c r="AI27" s="46"/>
      <c r="AJ27" s="46"/>
      <c r="AK27" s="46"/>
      <c r="AL27" s="46"/>
      <c r="AM27" s="46"/>
      <c r="AN27" s="4"/>
      <c r="AO27" s="4"/>
      <c r="AP27" s="4"/>
      <c r="AQ27" s="4"/>
      <c r="AR27" s="4"/>
      <c r="AS27" s="4"/>
      <c r="AT27" s="4"/>
      <c r="AU27" s="4"/>
      <c r="AV27" s="4"/>
      <c r="AW27" s="4"/>
      <c r="AX27" s="4"/>
      <c r="AY27" s="4"/>
    </row>
    <row r="28" spans="1:51" ht="14.4" x14ac:dyDescent="0.3">
      <c r="A28" s="121">
        <f>YampaRiverInflow.TotalOutflow!A28</f>
        <v>46054</v>
      </c>
      <c r="B28" s="122"/>
      <c r="C28" s="123">
        <v>34.497</v>
      </c>
      <c r="D28" s="124">
        <v>34.497</v>
      </c>
      <c r="E28" s="16">
        <v>85.799055999999993</v>
      </c>
      <c r="F28" s="16">
        <v>-9.7793939999999999</v>
      </c>
      <c r="G28" s="16">
        <v>38.657699999999991</v>
      </c>
      <c r="H28" s="16">
        <v>12.339405999999999</v>
      </c>
      <c r="I28" s="16">
        <v>23.60331</v>
      </c>
      <c r="J28" s="16">
        <v>17.2562</v>
      </c>
      <c r="K28" s="16">
        <v>16.066120000000002</v>
      </c>
      <c r="L28" s="16">
        <v>48.99174</v>
      </c>
      <c r="M28" s="16">
        <v>36.297519999999999</v>
      </c>
      <c r="N28" s="16">
        <v>25.745450000000002</v>
      </c>
      <c r="O28" s="16">
        <v>24.39669</v>
      </c>
      <c r="P28" s="16">
        <v>35.66281</v>
      </c>
      <c r="Q28" s="16">
        <v>125.57355</v>
      </c>
      <c r="R28" s="16">
        <v>20.429749999999999</v>
      </c>
      <c r="S28" s="16">
        <v>29.355370000000001</v>
      </c>
      <c r="T28" s="16">
        <v>90.644630000000006</v>
      </c>
      <c r="U28" s="16">
        <v>38.478989999999996</v>
      </c>
      <c r="V28" s="16">
        <v>35.16657</v>
      </c>
      <c r="W28" s="16">
        <v>33.321769999999994</v>
      </c>
      <c r="X28" s="16">
        <v>18.842610000000001</v>
      </c>
      <c r="Y28" s="16">
        <v>38.875690000000006</v>
      </c>
      <c r="Z28" s="16">
        <v>32.449240000000003</v>
      </c>
      <c r="AA28" s="16">
        <v>39.450900000000004</v>
      </c>
      <c r="AB28" s="16">
        <v>41.375809999999994</v>
      </c>
      <c r="AC28" s="16">
        <v>62.678599999999996</v>
      </c>
      <c r="AD28" s="16">
        <v>22.2151999999999</v>
      </c>
      <c r="AE28" s="16">
        <v>72.001050000000006</v>
      </c>
      <c r="AF28" s="16">
        <v>37.884849999999894</v>
      </c>
      <c r="AG28" s="16">
        <v>19.033522000000001</v>
      </c>
      <c r="AH28" s="16">
        <v>7.0302340000000001</v>
      </c>
      <c r="AI28" s="46"/>
      <c r="AJ28" s="46"/>
      <c r="AK28" s="46"/>
      <c r="AL28" s="46"/>
      <c r="AM28" s="46"/>
      <c r="AN28" s="4"/>
      <c r="AO28" s="4"/>
      <c r="AP28" s="4"/>
      <c r="AQ28" s="4"/>
      <c r="AR28" s="4"/>
      <c r="AS28" s="4"/>
      <c r="AT28" s="4"/>
      <c r="AU28" s="4"/>
      <c r="AV28" s="4"/>
      <c r="AW28" s="4"/>
      <c r="AX28" s="4"/>
      <c r="AY28" s="4"/>
    </row>
    <row r="29" spans="1:51" ht="14.4" x14ac:dyDescent="0.3">
      <c r="A29" s="121">
        <f>YampaRiverInflow.TotalOutflow!A29</f>
        <v>46082</v>
      </c>
      <c r="B29" s="122"/>
      <c r="C29" s="123">
        <v>55.350999999999999</v>
      </c>
      <c r="D29" s="124">
        <v>55.350999999999999</v>
      </c>
      <c r="E29" s="16">
        <v>33.571293999999995</v>
      </c>
      <c r="F29" s="16">
        <v>18.785719999999998</v>
      </c>
      <c r="G29" s="16">
        <v>66.418819999999997</v>
      </c>
      <c r="H29" s="16">
        <v>7.6782579999999996</v>
      </c>
      <c r="I29" s="16">
        <v>63.272730000000003</v>
      </c>
      <c r="J29" s="16">
        <v>48.99174</v>
      </c>
      <c r="K29" s="16">
        <v>19.834709999999998</v>
      </c>
      <c r="L29" s="16">
        <v>54.009920000000001</v>
      </c>
      <c r="M29" s="16">
        <v>55.160330000000002</v>
      </c>
      <c r="N29" s="16">
        <v>23.22645</v>
      </c>
      <c r="O29" s="16">
        <v>42.842980000000004</v>
      </c>
      <c r="P29" s="16">
        <v>27.59008</v>
      </c>
      <c r="Q29" s="16">
        <v>69.104129999999998</v>
      </c>
      <c r="R29" s="16">
        <v>49.190080000000002</v>
      </c>
      <c r="S29" s="16">
        <v>44.628099999999996</v>
      </c>
      <c r="T29" s="16">
        <v>82.373550000000009</v>
      </c>
      <c r="U29" s="16">
        <v>74.04258999999999</v>
      </c>
      <c r="V29" s="16">
        <v>59.404600000000002</v>
      </c>
      <c r="W29" s="16">
        <v>42.445689999999999</v>
      </c>
      <c r="X29" s="16">
        <v>22.21454</v>
      </c>
      <c r="Y29" s="16">
        <v>58.769889999999997</v>
      </c>
      <c r="Z29" s="16">
        <v>31.517060000000001</v>
      </c>
      <c r="AA29" s="16">
        <v>41.176480000000005</v>
      </c>
      <c r="AB29" s="16">
        <v>36.615409999999905</v>
      </c>
      <c r="AC29" s="16">
        <v>63.888529999999896</v>
      </c>
      <c r="AD29" s="16">
        <v>26.578900000000001</v>
      </c>
      <c r="AE29" s="16">
        <v>124.9605</v>
      </c>
      <c r="AF29" s="16">
        <v>70.0175499999999</v>
      </c>
      <c r="AG29" s="16">
        <v>37.985829999999993</v>
      </c>
      <c r="AH29" s="16">
        <v>23.852601999999997</v>
      </c>
      <c r="AI29" s="46"/>
      <c r="AJ29" s="46"/>
      <c r="AK29" s="46"/>
      <c r="AL29" s="46"/>
      <c r="AM29" s="46"/>
      <c r="AN29" s="4"/>
      <c r="AO29" s="4"/>
      <c r="AP29" s="4"/>
      <c r="AQ29" s="4"/>
      <c r="AR29" s="4"/>
      <c r="AS29" s="4"/>
      <c r="AT29" s="4"/>
      <c r="AU29" s="4"/>
      <c r="AV29" s="4"/>
      <c r="AW29" s="4"/>
      <c r="AX29" s="4"/>
      <c r="AY29" s="4"/>
    </row>
    <row r="30" spans="1:51" ht="14.4" x14ac:dyDescent="0.3">
      <c r="A30" s="121">
        <f>YampaRiverInflow.TotalOutflow!A30</f>
        <v>46113</v>
      </c>
      <c r="B30" s="122"/>
      <c r="C30" s="123">
        <v>33.433</v>
      </c>
      <c r="D30" s="124">
        <v>33.433</v>
      </c>
      <c r="E30" s="16">
        <v>1.3631199999999954</v>
      </c>
      <c r="F30" s="16">
        <v>-2.5694920000000012</v>
      </c>
      <c r="G30" s="16">
        <v>-26.212883999999999</v>
      </c>
      <c r="H30" s="16">
        <v>3.6764540000000014</v>
      </c>
      <c r="I30" s="16">
        <v>29.157019999999999</v>
      </c>
      <c r="J30" s="16">
        <v>70.294210000000007</v>
      </c>
      <c r="K30" s="16">
        <v>23.60331</v>
      </c>
      <c r="L30" s="16">
        <v>16.8</v>
      </c>
      <c r="M30" s="16">
        <v>35.028100000000002</v>
      </c>
      <c r="N30" s="16">
        <v>13.62645</v>
      </c>
      <c r="O30" s="16">
        <v>32.747109999999999</v>
      </c>
      <c r="P30" s="16">
        <v>39.133879999999998</v>
      </c>
      <c r="Q30" s="16">
        <v>90.902479999999997</v>
      </c>
      <c r="R30" s="16">
        <v>33.758679999999998</v>
      </c>
      <c r="S30" s="16">
        <v>33.699169999999995</v>
      </c>
      <c r="T30" s="16">
        <v>29.79214</v>
      </c>
      <c r="U30" s="16">
        <v>43.080640000000002</v>
      </c>
      <c r="V30" s="16">
        <v>88.700450000000004</v>
      </c>
      <c r="W30" s="16">
        <v>43.635820000000002</v>
      </c>
      <c r="X30" s="16">
        <v>17.01784</v>
      </c>
      <c r="Y30" s="16">
        <v>26.498860000000001</v>
      </c>
      <c r="Z30" s="16">
        <v>22.988139999999998</v>
      </c>
      <c r="AA30" s="16">
        <v>25.348419999999997</v>
      </c>
      <c r="AB30" s="16">
        <v>31.934349999999899</v>
      </c>
      <c r="AC30" s="16">
        <v>40.2452100000001</v>
      </c>
      <c r="AD30" s="16">
        <v>24.198700000000002</v>
      </c>
      <c r="AE30" s="16">
        <v>43.240300000000097</v>
      </c>
      <c r="AF30" s="16">
        <v>39.828680000000105</v>
      </c>
      <c r="AG30" s="16">
        <v>41.938178000000001</v>
      </c>
      <c r="AH30" s="16">
        <v>40.074694000000001</v>
      </c>
      <c r="AI30" s="46"/>
      <c r="AJ30" s="46"/>
      <c r="AK30" s="46"/>
      <c r="AL30" s="46"/>
      <c r="AM30" s="46"/>
      <c r="AN30" s="4"/>
      <c r="AO30" s="4"/>
      <c r="AP30" s="4"/>
      <c r="AQ30" s="4"/>
      <c r="AR30" s="4"/>
      <c r="AS30" s="4"/>
      <c r="AT30" s="4"/>
      <c r="AU30" s="4"/>
      <c r="AV30" s="4"/>
      <c r="AW30" s="4"/>
      <c r="AX30" s="4"/>
      <c r="AY30" s="4"/>
    </row>
    <row r="31" spans="1:51" ht="14.4" x14ac:dyDescent="0.3">
      <c r="A31" s="121">
        <f>YampaRiverInflow.TotalOutflow!A31</f>
        <v>46143</v>
      </c>
      <c r="B31" s="122"/>
      <c r="C31" s="123">
        <v>25.292999999999999</v>
      </c>
      <c r="D31" s="124">
        <v>25.292999999999999</v>
      </c>
      <c r="E31" s="16">
        <v>0.19014400000000023</v>
      </c>
      <c r="F31" s="16">
        <v>-5.5054859999999994</v>
      </c>
      <c r="G31" s="16">
        <v>-26.211384000000006</v>
      </c>
      <c r="H31" s="16">
        <v>7.738929999999999</v>
      </c>
      <c r="I31" s="16">
        <v>15.471069999999999</v>
      </c>
      <c r="J31" s="16">
        <v>41.137190000000004</v>
      </c>
      <c r="K31" s="16">
        <v>13.289260000000001</v>
      </c>
      <c r="L31" s="16">
        <v>27.570250000000001</v>
      </c>
      <c r="M31" s="16">
        <v>34.690910000000002</v>
      </c>
      <c r="N31" s="16">
        <v>21.163640000000001</v>
      </c>
      <c r="O31" s="16">
        <v>23.543800000000001</v>
      </c>
      <c r="P31" s="16">
        <v>34.333880000000001</v>
      </c>
      <c r="Q31" s="16">
        <v>67.140500000000003</v>
      </c>
      <c r="R31" s="16">
        <v>34.274380000000001</v>
      </c>
      <c r="S31" s="16">
        <v>36.813220000000001</v>
      </c>
      <c r="T31" s="16">
        <v>20.429749999999999</v>
      </c>
      <c r="U31" s="16">
        <v>51.173209999999997</v>
      </c>
      <c r="V31" s="16">
        <v>36.138489999999997</v>
      </c>
      <c r="W31" s="16">
        <v>21.024139999999999</v>
      </c>
      <c r="X31" s="16">
        <v>18.545120000000001</v>
      </c>
      <c r="Y31" s="16">
        <v>27.252549999999999</v>
      </c>
      <c r="Z31" s="16">
        <v>27.252610000000001</v>
      </c>
      <c r="AA31" s="16">
        <v>28.958279999999998</v>
      </c>
      <c r="AB31" s="16">
        <v>32.1327</v>
      </c>
      <c r="AC31" s="16">
        <v>29.573979999999999</v>
      </c>
      <c r="AD31" s="16">
        <v>26.281370000000102</v>
      </c>
      <c r="AE31" s="16">
        <v>27.570650000000001</v>
      </c>
      <c r="AF31" s="16">
        <v>23.583810000000099</v>
      </c>
      <c r="AG31" s="16">
        <v>24.659790000000001</v>
      </c>
      <c r="AH31" s="16">
        <v>21.803582000000002</v>
      </c>
      <c r="AI31" s="46"/>
      <c r="AJ31" s="46"/>
      <c r="AK31" s="46"/>
      <c r="AL31" s="46"/>
      <c r="AM31" s="46"/>
      <c r="AN31" s="4"/>
      <c r="AO31" s="4"/>
      <c r="AP31" s="4"/>
      <c r="AQ31" s="4"/>
      <c r="AR31" s="4"/>
      <c r="AS31" s="4"/>
      <c r="AT31" s="4"/>
      <c r="AU31" s="4"/>
      <c r="AV31" s="4"/>
      <c r="AW31" s="4"/>
      <c r="AX31" s="4"/>
      <c r="AY31" s="4"/>
    </row>
    <row r="32" spans="1:51" ht="14.4" x14ac:dyDescent="0.3">
      <c r="A32" s="121">
        <f>YampaRiverInflow.TotalOutflow!A32</f>
        <v>46174</v>
      </c>
      <c r="B32" s="122"/>
      <c r="C32" s="123">
        <v>27.658000000000001</v>
      </c>
      <c r="D32" s="124">
        <v>27.658000000000001</v>
      </c>
      <c r="E32" s="16">
        <v>12.473674000000001</v>
      </c>
      <c r="F32" s="16">
        <v>1.061094</v>
      </c>
      <c r="G32" s="16">
        <v>22.368065999999995</v>
      </c>
      <c r="H32" s="16">
        <v>-1.3633040000000001</v>
      </c>
      <c r="I32" s="16">
        <v>31.73554</v>
      </c>
      <c r="J32" s="16">
        <v>15.272729999999999</v>
      </c>
      <c r="K32" s="16">
        <v>13.68595</v>
      </c>
      <c r="L32" s="16">
        <v>32.07273</v>
      </c>
      <c r="M32" s="16">
        <v>48.238019999999999</v>
      </c>
      <c r="N32" s="16">
        <v>6.5057900000000002</v>
      </c>
      <c r="O32" s="16">
        <v>14.280989999999999</v>
      </c>
      <c r="P32" s="16">
        <v>20.826450000000001</v>
      </c>
      <c r="Q32" s="16">
        <v>11.9405</v>
      </c>
      <c r="R32" s="16">
        <v>14.67769</v>
      </c>
      <c r="S32" s="16">
        <v>31.73554</v>
      </c>
      <c r="T32" s="16">
        <v>13.4876</v>
      </c>
      <c r="U32" s="16">
        <v>35.543419999999998</v>
      </c>
      <c r="V32" s="16">
        <v>23.741799999999998</v>
      </c>
      <c r="W32" s="16">
        <v>24.39593</v>
      </c>
      <c r="X32" s="16">
        <v>22.730180000000001</v>
      </c>
      <c r="Y32" s="16">
        <v>25.189630000000001</v>
      </c>
      <c r="Z32" s="16">
        <v>26.0823</v>
      </c>
      <c r="AA32" s="16">
        <v>25.58633</v>
      </c>
      <c r="AB32" s="16">
        <v>28.562399999999901</v>
      </c>
      <c r="AC32" s="16">
        <v>24.3970500000001</v>
      </c>
      <c r="AD32" s="16">
        <v>26.578900000000001</v>
      </c>
      <c r="AE32" s="16">
        <v>24.000349999999901</v>
      </c>
      <c r="AF32" s="16">
        <v>22.730910000000101</v>
      </c>
      <c r="AG32" s="16">
        <v>3.4259199999999983</v>
      </c>
      <c r="AH32" s="16">
        <v>8.1729199999999995</v>
      </c>
      <c r="AI32" s="46"/>
      <c r="AJ32" s="46"/>
      <c r="AK32" s="46"/>
      <c r="AL32" s="46"/>
      <c r="AM32" s="46"/>
      <c r="AN32" s="4"/>
      <c r="AO32" s="4"/>
      <c r="AP32" s="4"/>
      <c r="AQ32" s="4"/>
      <c r="AR32" s="4"/>
      <c r="AS32" s="4"/>
      <c r="AT32" s="4"/>
      <c r="AU32" s="4"/>
      <c r="AV32" s="4"/>
      <c r="AW32" s="4"/>
      <c r="AX32" s="4"/>
      <c r="AY32" s="4"/>
    </row>
    <row r="33" spans="1:51" ht="14.4" x14ac:dyDescent="0.3">
      <c r="A33" s="121">
        <f>YampaRiverInflow.TotalOutflow!A33</f>
        <v>46204</v>
      </c>
      <c r="B33" s="122"/>
      <c r="C33" s="123">
        <v>43.359000000000002</v>
      </c>
      <c r="D33" s="124">
        <v>43.359000000000002</v>
      </c>
      <c r="E33" s="16">
        <v>-5.4029160000000003</v>
      </c>
      <c r="F33" s="16">
        <v>-9.1989860000000014</v>
      </c>
      <c r="G33" s="16">
        <v>30.872809999999998</v>
      </c>
      <c r="H33" s="16">
        <v>7.8308159999999951</v>
      </c>
      <c r="I33" s="16">
        <v>31.933880000000002</v>
      </c>
      <c r="J33" s="16">
        <v>33.12397</v>
      </c>
      <c r="K33" s="16">
        <v>30.347110000000001</v>
      </c>
      <c r="L33" s="16">
        <v>21.12397</v>
      </c>
      <c r="M33" s="16">
        <v>19.953720000000001</v>
      </c>
      <c r="N33" s="16">
        <v>10.1157</v>
      </c>
      <c r="O33" s="16">
        <v>17.2562</v>
      </c>
      <c r="P33" s="16">
        <v>39.272730000000003</v>
      </c>
      <c r="Q33" s="16">
        <v>21.024789999999999</v>
      </c>
      <c r="R33" s="16">
        <v>21.223140000000001</v>
      </c>
      <c r="S33" s="16">
        <v>45.421489999999999</v>
      </c>
      <c r="T33" s="16">
        <v>28.760330000000003</v>
      </c>
      <c r="U33" s="16">
        <v>28.164830000000002</v>
      </c>
      <c r="V33" s="16">
        <v>29.156560000000002</v>
      </c>
      <c r="W33" s="16">
        <v>31.536360000000002</v>
      </c>
      <c r="X33" s="16">
        <v>26.379669999999997</v>
      </c>
      <c r="Y33" s="16">
        <v>61.685449999999996</v>
      </c>
      <c r="Z33" s="16">
        <v>29.156569999999999</v>
      </c>
      <c r="AA33" s="16">
        <v>33.520060000000001</v>
      </c>
      <c r="AB33" s="16">
        <v>26.182200000000002</v>
      </c>
      <c r="AC33" s="16">
        <v>32.1327</v>
      </c>
      <c r="AD33" s="16">
        <v>49.587499999999999</v>
      </c>
      <c r="AE33" s="16">
        <v>22.016849999999998</v>
      </c>
      <c r="AF33" s="16">
        <v>23.603650000000101</v>
      </c>
      <c r="AG33" s="16">
        <v>-0.52760200000000035</v>
      </c>
      <c r="AH33" s="16">
        <v>14.445949999999996</v>
      </c>
      <c r="AI33" s="46"/>
      <c r="AJ33" s="46"/>
      <c r="AK33" s="46"/>
      <c r="AL33" s="46"/>
      <c r="AM33" s="46"/>
      <c r="AN33" s="4"/>
      <c r="AO33" s="4"/>
      <c r="AP33" s="4"/>
      <c r="AQ33" s="4"/>
      <c r="AR33" s="4"/>
      <c r="AS33" s="4"/>
      <c r="AT33" s="4"/>
      <c r="AU33" s="4"/>
      <c r="AV33" s="4"/>
      <c r="AW33" s="4"/>
      <c r="AX33" s="4"/>
      <c r="AY33" s="4"/>
    </row>
    <row r="34" spans="1:51" ht="14.4" x14ac:dyDescent="0.3">
      <c r="A34" s="121">
        <f>YampaRiverInflow.TotalOutflow!A34</f>
        <v>46235</v>
      </c>
      <c r="B34" s="122"/>
      <c r="C34" s="123">
        <v>56.076999999999998</v>
      </c>
      <c r="D34" s="124">
        <v>56.076999999999998</v>
      </c>
      <c r="E34" s="16">
        <v>-27.475497999999998</v>
      </c>
      <c r="F34" s="16">
        <v>-21.766008000000003</v>
      </c>
      <c r="G34" s="16">
        <v>29.917686</v>
      </c>
      <c r="H34" s="16">
        <v>25.019824</v>
      </c>
      <c r="I34" s="16">
        <v>50.280989999999996</v>
      </c>
      <c r="J34" s="16">
        <v>20.826450000000001</v>
      </c>
      <c r="K34" s="16">
        <v>44.033059999999999</v>
      </c>
      <c r="L34" s="16">
        <v>23.404959999999999</v>
      </c>
      <c r="M34" s="16">
        <v>52.066120000000005</v>
      </c>
      <c r="N34" s="16">
        <v>17.851240000000001</v>
      </c>
      <c r="O34" s="16">
        <v>42.049589999999995</v>
      </c>
      <c r="P34" s="16">
        <v>50.578510000000001</v>
      </c>
      <c r="Q34" s="16">
        <v>28.36364</v>
      </c>
      <c r="R34" s="16">
        <v>66.446280000000002</v>
      </c>
      <c r="S34" s="16">
        <v>91.636359999999996</v>
      </c>
      <c r="T34" s="16">
        <v>39.272730000000003</v>
      </c>
      <c r="U34" s="16">
        <v>23.60284</v>
      </c>
      <c r="V34" s="16">
        <v>91.04083</v>
      </c>
      <c r="W34" s="16">
        <v>36.693379999999998</v>
      </c>
      <c r="X34" s="16">
        <v>68.607789999999994</v>
      </c>
      <c r="Y34" s="16">
        <v>66.842500000000001</v>
      </c>
      <c r="Z34" s="16">
        <v>41.057389999999998</v>
      </c>
      <c r="AA34" s="16">
        <v>44.429290000000002</v>
      </c>
      <c r="AB34" s="16">
        <v>41.851849999999999</v>
      </c>
      <c r="AC34" s="16">
        <v>40.265050000000002</v>
      </c>
      <c r="AD34" s="16">
        <v>38.876599999999996</v>
      </c>
      <c r="AE34" s="16">
        <v>29.55415</v>
      </c>
      <c r="AF34" s="16">
        <v>23.603649999999899</v>
      </c>
      <c r="AG34" s="16">
        <v>15.498979999999996</v>
      </c>
      <c r="AH34" s="16">
        <v>39.663323999999996</v>
      </c>
      <c r="AI34" s="46"/>
      <c r="AJ34" s="46"/>
      <c r="AK34" s="46"/>
      <c r="AL34" s="46"/>
      <c r="AM34" s="46"/>
      <c r="AN34" s="4"/>
      <c r="AO34" s="4"/>
      <c r="AP34" s="4"/>
      <c r="AQ34" s="4"/>
      <c r="AR34" s="4"/>
      <c r="AS34" s="4"/>
      <c r="AT34" s="4"/>
      <c r="AU34" s="4"/>
      <c r="AV34" s="4"/>
      <c r="AW34" s="4"/>
      <c r="AX34" s="4"/>
      <c r="AY34" s="4"/>
    </row>
    <row r="35" spans="1:51" ht="14.4" x14ac:dyDescent="0.3">
      <c r="A35" s="121">
        <f>YampaRiverInflow.TotalOutflow!A35</f>
        <v>46266</v>
      </c>
      <c r="B35" s="122"/>
      <c r="C35" s="123">
        <v>37.206000000000003</v>
      </c>
      <c r="D35" s="124">
        <v>37.206000000000003</v>
      </c>
      <c r="E35" s="16">
        <v>-11.254766</v>
      </c>
      <c r="F35" s="16">
        <v>-1.109622000000003</v>
      </c>
      <c r="G35" s="16">
        <v>14.515779999999999</v>
      </c>
      <c r="H35" s="16">
        <v>21.008659999999999</v>
      </c>
      <c r="I35" s="16">
        <v>59.246279999999999</v>
      </c>
      <c r="J35" s="16">
        <v>36.099170000000001</v>
      </c>
      <c r="K35" s="16">
        <v>49.190080000000002</v>
      </c>
      <c r="L35" s="16">
        <v>39.133879999999998</v>
      </c>
      <c r="M35" s="16">
        <v>48.456199999999995</v>
      </c>
      <c r="N35" s="16">
        <v>103.95372</v>
      </c>
      <c r="O35" s="16">
        <v>34.373550000000002</v>
      </c>
      <c r="P35" s="16">
        <v>57.381819999999998</v>
      </c>
      <c r="Q35" s="16">
        <v>38.360330000000005</v>
      </c>
      <c r="R35" s="16">
        <v>50.87603</v>
      </c>
      <c r="S35" s="16">
        <v>33.83802</v>
      </c>
      <c r="T35" s="16">
        <v>38.677690000000005</v>
      </c>
      <c r="U35" s="16">
        <v>28.363289999999999</v>
      </c>
      <c r="V35" s="16">
        <v>44.250949999999996</v>
      </c>
      <c r="W35" s="16">
        <v>41.255660000000006</v>
      </c>
      <c r="X35" s="16">
        <v>47.999720000000003</v>
      </c>
      <c r="Y35" s="16">
        <v>78.703759999999988</v>
      </c>
      <c r="Z35" s="16">
        <v>38.875680000000003</v>
      </c>
      <c r="AA35" s="16">
        <v>32.726860000000002</v>
      </c>
      <c r="AB35" s="16">
        <v>30.744250000000001</v>
      </c>
      <c r="AC35" s="16">
        <v>24.1193600000001</v>
      </c>
      <c r="AD35" s="16">
        <v>44.628749999999897</v>
      </c>
      <c r="AE35" s="16">
        <v>21.9771800000001</v>
      </c>
      <c r="AF35" s="16">
        <v>24.040019999999899</v>
      </c>
      <c r="AG35" s="16">
        <v>19.180725999999996</v>
      </c>
      <c r="AH35" s="16">
        <v>38.334448000000002</v>
      </c>
      <c r="AI35" s="46"/>
      <c r="AJ35" s="46"/>
      <c r="AK35" s="46"/>
      <c r="AL35" s="46"/>
      <c r="AM35" s="46"/>
      <c r="AN35" s="4"/>
      <c r="AO35" s="4"/>
      <c r="AP35" s="4"/>
      <c r="AQ35" s="4"/>
      <c r="AR35" s="4"/>
      <c r="AS35" s="4"/>
      <c r="AT35" s="4"/>
      <c r="AU35" s="4"/>
      <c r="AV35" s="4"/>
      <c r="AW35" s="4"/>
      <c r="AX35" s="4"/>
      <c r="AY35" s="4"/>
    </row>
    <row r="36" spans="1:51" ht="14.4" x14ac:dyDescent="0.3">
      <c r="A36" s="121">
        <f>YampaRiverInflow.TotalOutflow!A36</f>
        <v>46296</v>
      </c>
      <c r="B36" s="122"/>
      <c r="C36" s="123">
        <v>42.884999999999998</v>
      </c>
      <c r="D36" s="124">
        <v>42.884999999999998</v>
      </c>
      <c r="E36" s="16">
        <v>20.811032000000001</v>
      </c>
      <c r="F36" s="16">
        <v>15.392737999999998</v>
      </c>
      <c r="G36" s="16">
        <v>31.104225999999993</v>
      </c>
      <c r="H36" s="16">
        <v>32.409004000000003</v>
      </c>
      <c r="I36" s="16">
        <v>36.495870000000004</v>
      </c>
      <c r="J36" s="16">
        <v>22.413220000000003</v>
      </c>
      <c r="K36" s="16">
        <v>37.884300000000003</v>
      </c>
      <c r="L36" s="16">
        <v>47.385120000000001</v>
      </c>
      <c r="M36" s="16">
        <v>23.34545</v>
      </c>
      <c r="N36" s="16">
        <v>20.647929999999999</v>
      </c>
      <c r="O36" s="16">
        <v>30.664459999999998</v>
      </c>
      <c r="P36" s="16">
        <v>41.077690000000004</v>
      </c>
      <c r="Q36" s="16">
        <v>31.060849999999999</v>
      </c>
      <c r="R36" s="16">
        <v>69.758679999999998</v>
      </c>
      <c r="S36" s="16">
        <v>20.94511</v>
      </c>
      <c r="T36" s="16">
        <v>34.908660000000005</v>
      </c>
      <c r="U36" s="16">
        <v>24.793029999999998</v>
      </c>
      <c r="V36" s="16">
        <v>40.680699999999995</v>
      </c>
      <c r="W36" s="16">
        <v>34.511849999999995</v>
      </c>
      <c r="X36" s="16">
        <v>29.513770000000001</v>
      </c>
      <c r="Y36" s="16">
        <v>19.080719999999999</v>
      </c>
      <c r="Z36" s="16">
        <v>42.445929999999997</v>
      </c>
      <c r="AA36" s="16">
        <v>56.012860000000003</v>
      </c>
      <c r="AB36" s="16">
        <v>29.236789999999999</v>
      </c>
      <c r="AC36" s="16">
        <v>25.884679999999999</v>
      </c>
      <c r="AD36" s="16">
        <v>63.214149999999897</v>
      </c>
      <c r="AE36" s="16">
        <v>23.663159999999799</v>
      </c>
      <c r="AF36" s="16">
        <v>24.972269999999799</v>
      </c>
      <c r="AG36" s="16">
        <v>26.040343999999997</v>
      </c>
      <c r="AH36" s="16">
        <v>13.166246000000003</v>
      </c>
      <c r="AI36" s="46"/>
      <c r="AJ36" s="46"/>
      <c r="AK36" s="46"/>
      <c r="AL36" s="46"/>
      <c r="AM36" s="46"/>
      <c r="AN36" s="4"/>
      <c r="AO36" s="4"/>
      <c r="AP36" s="4"/>
      <c r="AQ36" s="4"/>
      <c r="AR36" s="4"/>
      <c r="AS36" s="4"/>
      <c r="AT36" s="4"/>
      <c r="AU36" s="4"/>
      <c r="AV36" s="4"/>
      <c r="AW36" s="4"/>
      <c r="AX36" s="4"/>
      <c r="AY36" s="4"/>
    </row>
    <row r="37" spans="1:51" ht="14.4" x14ac:dyDescent="0.3">
      <c r="A37" s="121">
        <f>YampaRiverInflow.TotalOutflow!A37</f>
        <v>46327</v>
      </c>
      <c r="B37" s="122"/>
      <c r="C37" s="123">
        <v>24.757999999999999</v>
      </c>
      <c r="D37" s="124">
        <v>24.757999999999999</v>
      </c>
      <c r="E37" s="16">
        <v>1.1222839999999996</v>
      </c>
      <c r="F37" s="16">
        <v>9.8448719999999987</v>
      </c>
      <c r="G37" s="16">
        <v>28.013811999999998</v>
      </c>
      <c r="H37" s="16">
        <v>15.793877999999999</v>
      </c>
      <c r="I37" s="16">
        <v>24.595040000000001</v>
      </c>
      <c r="J37" s="16">
        <v>18.446279999999998</v>
      </c>
      <c r="K37" s="16">
        <v>36.495870000000004</v>
      </c>
      <c r="L37" s="16">
        <v>27.966939999999997</v>
      </c>
      <c r="M37" s="16">
        <v>25.487599999999997</v>
      </c>
      <c r="N37" s="16">
        <v>23.10744</v>
      </c>
      <c r="O37" s="16">
        <v>22.472729999999999</v>
      </c>
      <c r="P37" s="16">
        <v>35.166530000000002</v>
      </c>
      <c r="Q37" s="16">
        <v>20.925319999999999</v>
      </c>
      <c r="R37" s="16">
        <v>16.066120000000002</v>
      </c>
      <c r="S37" s="16">
        <v>25.54711</v>
      </c>
      <c r="T37" s="16">
        <v>41.950060000000001</v>
      </c>
      <c r="U37" s="16">
        <v>23.00787</v>
      </c>
      <c r="V37" s="16">
        <v>14.39954</v>
      </c>
      <c r="W37" s="16">
        <v>23.602700000000002</v>
      </c>
      <c r="X37" s="16">
        <v>28.581400000000002</v>
      </c>
      <c r="Y37" s="16">
        <v>27.807869999999998</v>
      </c>
      <c r="Z37" s="16">
        <v>24.69378</v>
      </c>
      <c r="AA37" s="16">
        <v>22.293890000000001</v>
      </c>
      <c r="AB37" s="16">
        <v>27.888010000000101</v>
      </c>
      <c r="AC37" s="16">
        <v>24.873090000000097</v>
      </c>
      <c r="AD37" s="16">
        <v>23.24662</v>
      </c>
      <c r="AE37" s="16">
        <v>25.646650000000101</v>
      </c>
      <c r="AF37" s="16">
        <v>24.793749999999999</v>
      </c>
      <c r="AG37" s="16">
        <v>17.507805999999995</v>
      </c>
      <c r="AH37" s="16">
        <v>8.8944699999999983</v>
      </c>
      <c r="AI37" s="46"/>
      <c r="AJ37" s="46"/>
      <c r="AK37" s="46"/>
      <c r="AL37" s="46"/>
      <c r="AM37" s="46"/>
      <c r="AN37" s="4"/>
      <c r="AO37" s="4"/>
      <c r="AP37" s="4"/>
      <c r="AQ37" s="4"/>
      <c r="AR37" s="4"/>
      <c r="AS37" s="4"/>
      <c r="AT37" s="4"/>
      <c r="AU37" s="4"/>
      <c r="AV37" s="4"/>
      <c r="AW37" s="4"/>
      <c r="AX37" s="4"/>
      <c r="AY37" s="4"/>
    </row>
    <row r="38" spans="1:51" ht="14.4" x14ac:dyDescent="0.3">
      <c r="A38" s="121">
        <f>YampaRiverInflow.TotalOutflow!A38</f>
        <v>46357</v>
      </c>
      <c r="B38" s="122"/>
      <c r="C38" s="123">
        <v>28.236999999999998</v>
      </c>
      <c r="D38" s="124">
        <v>28.236999999999998</v>
      </c>
      <c r="E38" s="16">
        <v>-6.7709719999999995</v>
      </c>
      <c r="F38" s="16">
        <v>0.60159199999999691</v>
      </c>
      <c r="G38" s="16">
        <v>44.223798000000002</v>
      </c>
      <c r="H38" s="16">
        <v>1.110544</v>
      </c>
      <c r="I38" s="16">
        <v>15.07438</v>
      </c>
      <c r="J38" s="16">
        <v>12.69421</v>
      </c>
      <c r="K38" s="16">
        <v>35.305790000000002</v>
      </c>
      <c r="L38" s="16">
        <v>29.355370000000001</v>
      </c>
      <c r="M38" s="16">
        <v>13.4876</v>
      </c>
      <c r="N38" s="16">
        <v>18.723970000000001</v>
      </c>
      <c r="O38" s="16">
        <v>15.471069999999999</v>
      </c>
      <c r="P38" s="16">
        <v>19.100490000000001</v>
      </c>
      <c r="Q38" s="16">
        <v>3.9664899999999998</v>
      </c>
      <c r="R38" s="16">
        <v>23.801650000000002</v>
      </c>
      <c r="S38" s="16">
        <v>57.520660000000007</v>
      </c>
      <c r="T38" s="16">
        <v>23.99954</v>
      </c>
      <c r="U38" s="16">
        <v>19.4375</v>
      </c>
      <c r="V38" s="16">
        <v>33.916870000000003</v>
      </c>
      <c r="W38" s="16">
        <v>31.734860000000001</v>
      </c>
      <c r="X38" s="16">
        <v>22.7103</v>
      </c>
      <c r="Y38" s="16">
        <v>25.368259999999999</v>
      </c>
      <c r="Z38" s="16">
        <v>31.6557</v>
      </c>
      <c r="AA38" s="16">
        <v>22.412740000000003</v>
      </c>
      <c r="AB38" s="16">
        <v>36.377389999999899</v>
      </c>
      <c r="AC38" s="16">
        <v>25.983849999999997</v>
      </c>
      <c r="AD38" s="16">
        <v>23.544150000000002</v>
      </c>
      <c r="AE38" s="16">
        <v>39.471650000000103</v>
      </c>
      <c r="AF38" s="16">
        <v>24.5160599999999</v>
      </c>
      <c r="AG38" s="16">
        <v>8.4644880000000011</v>
      </c>
      <c r="AH38" s="16">
        <v>2.3967059999999982</v>
      </c>
      <c r="AI38" s="46"/>
      <c r="AJ38" s="46"/>
      <c r="AK38" s="46"/>
      <c r="AL38" s="46"/>
      <c r="AM38" s="46"/>
      <c r="AN38" s="4"/>
      <c r="AO38" s="4"/>
      <c r="AP38" s="4"/>
      <c r="AQ38" s="4"/>
      <c r="AR38" s="4"/>
      <c r="AS38" s="4"/>
      <c r="AT38" s="4"/>
      <c r="AU38" s="4"/>
      <c r="AV38" s="4"/>
      <c r="AW38" s="4"/>
      <c r="AX38" s="4"/>
      <c r="AY38" s="4"/>
    </row>
    <row r="39" spans="1:51" ht="14.4" x14ac:dyDescent="0.3">
      <c r="A39" s="121">
        <f>YampaRiverInflow.TotalOutflow!A39</f>
        <v>46388</v>
      </c>
      <c r="B39" s="122"/>
      <c r="C39" s="123">
        <v>27.471</v>
      </c>
      <c r="D39" s="124">
        <v>27.471</v>
      </c>
      <c r="E39" s="16">
        <v>-19.261465999999999</v>
      </c>
      <c r="F39" s="16">
        <v>-11.55139</v>
      </c>
      <c r="G39" s="16">
        <v>25.526097999999998</v>
      </c>
      <c r="H39" s="16">
        <v>1.3745679999999993</v>
      </c>
      <c r="I39" s="16">
        <v>21.421490000000002</v>
      </c>
      <c r="J39" s="16">
        <v>24.198349999999998</v>
      </c>
      <c r="K39" s="16">
        <v>42.049589999999995</v>
      </c>
      <c r="L39" s="16">
        <v>21.61983</v>
      </c>
      <c r="M39" s="16">
        <v>18.446279999999998</v>
      </c>
      <c r="N39" s="16">
        <v>23.206610000000001</v>
      </c>
      <c r="O39" s="16">
        <v>20.033060000000003</v>
      </c>
      <c r="P39" s="16">
        <v>101.09752</v>
      </c>
      <c r="Q39" s="16">
        <v>22.61157</v>
      </c>
      <c r="R39" s="16">
        <v>23.206610000000001</v>
      </c>
      <c r="S39" s="16">
        <v>42.247930000000004</v>
      </c>
      <c r="T39" s="16">
        <v>34.11524</v>
      </c>
      <c r="U39" s="16">
        <v>41.255679999999998</v>
      </c>
      <c r="V39" s="16">
        <v>24.792830000000002</v>
      </c>
      <c r="W39" s="16">
        <v>40.065640000000002</v>
      </c>
      <c r="X39" s="16">
        <v>37.883839999999999</v>
      </c>
      <c r="Y39" s="16">
        <v>23.007810000000003</v>
      </c>
      <c r="Z39" s="16">
        <v>30.743310000000001</v>
      </c>
      <c r="AA39" s="16">
        <v>36.496400000000001</v>
      </c>
      <c r="AB39" s="16">
        <v>45.025449999999999</v>
      </c>
      <c r="AC39" s="16">
        <v>23.802</v>
      </c>
      <c r="AD39" s="16">
        <v>42.050199999999904</v>
      </c>
      <c r="AE39" s="16">
        <v>26.777249999999999</v>
      </c>
      <c r="AF39" s="16">
        <v>29.809785999999992</v>
      </c>
      <c r="AG39" s="16">
        <v>0.14888199999999779</v>
      </c>
      <c r="AH39" s="16">
        <v>188.36769600000002</v>
      </c>
      <c r="AI39" s="46"/>
      <c r="AJ39" s="46"/>
      <c r="AK39" s="46"/>
      <c r="AL39" s="46"/>
      <c r="AM39" s="46"/>
      <c r="AN39" s="4"/>
      <c r="AO39" s="4"/>
      <c r="AP39" s="4"/>
      <c r="AQ39" s="4"/>
      <c r="AR39" s="4"/>
      <c r="AS39" s="4"/>
      <c r="AT39" s="4"/>
      <c r="AU39" s="4"/>
      <c r="AV39" s="4"/>
      <c r="AW39" s="4"/>
      <c r="AX39" s="4"/>
      <c r="AY39" s="4"/>
    </row>
    <row r="40" spans="1:51" ht="14.4" x14ac:dyDescent="0.3">
      <c r="A40" s="121">
        <f>YampaRiverInflow.TotalOutflow!A40</f>
        <v>46419</v>
      </c>
      <c r="B40" s="122"/>
      <c r="C40" s="123">
        <v>34.497</v>
      </c>
      <c r="D40" s="124">
        <v>34.497</v>
      </c>
      <c r="E40" s="16">
        <v>-9.7793939999999999</v>
      </c>
      <c r="F40" s="16">
        <v>38.657699999999991</v>
      </c>
      <c r="G40" s="16">
        <v>12.339405999999999</v>
      </c>
      <c r="H40" s="16">
        <v>23.60331</v>
      </c>
      <c r="I40" s="16">
        <v>17.2562</v>
      </c>
      <c r="J40" s="16">
        <v>16.066120000000002</v>
      </c>
      <c r="K40" s="16">
        <v>48.99174</v>
      </c>
      <c r="L40" s="16">
        <v>36.297519999999999</v>
      </c>
      <c r="M40" s="16">
        <v>25.745450000000002</v>
      </c>
      <c r="N40" s="16">
        <v>24.39669</v>
      </c>
      <c r="O40" s="16">
        <v>35.66281</v>
      </c>
      <c r="P40" s="16">
        <v>125.57355</v>
      </c>
      <c r="Q40" s="16">
        <v>20.429749999999999</v>
      </c>
      <c r="R40" s="16">
        <v>29.355370000000001</v>
      </c>
      <c r="S40" s="16">
        <v>90.644630000000006</v>
      </c>
      <c r="T40" s="16">
        <v>38.478989999999996</v>
      </c>
      <c r="U40" s="16">
        <v>35.16657</v>
      </c>
      <c r="V40" s="16">
        <v>33.321769999999994</v>
      </c>
      <c r="W40" s="16">
        <v>18.842610000000001</v>
      </c>
      <c r="X40" s="16">
        <v>38.875690000000006</v>
      </c>
      <c r="Y40" s="16">
        <v>32.449240000000003</v>
      </c>
      <c r="Z40" s="16">
        <v>39.450900000000004</v>
      </c>
      <c r="AA40" s="16">
        <v>41.375809999999994</v>
      </c>
      <c r="AB40" s="16">
        <v>62.678599999999996</v>
      </c>
      <c r="AC40" s="16">
        <v>22.2151999999999</v>
      </c>
      <c r="AD40" s="16">
        <v>72.001050000000006</v>
      </c>
      <c r="AE40" s="16">
        <v>37.884849999999894</v>
      </c>
      <c r="AF40" s="16">
        <v>19.033522000000001</v>
      </c>
      <c r="AG40" s="16">
        <v>7.0302340000000001</v>
      </c>
      <c r="AH40" s="16">
        <v>85.799055999999993</v>
      </c>
      <c r="AI40" s="46"/>
      <c r="AJ40" s="46"/>
      <c r="AK40" s="46"/>
      <c r="AL40" s="46"/>
      <c r="AM40" s="46"/>
      <c r="AN40" s="4"/>
      <c r="AO40" s="4"/>
      <c r="AP40" s="4"/>
      <c r="AQ40" s="4"/>
      <c r="AR40" s="4"/>
      <c r="AS40" s="4"/>
      <c r="AT40" s="4"/>
      <c r="AU40" s="4"/>
      <c r="AV40" s="4"/>
      <c r="AW40" s="4"/>
      <c r="AX40" s="4"/>
      <c r="AY40" s="4"/>
    </row>
    <row r="41" spans="1:51" ht="14.4" x14ac:dyDescent="0.3">
      <c r="A41" s="121">
        <f>YampaRiverInflow.TotalOutflow!A41</f>
        <v>46447</v>
      </c>
      <c r="B41" s="122"/>
      <c r="C41" s="123">
        <v>55.350999999999999</v>
      </c>
      <c r="D41" s="124">
        <v>55.350999999999999</v>
      </c>
      <c r="E41" s="16">
        <v>18.785719999999998</v>
      </c>
      <c r="F41" s="16">
        <v>66.418819999999997</v>
      </c>
      <c r="G41" s="16">
        <v>7.6782579999999996</v>
      </c>
      <c r="H41" s="16">
        <v>63.272730000000003</v>
      </c>
      <c r="I41" s="16">
        <v>48.99174</v>
      </c>
      <c r="J41" s="16">
        <v>19.834709999999998</v>
      </c>
      <c r="K41" s="16">
        <v>54.009920000000001</v>
      </c>
      <c r="L41" s="16">
        <v>55.160330000000002</v>
      </c>
      <c r="M41" s="16">
        <v>23.22645</v>
      </c>
      <c r="N41" s="16">
        <v>42.842980000000004</v>
      </c>
      <c r="O41" s="16">
        <v>27.59008</v>
      </c>
      <c r="P41" s="16">
        <v>69.104129999999998</v>
      </c>
      <c r="Q41" s="16">
        <v>49.190080000000002</v>
      </c>
      <c r="R41" s="16">
        <v>44.628099999999996</v>
      </c>
      <c r="S41" s="16">
        <v>82.373550000000009</v>
      </c>
      <c r="T41" s="16">
        <v>74.04258999999999</v>
      </c>
      <c r="U41" s="16">
        <v>59.404600000000002</v>
      </c>
      <c r="V41" s="16">
        <v>42.445689999999999</v>
      </c>
      <c r="W41" s="16">
        <v>22.21454</v>
      </c>
      <c r="X41" s="16">
        <v>58.769889999999997</v>
      </c>
      <c r="Y41" s="16">
        <v>31.517060000000001</v>
      </c>
      <c r="Z41" s="16">
        <v>41.176480000000005</v>
      </c>
      <c r="AA41" s="16">
        <v>36.615409999999905</v>
      </c>
      <c r="AB41" s="16">
        <v>63.888529999999896</v>
      </c>
      <c r="AC41" s="16">
        <v>26.578900000000001</v>
      </c>
      <c r="AD41" s="16">
        <v>124.9605</v>
      </c>
      <c r="AE41" s="16">
        <v>70.0175499999999</v>
      </c>
      <c r="AF41" s="16">
        <v>37.985829999999993</v>
      </c>
      <c r="AG41" s="16">
        <v>23.852601999999997</v>
      </c>
      <c r="AH41" s="16">
        <v>33.571293999999995</v>
      </c>
      <c r="AI41" s="46"/>
      <c r="AJ41" s="46"/>
      <c r="AK41" s="46"/>
      <c r="AL41" s="46"/>
      <c r="AM41" s="46"/>
      <c r="AN41" s="4"/>
      <c r="AO41" s="4"/>
      <c r="AP41" s="4"/>
      <c r="AQ41" s="4"/>
      <c r="AR41" s="4"/>
      <c r="AS41" s="4"/>
      <c r="AT41" s="4"/>
      <c r="AU41" s="4"/>
      <c r="AV41" s="4"/>
      <c r="AW41" s="4"/>
      <c r="AX41" s="4"/>
      <c r="AY41" s="4"/>
    </row>
    <row r="42" spans="1:51" ht="14.4" x14ac:dyDescent="0.3">
      <c r="A42" s="121">
        <f>YampaRiverInflow.TotalOutflow!A42</f>
        <v>46478</v>
      </c>
      <c r="B42" s="122"/>
      <c r="C42" s="123">
        <v>33.433</v>
      </c>
      <c r="D42" s="124">
        <v>33.433</v>
      </c>
      <c r="E42" s="16">
        <v>-2.5694920000000012</v>
      </c>
      <c r="F42" s="16">
        <v>-26.212883999999999</v>
      </c>
      <c r="G42" s="16">
        <v>3.6764540000000014</v>
      </c>
      <c r="H42" s="16">
        <v>29.157019999999999</v>
      </c>
      <c r="I42" s="16">
        <v>70.294210000000007</v>
      </c>
      <c r="J42" s="16">
        <v>23.60331</v>
      </c>
      <c r="K42" s="16">
        <v>16.8</v>
      </c>
      <c r="L42" s="16">
        <v>35.028100000000002</v>
      </c>
      <c r="M42" s="16">
        <v>13.62645</v>
      </c>
      <c r="N42" s="16">
        <v>32.747109999999999</v>
      </c>
      <c r="O42" s="16">
        <v>39.133879999999998</v>
      </c>
      <c r="P42" s="16">
        <v>90.902479999999997</v>
      </c>
      <c r="Q42" s="16">
        <v>33.758679999999998</v>
      </c>
      <c r="R42" s="16">
        <v>33.699169999999995</v>
      </c>
      <c r="S42" s="16">
        <v>29.79214</v>
      </c>
      <c r="T42" s="16">
        <v>43.080640000000002</v>
      </c>
      <c r="U42" s="16">
        <v>88.700450000000004</v>
      </c>
      <c r="V42" s="16">
        <v>43.635820000000002</v>
      </c>
      <c r="W42" s="16">
        <v>17.01784</v>
      </c>
      <c r="X42" s="16">
        <v>26.498860000000001</v>
      </c>
      <c r="Y42" s="16">
        <v>22.988139999999998</v>
      </c>
      <c r="Z42" s="16">
        <v>25.348419999999997</v>
      </c>
      <c r="AA42" s="16">
        <v>31.934349999999899</v>
      </c>
      <c r="AB42" s="16">
        <v>40.2452100000001</v>
      </c>
      <c r="AC42" s="16">
        <v>24.198700000000002</v>
      </c>
      <c r="AD42" s="16">
        <v>43.240300000000097</v>
      </c>
      <c r="AE42" s="16">
        <v>39.828680000000105</v>
      </c>
      <c r="AF42" s="16">
        <v>41.938178000000001</v>
      </c>
      <c r="AG42" s="16">
        <v>40.074694000000001</v>
      </c>
      <c r="AH42" s="16">
        <v>1.3631199999999954</v>
      </c>
      <c r="AI42" s="46"/>
      <c r="AJ42" s="46"/>
      <c r="AK42" s="46"/>
      <c r="AL42" s="46"/>
      <c r="AM42" s="46"/>
      <c r="AN42" s="4"/>
      <c r="AO42" s="4"/>
      <c r="AP42" s="4"/>
      <c r="AQ42" s="4"/>
      <c r="AR42" s="4"/>
      <c r="AS42" s="4"/>
      <c r="AT42" s="4"/>
      <c r="AU42" s="4"/>
      <c r="AV42" s="4"/>
      <c r="AW42" s="4"/>
      <c r="AX42" s="4"/>
      <c r="AY42" s="4"/>
    </row>
    <row r="43" spans="1:51" ht="14.4" x14ac:dyDescent="0.3">
      <c r="A43" s="121">
        <f>YampaRiverInflow.TotalOutflow!A43</f>
        <v>46508</v>
      </c>
      <c r="B43" s="122"/>
      <c r="C43" s="123">
        <v>25.292999999999999</v>
      </c>
      <c r="D43" s="124">
        <v>25.292999999999999</v>
      </c>
      <c r="E43" s="16">
        <v>-5.5054859999999994</v>
      </c>
      <c r="F43" s="16">
        <v>-26.211384000000006</v>
      </c>
      <c r="G43" s="16">
        <v>7.738929999999999</v>
      </c>
      <c r="H43" s="16">
        <v>15.471069999999999</v>
      </c>
      <c r="I43" s="16">
        <v>41.137190000000004</v>
      </c>
      <c r="J43" s="16">
        <v>13.289260000000001</v>
      </c>
      <c r="K43" s="16">
        <v>27.570250000000001</v>
      </c>
      <c r="L43" s="16">
        <v>34.690910000000002</v>
      </c>
      <c r="M43" s="16">
        <v>21.163640000000001</v>
      </c>
      <c r="N43" s="16">
        <v>23.543800000000001</v>
      </c>
      <c r="O43" s="16">
        <v>34.333880000000001</v>
      </c>
      <c r="P43" s="16">
        <v>67.140500000000003</v>
      </c>
      <c r="Q43" s="16">
        <v>34.274380000000001</v>
      </c>
      <c r="R43" s="16">
        <v>36.813220000000001</v>
      </c>
      <c r="S43" s="16">
        <v>20.429749999999999</v>
      </c>
      <c r="T43" s="16">
        <v>51.173209999999997</v>
      </c>
      <c r="U43" s="16">
        <v>36.138489999999997</v>
      </c>
      <c r="V43" s="16">
        <v>21.024139999999999</v>
      </c>
      <c r="W43" s="16">
        <v>18.545120000000001</v>
      </c>
      <c r="X43" s="16">
        <v>27.252549999999999</v>
      </c>
      <c r="Y43" s="16">
        <v>27.252610000000001</v>
      </c>
      <c r="Z43" s="16">
        <v>28.958279999999998</v>
      </c>
      <c r="AA43" s="16">
        <v>32.1327</v>
      </c>
      <c r="AB43" s="16">
        <v>29.573979999999999</v>
      </c>
      <c r="AC43" s="16">
        <v>26.281370000000102</v>
      </c>
      <c r="AD43" s="16">
        <v>27.570650000000001</v>
      </c>
      <c r="AE43" s="16">
        <v>23.583810000000099</v>
      </c>
      <c r="AF43" s="16">
        <v>24.659790000000001</v>
      </c>
      <c r="AG43" s="16">
        <v>21.803582000000002</v>
      </c>
      <c r="AH43" s="16">
        <v>0.19014400000000023</v>
      </c>
      <c r="AI43" s="46"/>
      <c r="AJ43" s="46"/>
      <c r="AK43" s="46"/>
      <c r="AL43" s="46"/>
      <c r="AM43" s="46"/>
      <c r="AN43" s="4"/>
      <c r="AO43" s="4"/>
      <c r="AP43" s="4"/>
      <c r="AQ43" s="4"/>
      <c r="AR43" s="4"/>
      <c r="AS43" s="4"/>
      <c r="AT43" s="4"/>
      <c r="AU43" s="4"/>
      <c r="AV43" s="4"/>
      <c r="AW43" s="4"/>
      <c r="AX43" s="4"/>
      <c r="AY43" s="4"/>
    </row>
    <row r="44" spans="1:51" ht="14.4" x14ac:dyDescent="0.3">
      <c r="A44" s="121">
        <f>YampaRiverInflow.TotalOutflow!A44</f>
        <v>46539</v>
      </c>
      <c r="B44" s="122"/>
      <c r="C44" s="123">
        <v>27.658000000000001</v>
      </c>
      <c r="D44" s="124">
        <v>27.658000000000001</v>
      </c>
      <c r="E44" s="16">
        <v>1.061094</v>
      </c>
      <c r="F44" s="16">
        <v>22.368065999999995</v>
      </c>
      <c r="G44" s="16">
        <v>-1.3633040000000001</v>
      </c>
      <c r="H44" s="16">
        <v>31.73554</v>
      </c>
      <c r="I44" s="16">
        <v>15.272729999999999</v>
      </c>
      <c r="J44" s="16">
        <v>13.68595</v>
      </c>
      <c r="K44" s="16">
        <v>32.07273</v>
      </c>
      <c r="L44" s="16">
        <v>48.238019999999999</v>
      </c>
      <c r="M44" s="16">
        <v>6.5057900000000002</v>
      </c>
      <c r="N44" s="16">
        <v>14.280989999999999</v>
      </c>
      <c r="O44" s="16">
        <v>20.826450000000001</v>
      </c>
      <c r="P44" s="16">
        <v>11.9405</v>
      </c>
      <c r="Q44" s="16">
        <v>14.67769</v>
      </c>
      <c r="R44" s="16">
        <v>31.73554</v>
      </c>
      <c r="S44" s="16">
        <v>13.4876</v>
      </c>
      <c r="T44" s="16">
        <v>35.543419999999998</v>
      </c>
      <c r="U44" s="16">
        <v>23.741799999999998</v>
      </c>
      <c r="V44" s="16">
        <v>24.39593</v>
      </c>
      <c r="W44" s="16">
        <v>22.730180000000001</v>
      </c>
      <c r="X44" s="16">
        <v>25.189630000000001</v>
      </c>
      <c r="Y44" s="16">
        <v>26.0823</v>
      </c>
      <c r="Z44" s="16">
        <v>25.58633</v>
      </c>
      <c r="AA44" s="16">
        <v>28.562399999999901</v>
      </c>
      <c r="AB44" s="16">
        <v>24.3970500000001</v>
      </c>
      <c r="AC44" s="16">
        <v>26.578900000000001</v>
      </c>
      <c r="AD44" s="16">
        <v>24.000349999999901</v>
      </c>
      <c r="AE44" s="16">
        <v>22.730910000000101</v>
      </c>
      <c r="AF44" s="16">
        <v>3.4259199999999983</v>
      </c>
      <c r="AG44" s="16">
        <v>8.1729199999999995</v>
      </c>
      <c r="AH44" s="16">
        <v>12.473674000000001</v>
      </c>
      <c r="AI44" s="46"/>
      <c r="AJ44" s="46"/>
      <c r="AK44" s="46"/>
      <c r="AL44" s="46"/>
      <c r="AM44" s="46"/>
      <c r="AN44" s="4"/>
      <c r="AO44" s="4"/>
      <c r="AP44" s="4"/>
      <c r="AQ44" s="4"/>
      <c r="AR44" s="4"/>
      <c r="AS44" s="4"/>
      <c r="AT44" s="4"/>
      <c r="AU44" s="4"/>
      <c r="AV44" s="4"/>
      <c r="AW44" s="4"/>
      <c r="AX44" s="4"/>
      <c r="AY44" s="4"/>
    </row>
    <row r="45" spans="1:51" ht="14.4" x14ac:dyDescent="0.3">
      <c r="A45" s="121">
        <f>YampaRiverInflow.TotalOutflow!A45</f>
        <v>46569</v>
      </c>
      <c r="B45" s="122"/>
      <c r="C45" s="123">
        <v>43.359000000000002</v>
      </c>
      <c r="D45" s="124">
        <v>43.359000000000002</v>
      </c>
      <c r="E45" s="16">
        <v>-9.1989860000000014</v>
      </c>
      <c r="F45" s="16">
        <v>30.872809999999998</v>
      </c>
      <c r="G45" s="16">
        <v>7.8308159999999951</v>
      </c>
      <c r="H45" s="16">
        <v>31.933880000000002</v>
      </c>
      <c r="I45" s="16">
        <v>33.12397</v>
      </c>
      <c r="J45" s="16">
        <v>30.347110000000001</v>
      </c>
      <c r="K45" s="16">
        <v>21.12397</v>
      </c>
      <c r="L45" s="16">
        <v>19.953720000000001</v>
      </c>
      <c r="M45" s="16">
        <v>10.1157</v>
      </c>
      <c r="N45" s="16">
        <v>17.2562</v>
      </c>
      <c r="O45" s="16">
        <v>39.272730000000003</v>
      </c>
      <c r="P45" s="16">
        <v>21.024789999999999</v>
      </c>
      <c r="Q45" s="16">
        <v>21.223140000000001</v>
      </c>
      <c r="R45" s="16">
        <v>45.421489999999999</v>
      </c>
      <c r="S45" s="16">
        <v>28.760330000000003</v>
      </c>
      <c r="T45" s="16">
        <v>28.164830000000002</v>
      </c>
      <c r="U45" s="16">
        <v>29.156560000000002</v>
      </c>
      <c r="V45" s="16">
        <v>31.536360000000002</v>
      </c>
      <c r="W45" s="16">
        <v>26.379669999999997</v>
      </c>
      <c r="X45" s="16">
        <v>61.685449999999996</v>
      </c>
      <c r="Y45" s="16">
        <v>29.156569999999999</v>
      </c>
      <c r="Z45" s="16">
        <v>33.520060000000001</v>
      </c>
      <c r="AA45" s="16">
        <v>26.182200000000002</v>
      </c>
      <c r="AB45" s="16">
        <v>32.1327</v>
      </c>
      <c r="AC45" s="16">
        <v>49.587499999999999</v>
      </c>
      <c r="AD45" s="16">
        <v>22.016849999999998</v>
      </c>
      <c r="AE45" s="16">
        <v>23.603650000000101</v>
      </c>
      <c r="AF45" s="16">
        <v>-0.52760200000000035</v>
      </c>
      <c r="AG45" s="16">
        <v>14.445949999999996</v>
      </c>
      <c r="AH45" s="16">
        <v>-5.4029160000000003</v>
      </c>
      <c r="AI45" s="46"/>
      <c r="AJ45" s="46"/>
      <c r="AK45" s="46"/>
      <c r="AL45" s="46"/>
      <c r="AM45" s="46"/>
      <c r="AN45" s="4"/>
      <c r="AO45" s="4"/>
      <c r="AP45" s="4"/>
      <c r="AQ45" s="4"/>
      <c r="AR45" s="4"/>
      <c r="AS45" s="4"/>
      <c r="AT45" s="4"/>
      <c r="AU45" s="4"/>
      <c r="AV45" s="4"/>
      <c r="AW45" s="4"/>
      <c r="AX45" s="4"/>
      <c r="AY45" s="4"/>
    </row>
    <row r="46" spans="1:51" ht="14.4" x14ac:dyDescent="0.3">
      <c r="A46" s="121">
        <f>YampaRiverInflow.TotalOutflow!A46</f>
        <v>46600</v>
      </c>
      <c r="B46" s="122"/>
      <c r="C46" s="123">
        <v>56.076999999999998</v>
      </c>
      <c r="D46" s="124">
        <v>56.076999999999998</v>
      </c>
      <c r="E46" s="16">
        <v>-21.766008000000003</v>
      </c>
      <c r="F46" s="16">
        <v>29.917686</v>
      </c>
      <c r="G46" s="16">
        <v>25.019824</v>
      </c>
      <c r="H46" s="16">
        <v>50.280989999999996</v>
      </c>
      <c r="I46" s="16">
        <v>20.826450000000001</v>
      </c>
      <c r="J46" s="16">
        <v>44.033059999999999</v>
      </c>
      <c r="K46" s="16">
        <v>23.404959999999999</v>
      </c>
      <c r="L46" s="16">
        <v>52.066120000000005</v>
      </c>
      <c r="M46" s="16">
        <v>17.851240000000001</v>
      </c>
      <c r="N46" s="16">
        <v>42.049589999999995</v>
      </c>
      <c r="O46" s="16">
        <v>50.578510000000001</v>
      </c>
      <c r="P46" s="16">
        <v>28.36364</v>
      </c>
      <c r="Q46" s="16">
        <v>66.446280000000002</v>
      </c>
      <c r="R46" s="16">
        <v>91.636359999999996</v>
      </c>
      <c r="S46" s="16">
        <v>39.272730000000003</v>
      </c>
      <c r="T46" s="16">
        <v>23.60284</v>
      </c>
      <c r="U46" s="16">
        <v>91.04083</v>
      </c>
      <c r="V46" s="16">
        <v>36.693379999999998</v>
      </c>
      <c r="W46" s="16">
        <v>68.607789999999994</v>
      </c>
      <c r="X46" s="16">
        <v>66.842500000000001</v>
      </c>
      <c r="Y46" s="16">
        <v>41.057389999999998</v>
      </c>
      <c r="Z46" s="16">
        <v>44.429290000000002</v>
      </c>
      <c r="AA46" s="16">
        <v>41.851849999999999</v>
      </c>
      <c r="AB46" s="16">
        <v>40.265050000000002</v>
      </c>
      <c r="AC46" s="16">
        <v>38.876599999999996</v>
      </c>
      <c r="AD46" s="16">
        <v>29.55415</v>
      </c>
      <c r="AE46" s="16">
        <v>23.603649999999899</v>
      </c>
      <c r="AF46" s="16">
        <v>15.498979999999996</v>
      </c>
      <c r="AG46" s="16">
        <v>39.663323999999996</v>
      </c>
      <c r="AH46" s="16">
        <v>-27.475497999999998</v>
      </c>
      <c r="AI46" s="46"/>
      <c r="AJ46" s="46"/>
      <c r="AK46" s="46"/>
      <c r="AL46" s="46"/>
      <c r="AM46" s="46"/>
      <c r="AN46" s="4"/>
      <c r="AO46" s="4"/>
      <c r="AP46" s="4"/>
      <c r="AQ46" s="4"/>
      <c r="AR46" s="4"/>
      <c r="AS46" s="4"/>
      <c r="AT46" s="4"/>
      <c r="AU46" s="4"/>
      <c r="AV46" s="4"/>
      <c r="AW46" s="4"/>
      <c r="AX46" s="4"/>
      <c r="AY46" s="4"/>
    </row>
    <row r="47" spans="1:51" ht="14.4" x14ac:dyDescent="0.3">
      <c r="A47" s="121">
        <f>YampaRiverInflow.TotalOutflow!A47</f>
        <v>46631</v>
      </c>
      <c r="B47" s="122"/>
      <c r="C47" s="123">
        <v>37.206000000000003</v>
      </c>
      <c r="D47" s="124">
        <v>37.206000000000003</v>
      </c>
      <c r="E47" s="16">
        <v>-1.109622000000003</v>
      </c>
      <c r="F47" s="16">
        <v>14.515779999999999</v>
      </c>
      <c r="G47" s="16">
        <v>21.008659999999999</v>
      </c>
      <c r="H47" s="16">
        <v>59.246279999999999</v>
      </c>
      <c r="I47" s="16">
        <v>36.099170000000001</v>
      </c>
      <c r="J47" s="16">
        <v>49.190080000000002</v>
      </c>
      <c r="K47" s="16">
        <v>39.133879999999998</v>
      </c>
      <c r="L47" s="16">
        <v>48.456199999999995</v>
      </c>
      <c r="M47" s="16">
        <v>103.95372</v>
      </c>
      <c r="N47" s="16">
        <v>34.373550000000002</v>
      </c>
      <c r="O47" s="16">
        <v>57.381819999999998</v>
      </c>
      <c r="P47" s="16">
        <v>38.360330000000005</v>
      </c>
      <c r="Q47" s="16">
        <v>50.87603</v>
      </c>
      <c r="R47" s="16">
        <v>33.83802</v>
      </c>
      <c r="S47" s="16">
        <v>38.677690000000005</v>
      </c>
      <c r="T47" s="16">
        <v>28.363289999999999</v>
      </c>
      <c r="U47" s="16">
        <v>44.250949999999996</v>
      </c>
      <c r="V47" s="16">
        <v>41.255660000000006</v>
      </c>
      <c r="W47" s="16">
        <v>47.999720000000003</v>
      </c>
      <c r="X47" s="16">
        <v>78.703759999999988</v>
      </c>
      <c r="Y47" s="16">
        <v>38.875680000000003</v>
      </c>
      <c r="Z47" s="16">
        <v>32.726860000000002</v>
      </c>
      <c r="AA47" s="16">
        <v>30.744250000000001</v>
      </c>
      <c r="AB47" s="16">
        <v>24.1193600000001</v>
      </c>
      <c r="AC47" s="16">
        <v>44.628749999999897</v>
      </c>
      <c r="AD47" s="16">
        <v>21.9771800000001</v>
      </c>
      <c r="AE47" s="16">
        <v>24.040019999999899</v>
      </c>
      <c r="AF47" s="16">
        <v>19.180725999999996</v>
      </c>
      <c r="AG47" s="16">
        <v>38.334448000000002</v>
      </c>
      <c r="AH47" s="16">
        <v>-11.254766</v>
      </c>
      <c r="AI47" s="46"/>
      <c r="AJ47" s="46"/>
      <c r="AK47" s="46"/>
      <c r="AL47" s="46"/>
      <c r="AM47" s="46"/>
      <c r="AN47" s="4"/>
      <c r="AO47" s="4"/>
      <c r="AP47" s="4"/>
      <c r="AQ47" s="4"/>
      <c r="AR47" s="4"/>
      <c r="AS47" s="4"/>
      <c r="AT47" s="4"/>
      <c r="AU47" s="4"/>
      <c r="AV47" s="4"/>
      <c r="AW47" s="4"/>
      <c r="AX47" s="4"/>
      <c r="AY47" s="4"/>
    </row>
    <row r="48" spans="1:51" ht="14.4" x14ac:dyDescent="0.3">
      <c r="A48" s="121">
        <f>YampaRiverInflow.TotalOutflow!A48</f>
        <v>46661</v>
      </c>
      <c r="B48" s="122"/>
      <c r="C48" s="123">
        <v>42.884999999999998</v>
      </c>
      <c r="D48" s="124">
        <v>42.884999999999998</v>
      </c>
      <c r="E48" s="16">
        <v>15.392737999999998</v>
      </c>
      <c r="F48" s="16">
        <v>31.104225999999993</v>
      </c>
      <c r="G48" s="16">
        <v>32.409004000000003</v>
      </c>
      <c r="H48" s="16">
        <v>36.495870000000004</v>
      </c>
      <c r="I48" s="16">
        <v>22.413220000000003</v>
      </c>
      <c r="J48" s="16">
        <v>37.884300000000003</v>
      </c>
      <c r="K48" s="16">
        <v>47.385120000000001</v>
      </c>
      <c r="L48" s="16">
        <v>23.34545</v>
      </c>
      <c r="M48" s="16">
        <v>20.647929999999999</v>
      </c>
      <c r="N48" s="16">
        <v>30.664459999999998</v>
      </c>
      <c r="O48" s="16">
        <v>41.077690000000004</v>
      </c>
      <c r="P48" s="16">
        <v>31.060849999999999</v>
      </c>
      <c r="Q48" s="16">
        <v>69.758679999999998</v>
      </c>
      <c r="R48" s="16">
        <v>20.94511</v>
      </c>
      <c r="S48" s="16">
        <v>34.908660000000005</v>
      </c>
      <c r="T48" s="16">
        <v>24.793029999999998</v>
      </c>
      <c r="U48" s="16">
        <v>40.680699999999995</v>
      </c>
      <c r="V48" s="16">
        <v>34.511849999999995</v>
      </c>
      <c r="W48" s="16">
        <v>29.513770000000001</v>
      </c>
      <c r="X48" s="16">
        <v>19.080719999999999</v>
      </c>
      <c r="Y48" s="16">
        <v>42.445929999999997</v>
      </c>
      <c r="Z48" s="16">
        <v>56.012860000000003</v>
      </c>
      <c r="AA48" s="16">
        <v>29.236789999999999</v>
      </c>
      <c r="AB48" s="16">
        <v>25.884679999999999</v>
      </c>
      <c r="AC48" s="16">
        <v>63.214149999999897</v>
      </c>
      <c r="AD48" s="16">
        <v>23.663159999999799</v>
      </c>
      <c r="AE48" s="16">
        <v>24.972269999999799</v>
      </c>
      <c r="AF48" s="16">
        <v>26.040343999999997</v>
      </c>
      <c r="AG48" s="16">
        <v>13.166246000000003</v>
      </c>
      <c r="AH48" s="16">
        <v>20.811032000000001</v>
      </c>
      <c r="AI48" s="46"/>
      <c r="AJ48" s="46"/>
      <c r="AK48" s="46"/>
      <c r="AL48" s="46"/>
      <c r="AM48" s="46"/>
      <c r="AN48" s="4"/>
      <c r="AO48" s="4"/>
      <c r="AP48" s="4"/>
      <c r="AQ48" s="4"/>
      <c r="AR48" s="4"/>
      <c r="AS48" s="4"/>
      <c r="AT48" s="4"/>
      <c r="AU48" s="4"/>
      <c r="AV48" s="4"/>
      <c r="AW48" s="4"/>
      <c r="AX48" s="4"/>
      <c r="AY48" s="4"/>
    </row>
    <row r="49" spans="1:1005" ht="14.4" x14ac:dyDescent="0.3">
      <c r="A49" s="121">
        <f>YampaRiverInflow.TotalOutflow!A49</f>
        <v>46692</v>
      </c>
      <c r="B49" s="122"/>
      <c r="C49" s="123">
        <v>24.757999999999999</v>
      </c>
      <c r="D49" s="124">
        <v>24.757999999999999</v>
      </c>
      <c r="E49" s="16">
        <v>9.8448719999999987</v>
      </c>
      <c r="F49" s="16">
        <v>28.013811999999998</v>
      </c>
      <c r="G49" s="16">
        <v>15.793877999999999</v>
      </c>
      <c r="H49" s="16">
        <v>24.595040000000001</v>
      </c>
      <c r="I49" s="16">
        <v>18.446279999999998</v>
      </c>
      <c r="J49" s="16">
        <v>36.495870000000004</v>
      </c>
      <c r="K49" s="16">
        <v>27.966939999999997</v>
      </c>
      <c r="L49" s="16">
        <v>25.487599999999997</v>
      </c>
      <c r="M49" s="16">
        <v>23.10744</v>
      </c>
      <c r="N49" s="16">
        <v>22.472729999999999</v>
      </c>
      <c r="O49" s="16">
        <v>35.166530000000002</v>
      </c>
      <c r="P49" s="16">
        <v>20.925319999999999</v>
      </c>
      <c r="Q49" s="16">
        <v>16.066120000000002</v>
      </c>
      <c r="R49" s="16">
        <v>25.54711</v>
      </c>
      <c r="S49" s="16">
        <v>41.950060000000001</v>
      </c>
      <c r="T49" s="16">
        <v>23.00787</v>
      </c>
      <c r="U49" s="16">
        <v>14.39954</v>
      </c>
      <c r="V49" s="16">
        <v>23.602700000000002</v>
      </c>
      <c r="W49" s="16">
        <v>28.581400000000002</v>
      </c>
      <c r="X49" s="16">
        <v>27.807869999999998</v>
      </c>
      <c r="Y49" s="16">
        <v>24.69378</v>
      </c>
      <c r="Z49" s="16">
        <v>22.293890000000001</v>
      </c>
      <c r="AA49" s="16">
        <v>27.888010000000101</v>
      </c>
      <c r="AB49" s="16">
        <v>24.873090000000097</v>
      </c>
      <c r="AC49" s="16">
        <v>23.24662</v>
      </c>
      <c r="AD49" s="16">
        <v>25.646650000000101</v>
      </c>
      <c r="AE49" s="16">
        <v>24.793749999999999</v>
      </c>
      <c r="AF49" s="16">
        <v>17.507805999999995</v>
      </c>
      <c r="AG49" s="16">
        <v>8.8944699999999983</v>
      </c>
      <c r="AH49" s="16">
        <v>1.1222839999999996</v>
      </c>
      <c r="AI49" s="46"/>
      <c r="AJ49" s="46"/>
      <c r="AK49" s="46"/>
      <c r="AL49" s="46"/>
      <c r="AM49" s="46"/>
      <c r="AN49" s="4"/>
      <c r="AO49" s="4"/>
      <c r="AP49" s="4"/>
      <c r="AQ49" s="4"/>
      <c r="AR49" s="4"/>
      <c r="AS49" s="4"/>
      <c r="AT49" s="4"/>
      <c r="AU49" s="4"/>
      <c r="AV49" s="4"/>
      <c r="AW49" s="4"/>
      <c r="AX49" s="4"/>
      <c r="AY49" s="4"/>
    </row>
    <row r="50" spans="1:1005" ht="14.4" x14ac:dyDescent="0.3">
      <c r="A50" s="121">
        <f>YampaRiverInflow.TotalOutflow!A50</f>
        <v>46722</v>
      </c>
      <c r="B50" s="122"/>
      <c r="C50" s="123">
        <v>28.236999999999998</v>
      </c>
      <c r="D50" s="124">
        <v>28.236999999999998</v>
      </c>
      <c r="E50" s="16">
        <v>0.60159199999999691</v>
      </c>
      <c r="F50" s="16">
        <v>44.223798000000002</v>
      </c>
      <c r="G50" s="16">
        <v>1.110544</v>
      </c>
      <c r="H50" s="16">
        <v>15.07438</v>
      </c>
      <c r="I50" s="16">
        <v>12.69421</v>
      </c>
      <c r="J50" s="16">
        <v>35.305790000000002</v>
      </c>
      <c r="K50" s="16">
        <v>29.355370000000001</v>
      </c>
      <c r="L50" s="16">
        <v>13.4876</v>
      </c>
      <c r="M50" s="16">
        <v>18.723970000000001</v>
      </c>
      <c r="N50" s="16">
        <v>15.471069999999999</v>
      </c>
      <c r="O50" s="16">
        <v>19.100490000000001</v>
      </c>
      <c r="P50" s="16">
        <v>3.9664899999999998</v>
      </c>
      <c r="Q50" s="16">
        <v>23.801650000000002</v>
      </c>
      <c r="R50" s="16">
        <v>57.520660000000007</v>
      </c>
      <c r="S50" s="16">
        <v>23.99954</v>
      </c>
      <c r="T50" s="16">
        <v>19.4375</v>
      </c>
      <c r="U50" s="16">
        <v>33.916870000000003</v>
      </c>
      <c r="V50" s="16">
        <v>31.734860000000001</v>
      </c>
      <c r="W50" s="16">
        <v>22.7103</v>
      </c>
      <c r="X50" s="16">
        <v>25.368259999999999</v>
      </c>
      <c r="Y50" s="16">
        <v>31.6557</v>
      </c>
      <c r="Z50" s="16">
        <v>22.412740000000003</v>
      </c>
      <c r="AA50" s="16">
        <v>36.377389999999899</v>
      </c>
      <c r="AB50" s="16">
        <v>25.983849999999997</v>
      </c>
      <c r="AC50" s="16">
        <v>23.544150000000002</v>
      </c>
      <c r="AD50" s="16">
        <v>39.471650000000103</v>
      </c>
      <c r="AE50" s="16">
        <v>24.5160599999999</v>
      </c>
      <c r="AF50" s="16">
        <v>8.4644880000000011</v>
      </c>
      <c r="AG50" s="16">
        <v>2.3967059999999982</v>
      </c>
      <c r="AH50" s="16">
        <v>-6.7709719999999995</v>
      </c>
      <c r="AI50" s="46"/>
      <c r="AJ50" s="46"/>
      <c r="AK50" s="46"/>
      <c r="AL50" s="46"/>
      <c r="AM50" s="46"/>
      <c r="AN50" s="4"/>
      <c r="AO50" s="4"/>
      <c r="AP50" s="4"/>
      <c r="AQ50" s="4"/>
      <c r="AR50" s="4"/>
      <c r="AS50" s="4"/>
      <c r="AT50" s="4"/>
      <c r="AU50" s="4"/>
      <c r="AV50" s="4"/>
      <c r="AW50" s="4"/>
      <c r="AX50" s="4"/>
      <c r="AY50" s="4"/>
    </row>
    <row r="51" spans="1:1005" ht="14.4" x14ac:dyDescent="0.3">
      <c r="A51" s="121">
        <f>YampaRiverInflow.TotalOutflow!A51</f>
        <v>46753</v>
      </c>
      <c r="B51" s="122"/>
      <c r="C51" s="123">
        <v>27.471</v>
      </c>
      <c r="D51" s="124">
        <v>27.471</v>
      </c>
      <c r="E51" s="16">
        <v>-11.55139</v>
      </c>
      <c r="F51" s="16">
        <v>25.526097999999998</v>
      </c>
      <c r="G51" s="16">
        <v>1.3745679999999993</v>
      </c>
      <c r="H51" s="16">
        <v>21.421490000000002</v>
      </c>
      <c r="I51" s="16">
        <v>24.198349999999998</v>
      </c>
      <c r="J51" s="16">
        <v>42.049589999999995</v>
      </c>
      <c r="K51" s="16">
        <v>21.61983</v>
      </c>
      <c r="L51" s="16">
        <v>18.446279999999998</v>
      </c>
      <c r="M51" s="16">
        <v>23.206610000000001</v>
      </c>
      <c r="N51" s="16">
        <v>20.033060000000003</v>
      </c>
      <c r="O51" s="16">
        <v>101.09752</v>
      </c>
      <c r="P51" s="16">
        <v>22.61157</v>
      </c>
      <c r="Q51" s="16">
        <v>23.206610000000001</v>
      </c>
      <c r="R51" s="16">
        <v>42.247930000000004</v>
      </c>
      <c r="S51" s="16">
        <v>34.11524</v>
      </c>
      <c r="T51" s="16">
        <v>41.255679999999998</v>
      </c>
      <c r="U51" s="16">
        <v>24.792830000000002</v>
      </c>
      <c r="V51" s="16">
        <v>40.065640000000002</v>
      </c>
      <c r="W51" s="16">
        <v>37.883839999999999</v>
      </c>
      <c r="X51" s="16">
        <v>23.007810000000003</v>
      </c>
      <c r="Y51" s="16">
        <v>30.743310000000001</v>
      </c>
      <c r="Z51" s="16">
        <v>36.496400000000001</v>
      </c>
      <c r="AA51" s="16">
        <v>45.025449999999999</v>
      </c>
      <c r="AB51" s="16">
        <v>23.802</v>
      </c>
      <c r="AC51" s="16">
        <v>42.050199999999904</v>
      </c>
      <c r="AD51" s="16">
        <v>26.777249999999999</v>
      </c>
      <c r="AE51" s="16">
        <v>29.809785999999992</v>
      </c>
      <c r="AF51" s="16">
        <v>0.14888199999999779</v>
      </c>
      <c r="AG51" s="16">
        <v>188.36769600000002</v>
      </c>
      <c r="AH51" s="16">
        <v>-19.261465999999999</v>
      </c>
      <c r="AI51" s="46"/>
      <c r="AJ51" s="46"/>
      <c r="AK51" s="46"/>
      <c r="AL51" s="46"/>
      <c r="AM51" s="46"/>
      <c r="AN51" s="4"/>
      <c r="AO51" s="4"/>
      <c r="AP51" s="4"/>
      <c r="AQ51" s="4"/>
      <c r="AR51" s="4"/>
      <c r="AS51" s="4"/>
      <c r="AT51" s="4"/>
      <c r="AU51" s="4"/>
      <c r="AV51" s="4"/>
      <c r="AW51" s="4"/>
      <c r="AX51" s="4"/>
      <c r="AY51" s="4"/>
    </row>
    <row r="52" spans="1:1005" ht="14.4" x14ac:dyDescent="0.3">
      <c r="A52" s="121">
        <f>YampaRiverInflow.TotalOutflow!A52</f>
        <v>46784</v>
      </c>
      <c r="B52" s="122"/>
      <c r="C52" s="123">
        <v>34.497</v>
      </c>
      <c r="D52" s="124">
        <v>34.497</v>
      </c>
      <c r="E52" s="16">
        <v>38.657699999999991</v>
      </c>
      <c r="F52" s="16">
        <v>12.339405999999999</v>
      </c>
      <c r="G52" s="16">
        <v>23.60331</v>
      </c>
      <c r="H52" s="16">
        <v>17.2562</v>
      </c>
      <c r="I52" s="16">
        <v>16.066120000000002</v>
      </c>
      <c r="J52" s="16">
        <v>48.99174</v>
      </c>
      <c r="K52" s="16">
        <v>36.297519999999999</v>
      </c>
      <c r="L52" s="16">
        <v>25.745450000000002</v>
      </c>
      <c r="M52" s="16">
        <v>24.39669</v>
      </c>
      <c r="N52" s="16">
        <v>35.66281</v>
      </c>
      <c r="O52" s="16">
        <v>125.57355</v>
      </c>
      <c r="P52" s="16">
        <v>20.429749999999999</v>
      </c>
      <c r="Q52" s="16">
        <v>29.355370000000001</v>
      </c>
      <c r="R52" s="16">
        <v>90.644630000000006</v>
      </c>
      <c r="S52" s="16">
        <v>38.478989999999996</v>
      </c>
      <c r="T52" s="16">
        <v>35.16657</v>
      </c>
      <c r="U52" s="16">
        <v>33.321769999999994</v>
      </c>
      <c r="V52" s="16">
        <v>18.842610000000001</v>
      </c>
      <c r="W52" s="16">
        <v>38.875690000000006</v>
      </c>
      <c r="X52" s="16">
        <v>32.449240000000003</v>
      </c>
      <c r="Y52" s="16">
        <v>39.450900000000004</v>
      </c>
      <c r="Z52" s="16">
        <v>41.375809999999994</v>
      </c>
      <c r="AA52" s="16">
        <v>62.678599999999996</v>
      </c>
      <c r="AB52" s="16">
        <v>22.2151999999999</v>
      </c>
      <c r="AC52" s="16">
        <v>72.001050000000006</v>
      </c>
      <c r="AD52" s="16">
        <v>37.884849999999894</v>
      </c>
      <c r="AE52" s="16">
        <v>19.033522000000001</v>
      </c>
      <c r="AF52" s="16">
        <v>7.0302340000000001</v>
      </c>
      <c r="AG52" s="16">
        <v>85.799055999999993</v>
      </c>
      <c r="AH52" s="16">
        <v>-9.7793939999999999</v>
      </c>
      <c r="AI52" s="46"/>
      <c r="AJ52" s="46"/>
      <c r="AK52" s="46"/>
      <c r="AL52" s="46"/>
      <c r="AM52" s="46"/>
      <c r="AN52" s="4"/>
      <c r="AO52" s="4"/>
      <c r="AP52" s="4"/>
      <c r="AQ52" s="4"/>
      <c r="AR52" s="4"/>
      <c r="AS52" s="4"/>
      <c r="AT52" s="4"/>
      <c r="AU52" s="4"/>
      <c r="AV52" s="4"/>
      <c r="AW52" s="4"/>
      <c r="AX52" s="4"/>
      <c r="AY52" s="4"/>
    </row>
    <row r="53" spans="1:1005" ht="14.4" x14ac:dyDescent="0.3">
      <c r="A53" s="121">
        <f>YampaRiverInflow.TotalOutflow!A53</f>
        <v>46813</v>
      </c>
      <c r="B53" s="122"/>
      <c r="C53" s="123">
        <v>55.350999999999999</v>
      </c>
      <c r="D53" s="124">
        <v>55.350999999999999</v>
      </c>
      <c r="E53" s="16">
        <v>66.418819999999997</v>
      </c>
      <c r="F53" s="16">
        <v>7.6782579999999996</v>
      </c>
      <c r="G53" s="16">
        <v>63.272730000000003</v>
      </c>
      <c r="H53" s="16">
        <v>48.99174</v>
      </c>
      <c r="I53" s="16">
        <v>19.834709999999998</v>
      </c>
      <c r="J53" s="16">
        <v>54.009920000000001</v>
      </c>
      <c r="K53" s="16">
        <v>55.160330000000002</v>
      </c>
      <c r="L53" s="16">
        <v>23.22645</v>
      </c>
      <c r="M53" s="16">
        <v>42.842980000000004</v>
      </c>
      <c r="N53" s="16">
        <v>27.59008</v>
      </c>
      <c r="O53" s="16">
        <v>69.104129999999998</v>
      </c>
      <c r="P53" s="16">
        <v>49.190080000000002</v>
      </c>
      <c r="Q53" s="16">
        <v>44.628099999999996</v>
      </c>
      <c r="R53" s="16">
        <v>82.373550000000009</v>
      </c>
      <c r="S53" s="16">
        <v>74.04258999999999</v>
      </c>
      <c r="T53" s="16">
        <v>59.404600000000002</v>
      </c>
      <c r="U53" s="16">
        <v>42.445689999999999</v>
      </c>
      <c r="V53" s="16">
        <v>22.21454</v>
      </c>
      <c r="W53" s="16">
        <v>58.769889999999997</v>
      </c>
      <c r="X53" s="16">
        <v>31.517060000000001</v>
      </c>
      <c r="Y53" s="16">
        <v>41.176480000000005</v>
      </c>
      <c r="Z53" s="16">
        <v>36.615409999999905</v>
      </c>
      <c r="AA53" s="16">
        <v>63.888529999999896</v>
      </c>
      <c r="AB53" s="16">
        <v>26.578900000000001</v>
      </c>
      <c r="AC53" s="16">
        <v>124.9605</v>
      </c>
      <c r="AD53" s="16">
        <v>70.0175499999999</v>
      </c>
      <c r="AE53" s="16">
        <v>37.985829999999993</v>
      </c>
      <c r="AF53" s="16">
        <v>23.852601999999997</v>
      </c>
      <c r="AG53" s="16">
        <v>33.571293999999995</v>
      </c>
      <c r="AH53" s="16">
        <v>18.785719999999998</v>
      </c>
      <c r="AI53" s="46"/>
      <c r="AJ53" s="46"/>
      <c r="AK53" s="46"/>
      <c r="AL53" s="46"/>
      <c r="AM53" s="46"/>
      <c r="AN53" s="4"/>
      <c r="AO53" s="4"/>
      <c r="AP53" s="4"/>
      <c r="AQ53" s="4"/>
      <c r="AR53" s="4"/>
      <c r="AS53" s="4"/>
      <c r="AT53" s="4"/>
      <c r="AU53" s="4"/>
      <c r="AV53" s="4"/>
      <c r="AW53" s="4"/>
      <c r="AX53" s="4"/>
      <c r="AY53" s="4"/>
    </row>
    <row r="54" spans="1:1005" ht="14.4" x14ac:dyDescent="0.3">
      <c r="A54" s="121">
        <f>YampaRiverInflow.TotalOutflow!A54</f>
        <v>46844</v>
      </c>
      <c r="B54" s="122"/>
      <c r="C54" s="123">
        <v>33.433</v>
      </c>
      <c r="D54" s="124">
        <v>33.433</v>
      </c>
      <c r="E54" s="16">
        <v>-26.212883999999999</v>
      </c>
      <c r="F54" s="16">
        <v>3.6764540000000014</v>
      </c>
      <c r="G54" s="16">
        <v>29.157019999999999</v>
      </c>
      <c r="H54" s="16">
        <v>70.294210000000007</v>
      </c>
      <c r="I54" s="16">
        <v>23.60331</v>
      </c>
      <c r="J54" s="16">
        <v>16.8</v>
      </c>
      <c r="K54" s="16">
        <v>35.028100000000002</v>
      </c>
      <c r="L54" s="16">
        <v>13.62645</v>
      </c>
      <c r="M54" s="16">
        <v>32.747109999999999</v>
      </c>
      <c r="N54" s="16">
        <v>39.133879999999998</v>
      </c>
      <c r="O54" s="16">
        <v>90.902479999999997</v>
      </c>
      <c r="P54" s="16">
        <v>33.758679999999998</v>
      </c>
      <c r="Q54" s="16">
        <v>33.699169999999995</v>
      </c>
      <c r="R54" s="16">
        <v>29.79214</v>
      </c>
      <c r="S54" s="16">
        <v>43.080640000000002</v>
      </c>
      <c r="T54" s="16">
        <v>88.700450000000004</v>
      </c>
      <c r="U54" s="16">
        <v>43.635820000000002</v>
      </c>
      <c r="V54" s="16">
        <v>17.01784</v>
      </c>
      <c r="W54" s="16">
        <v>26.498860000000001</v>
      </c>
      <c r="X54" s="16">
        <v>22.988139999999998</v>
      </c>
      <c r="Y54" s="16">
        <v>25.348419999999997</v>
      </c>
      <c r="Z54" s="16">
        <v>31.934349999999899</v>
      </c>
      <c r="AA54" s="16">
        <v>40.2452100000001</v>
      </c>
      <c r="AB54" s="16">
        <v>24.198700000000002</v>
      </c>
      <c r="AC54" s="16">
        <v>43.240300000000097</v>
      </c>
      <c r="AD54" s="16">
        <v>39.828680000000105</v>
      </c>
      <c r="AE54" s="16">
        <v>41.938178000000001</v>
      </c>
      <c r="AF54" s="16">
        <v>40.074694000000001</v>
      </c>
      <c r="AG54" s="16">
        <v>1.3631199999999954</v>
      </c>
      <c r="AH54" s="16">
        <v>-2.5694920000000012</v>
      </c>
      <c r="AI54" s="46"/>
      <c r="AJ54" s="46"/>
      <c r="AK54" s="46"/>
      <c r="AL54" s="46"/>
      <c r="AM54" s="46"/>
      <c r="AN54" s="4"/>
      <c r="AO54" s="4"/>
      <c r="AP54" s="4"/>
      <c r="AQ54" s="4"/>
      <c r="AR54" s="4"/>
      <c r="AS54" s="4"/>
      <c r="AT54" s="4"/>
      <c r="AU54" s="4"/>
      <c r="AV54" s="4"/>
      <c r="AW54" s="4"/>
      <c r="AX54" s="4"/>
      <c r="AY54" s="4"/>
    </row>
    <row r="55" spans="1:1005" ht="14.4" x14ac:dyDescent="0.3">
      <c r="A55" s="121">
        <f>YampaRiverInflow.TotalOutflow!A55</f>
        <v>46874</v>
      </c>
      <c r="B55" s="122"/>
      <c r="C55" s="123">
        <v>25.292999999999999</v>
      </c>
      <c r="D55" s="124">
        <v>25.292999999999999</v>
      </c>
      <c r="E55" s="16">
        <v>-26.211384000000006</v>
      </c>
      <c r="F55" s="16">
        <v>7.738929999999999</v>
      </c>
      <c r="G55" s="16">
        <v>15.471069999999999</v>
      </c>
      <c r="H55" s="16">
        <v>41.137190000000004</v>
      </c>
      <c r="I55" s="16">
        <v>13.289260000000001</v>
      </c>
      <c r="J55" s="16">
        <v>27.570250000000001</v>
      </c>
      <c r="K55" s="16">
        <v>34.690910000000002</v>
      </c>
      <c r="L55" s="16">
        <v>21.163640000000001</v>
      </c>
      <c r="M55" s="16">
        <v>23.543800000000001</v>
      </c>
      <c r="N55" s="16">
        <v>34.333880000000001</v>
      </c>
      <c r="O55" s="16">
        <v>67.140500000000003</v>
      </c>
      <c r="P55" s="16">
        <v>34.274380000000001</v>
      </c>
      <c r="Q55" s="16">
        <v>36.813220000000001</v>
      </c>
      <c r="R55" s="16">
        <v>20.429749999999999</v>
      </c>
      <c r="S55" s="16">
        <v>51.173209999999997</v>
      </c>
      <c r="T55" s="16">
        <v>36.138489999999997</v>
      </c>
      <c r="U55" s="16">
        <v>21.024139999999999</v>
      </c>
      <c r="V55" s="16">
        <v>18.545120000000001</v>
      </c>
      <c r="W55" s="16">
        <v>27.252549999999999</v>
      </c>
      <c r="X55" s="16">
        <v>27.252610000000001</v>
      </c>
      <c r="Y55" s="16">
        <v>28.958279999999998</v>
      </c>
      <c r="Z55" s="16">
        <v>32.1327</v>
      </c>
      <c r="AA55" s="16">
        <v>29.573979999999999</v>
      </c>
      <c r="AB55" s="16">
        <v>26.281370000000102</v>
      </c>
      <c r="AC55" s="16">
        <v>27.570650000000001</v>
      </c>
      <c r="AD55" s="16">
        <v>23.583810000000099</v>
      </c>
      <c r="AE55" s="16">
        <v>24.659790000000001</v>
      </c>
      <c r="AF55" s="16">
        <v>21.803582000000002</v>
      </c>
      <c r="AG55" s="16">
        <v>0.19014400000000023</v>
      </c>
      <c r="AH55" s="16">
        <v>-5.5054859999999994</v>
      </c>
      <c r="AI55" s="46"/>
      <c r="AJ55" s="46"/>
      <c r="AK55" s="46"/>
      <c r="AL55" s="46"/>
      <c r="AM55" s="46"/>
      <c r="AN55" s="4"/>
      <c r="AO55" s="4"/>
      <c r="AP55" s="4"/>
      <c r="AQ55" s="4"/>
      <c r="AR55" s="4"/>
      <c r="AS55" s="4"/>
      <c r="AT55" s="4"/>
      <c r="AU55" s="4"/>
      <c r="AV55" s="4"/>
      <c r="AW55" s="4"/>
      <c r="AX55" s="4"/>
      <c r="AY55" s="4"/>
    </row>
    <row r="56" spans="1:1005" ht="14.4" x14ac:dyDescent="0.3">
      <c r="A56" s="121">
        <f>YampaRiverInflow.TotalOutflow!A56</f>
        <v>46905</v>
      </c>
      <c r="B56" s="122"/>
      <c r="C56" s="123">
        <v>27.658000000000001</v>
      </c>
      <c r="D56" s="124">
        <v>27.658000000000001</v>
      </c>
      <c r="E56" s="16">
        <v>22.368065999999995</v>
      </c>
      <c r="F56" s="16">
        <v>-1.3633040000000001</v>
      </c>
      <c r="G56" s="16">
        <v>31.73554</v>
      </c>
      <c r="H56" s="16">
        <v>15.272729999999999</v>
      </c>
      <c r="I56" s="16">
        <v>13.68595</v>
      </c>
      <c r="J56" s="16">
        <v>32.07273</v>
      </c>
      <c r="K56" s="16">
        <v>48.238019999999999</v>
      </c>
      <c r="L56" s="16">
        <v>6.5057900000000002</v>
      </c>
      <c r="M56" s="16">
        <v>14.280989999999999</v>
      </c>
      <c r="N56" s="16">
        <v>20.826450000000001</v>
      </c>
      <c r="O56" s="16">
        <v>11.9405</v>
      </c>
      <c r="P56" s="16">
        <v>14.67769</v>
      </c>
      <c r="Q56" s="16">
        <v>31.73554</v>
      </c>
      <c r="R56" s="16">
        <v>13.4876</v>
      </c>
      <c r="S56" s="16">
        <v>35.543419999999998</v>
      </c>
      <c r="T56" s="16">
        <v>23.741799999999998</v>
      </c>
      <c r="U56" s="16">
        <v>24.39593</v>
      </c>
      <c r="V56" s="16">
        <v>22.730180000000001</v>
      </c>
      <c r="W56" s="16">
        <v>25.189630000000001</v>
      </c>
      <c r="X56" s="16">
        <v>26.0823</v>
      </c>
      <c r="Y56" s="16">
        <v>25.58633</v>
      </c>
      <c r="Z56" s="16">
        <v>28.562399999999901</v>
      </c>
      <c r="AA56" s="16">
        <v>24.3970500000001</v>
      </c>
      <c r="AB56" s="16">
        <v>26.578900000000001</v>
      </c>
      <c r="AC56" s="16">
        <v>24.000349999999901</v>
      </c>
      <c r="AD56" s="16">
        <v>22.730910000000101</v>
      </c>
      <c r="AE56" s="16">
        <v>3.4259199999999983</v>
      </c>
      <c r="AF56" s="16">
        <v>8.1729199999999995</v>
      </c>
      <c r="AG56" s="16">
        <v>12.473674000000001</v>
      </c>
      <c r="AH56" s="16">
        <v>1.061094</v>
      </c>
      <c r="AI56" s="46"/>
      <c r="AJ56" s="46"/>
      <c r="AK56" s="46"/>
      <c r="AL56" s="46"/>
      <c r="AM56" s="46"/>
      <c r="AN56" s="4"/>
      <c r="AO56" s="4"/>
      <c r="AP56" s="4"/>
      <c r="AQ56" s="4"/>
      <c r="AR56" s="4"/>
      <c r="AS56" s="4"/>
      <c r="AT56" s="4"/>
      <c r="AU56" s="4"/>
      <c r="AV56" s="4"/>
      <c r="AW56" s="4"/>
      <c r="AX56" s="4"/>
      <c r="AY56" s="4"/>
    </row>
    <row r="57" spans="1:1005" ht="14.4" x14ac:dyDescent="0.3">
      <c r="A57" s="121">
        <f>YampaRiverInflow.TotalOutflow!A57</f>
        <v>46935</v>
      </c>
      <c r="B57" s="122"/>
      <c r="C57" s="123">
        <v>43.359000000000002</v>
      </c>
      <c r="D57" s="124">
        <v>43.359000000000002</v>
      </c>
      <c r="E57" s="16">
        <v>30.872809999999998</v>
      </c>
      <c r="F57" s="16">
        <v>7.8308159999999951</v>
      </c>
      <c r="G57" s="16">
        <v>31.933880000000002</v>
      </c>
      <c r="H57" s="16">
        <v>33.12397</v>
      </c>
      <c r="I57" s="16">
        <v>30.347110000000001</v>
      </c>
      <c r="J57" s="16">
        <v>21.12397</v>
      </c>
      <c r="K57" s="16">
        <v>19.953720000000001</v>
      </c>
      <c r="L57" s="16">
        <v>10.1157</v>
      </c>
      <c r="M57" s="16">
        <v>17.2562</v>
      </c>
      <c r="N57" s="16">
        <v>39.272730000000003</v>
      </c>
      <c r="O57" s="16">
        <v>21.024789999999999</v>
      </c>
      <c r="P57" s="16">
        <v>21.223140000000001</v>
      </c>
      <c r="Q57" s="16">
        <v>45.421489999999999</v>
      </c>
      <c r="R57" s="16">
        <v>28.760330000000003</v>
      </c>
      <c r="S57" s="16">
        <v>28.164830000000002</v>
      </c>
      <c r="T57" s="16">
        <v>29.156560000000002</v>
      </c>
      <c r="U57" s="16">
        <v>31.536360000000002</v>
      </c>
      <c r="V57" s="16">
        <v>26.379669999999997</v>
      </c>
      <c r="W57" s="16">
        <v>61.685449999999996</v>
      </c>
      <c r="X57" s="16">
        <v>29.156569999999999</v>
      </c>
      <c r="Y57" s="16">
        <v>33.520060000000001</v>
      </c>
      <c r="Z57" s="16">
        <v>26.182200000000002</v>
      </c>
      <c r="AA57" s="16">
        <v>32.1327</v>
      </c>
      <c r="AB57" s="16">
        <v>49.587499999999999</v>
      </c>
      <c r="AC57" s="16">
        <v>22.016849999999998</v>
      </c>
      <c r="AD57" s="16">
        <v>23.603650000000101</v>
      </c>
      <c r="AE57" s="16">
        <v>-0.52760200000000035</v>
      </c>
      <c r="AF57" s="16">
        <v>14.445949999999996</v>
      </c>
      <c r="AG57" s="16">
        <v>-5.4029160000000003</v>
      </c>
      <c r="AH57" s="16">
        <v>-9.1989860000000014</v>
      </c>
      <c r="AI57" s="46"/>
      <c r="AJ57" s="46"/>
      <c r="AK57" s="46"/>
      <c r="AL57" s="46"/>
      <c r="AM57" s="46"/>
      <c r="AN57" s="4"/>
      <c r="AO57" s="4"/>
      <c r="AP57" s="4"/>
      <c r="AQ57" s="4"/>
      <c r="AR57" s="4"/>
      <c r="AS57" s="4"/>
      <c r="AT57" s="4"/>
      <c r="AU57" s="4"/>
      <c r="AV57" s="4"/>
      <c r="AW57" s="4"/>
      <c r="AX57" s="4"/>
      <c r="AY57" s="4"/>
    </row>
    <row r="58" spans="1:1005" ht="14.4" x14ac:dyDescent="0.3">
      <c r="A58" s="121">
        <f>YampaRiverInflow.TotalOutflow!A58</f>
        <v>46966</v>
      </c>
      <c r="B58" s="122"/>
      <c r="C58" s="123">
        <v>56.076999999999998</v>
      </c>
      <c r="D58" s="124">
        <v>56.076999999999998</v>
      </c>
      <c r="E58" s="16">
        <v>29.917686</v>
      </c>
      <c r="F58" s="16">
        <v>25.019824</v>
      </c>
      <c r="G58" s="16">
        <v>50.280989999999996</v>
      </c>
      <c r="H58" s="16">
        <v>20.826450000000001</v>
      </c>
      <c r="I58" s="16">
        <v>44.033059999999999</v>
      </c>
      <c r="J58" s="16">
        <v>23.404959999999999</v>
      </c>
      <c r="K58" s="16">
        <v>52.066120000000005</v>
      </c>
      <c r="L58" s="16">
        <v>17.851240000000001</v>
      </c>
      <c r="M58" s="16">
        <v>42.049589999999995</v>
      </c>
      <c r="N58" s="16">
        <v>50.578510000000001</v>
      </c>
      <c r="O58" s="16">
        <v>28.36364</v>
      </c>
      <c r="P58" s="16">
        <v>66.446280000000002</v>
      </c>
      <c r="Q58" s="16">
        <v>91.636359999999996</v>
      </c>
      <c r="R58" s="16">
        <v>39.272730000000003</v>
      </c>
      <c r="S58" s="16">
        <v>23.60284</v>
      </c>
      <c r="T58" s="16">
        <v>91.04083</v>
      </c>
      <c r="U58" s="16">
        <v>36.693379999999998</v>
      </c>
      <c r="V58" s="16">
        <v>68.607789999999994</v>
      </c>
      <c r="W58" s="16">
        <v>66.842500000000001</v>
      </c>
      <c r="X58" s="16">
        <v>41.057389999999998</v>
      </c>
      <c r="Y58" s="16">
        <v>44.429290000000002</v>
      </c>
      <c r="Z58" s="16">
        <v>41.851849999999999</v>
      </c>
      <c r="AA58" s="16">
        <v>40.265050000000002</v>
      </c>
      <c r="AB58" s="16">
        <v>38.876599999999996</v>
      </c>
      <c r="AC58" s="16">
        <v>29.55415</v>
      </c>
      <c r="AD58" s="16">
        <v>23.603649999999899</v>
      </c>
      <c r="AE58" s="16">
        <v>15.498979999999996</v>
      </c>
      <c r="AF58" s="16">
        <v>39.663323999999996</v>
      </c>
      <c r="AG58" s="16">
        <v>-27.475497999999998</v>
      </c>
      <c r="AH58" s="16">
        <v>-21.766008000000003</v>
      </c>
      <c r="AI58" s="46"/>
      <c r="AJ58" s="46"/>
      <c r="AK58" s="46"/>
      <c r="AL58" s="46"/>
      <c r="AM58" s="46"/>
      <c r="AN58" s="4"/>
      <c r="AO58" s="4"/>
      <c r="AP58" s="4"/>
      <c r="AQ58" s="4"/>
      <c r="AR58" s="4"/>
      <c r="AS58" s="4"/>
      <c r="AT58" s="4"/>
      <c r="AU58" s="4"/>
      <c r="AV58" s="4"/>
      <c r="AW58" s="4"/>
      <c r="AX58" s="4"/>
      <c r="AY58" s="4"/>
    </row>
    <row r="59" spans="1:1005" ht="14.4" x14ac:dyDescent="0.3">
      <c r="A59" s="121">
        <f>YampaRiverInflow.TotalOutflow!A59</f>
        <v>46997</v>
      </c>
      <c r="B59" s="122"/>
      <c r="C59" s="123">
        <v>37.206000000000003</v>
      </c>
      <c r="D59" s="124">
        <v>37.206000000000003</v>
      </c>
      <c r="E59" s="16">
        <v>14.515779999999999</v>
      </c>
      <c r="F59" s="16">
        <v>21.008659999999999</v>
      </c>
      <c r="G59" s="16">
        <v>59.246279999999999</v>
      </c>
      <c r="H59" s="16">
        <v>36.099170000000001</v>
      </c>
      <c r="I59" s="16">
        <v>49.190080000000002</v>
      </c>
      <c r="J59" s="16">
        <v>39.133879999999998</v>
      </c>
      <c r="K59" s="16">
        <v>48.456199999999995</v>
      </c>
      <c r="L59" s="16">
        <v>103.95372</v>
      </c>
      <c r="M59" s="16">
        <v>34.373550000000002</v>
      </c>
      <c r="N59" s="16">
        <v>57.381819999999998</v>
      </c>
      <c r="O59" s="16">
        <v>38.360330000000005</v>
      </c>
      <c r="P59" s="16">
        <v>50.87603</v>
      </c>
      <c r="Q59" s="16">
        <v>33.83802</v>
      </c>
      <c r="R59" s="16">
        <v>38.677690000000005</v>
      </c>
      <c r="S59" s="16">
        <v>28.363289999999999</v>
      </c>
      <c r="T59" s="16">
        <v>44.250949999999996</v>
      </c>
      <c r="U59" s="16">
        <v>41.255660000000006</v>
      </c>
      <c r="V59" s="16">
        <v>47.999720000000003</v>
      </c>
      <c r="W59" s="16">
        <v>78.703759999999988</v>
      </c>
      <c r="X59" s="16">
        <v>38.875680000000003</v>
      </c>
      <c r="Y59" s="16">
        <v>32.726860000000002</v>
      </c>
      <c r="Z59" s="16">
        <v>30.744250000000001</v>
      </c>
      <c r="AA59" s="16">
        <v>24.1193600000001</v>
      </c>
      <c r="AB59" s="16">
        <v>44.628749999999897</v>
      </c>
      <c r="AC59" s="16">
        <v>21.9771800000001</v>
      </c>
      <c r="AD59" s="16">
        <v>24.040019999999899</v>
      </c>
      <c r="AE59" s="16">
        <v>19.180725999999996</v>
      </c>
      <c r="AF59" s="16">
        <v>38.334448000000002</v>
      </c>
      <c r="AG59" s="16">
        <v>-11.254766</v>
      </c>
      <c r="AH59" s="16">
        <v>-1.109622000000003</v>
      </c>
      <c r="AI59" s="46"/>
      <c r="AJ59" s="46"/>
      <c r="AK59" s="46"/>
      <c r="AL59" s="46"/>
      <c r="AM59" s="46"/>
      <c r="AN59" s="4"/>
      <c r="AO59" s="4"/>
      <c r="AP59" s="4"/>
      <c r="AQ59" s="4"/>
      <c r="AR59" s="4"/>
      <c r="AS59" s="4"/>
      <c r="AT59" s="4"/>
      <c r="AU59" s="4"/>
      <c r="AV59" s="4"/>
      <c r="AW59" s="4"/>
      <c r="AX59" s="4"/>
      <c r="AY59" s="4"/>
    </row>
    <row r="60" spans="1:1005" ht="14.4" x14ac:dyDescent="0.3">
      <c r="A60" s="121">
        <f>YampaRiverInflow.TotalOutflow!A60</f>
        <v>47027</v>
      </c>
      <c r="B60" s="122"/>
      <c r="C60" s="123">
        <v>42.884999999999998</v>
      </c>
      <c r="D60" s="124">
        <v>42.884999999999998</v>
      </c>
      <c r="E60" s="16">
        <v>31.104225999999993</v>
      </c>
      <c r="F60" s="16">
        <v>32.409004000000003</v>
      </c>
      <c r="G60" s="16">
        <v>36.495870000000004</v>
      </c>
      <c r="H60" s="16">
        <v>22.413220000000003</v>
      </c>
      <c r="I60" s="16">
        <v>37.884300000000003</v>
      </c>
      <c r="J60" s="16">
        <v>47.385120000000001</v>
      </c>
      <c r="K60" s="16">
        <v>23.34545</v>
      </c>
      <c r="L60" s="16">
        <v>20.647929999999999</v>
      </c>
      <c r="M60" s="16">
        <v>30.664459999999998</v>
      </c>
      <c r="N60" s="16">
        <v>41.077690000000004</v>
      </c>
      <c r="O60" s="16">
        <v>31.060849999999999</v>
      </c>
      <c r="P60" s="16">
        <v>69.758679999999998</v>
      </c>
      <c r="Q60" s="16">
        <v>20.94511</v>
      </c>
      <c r="R60" s="16">
        <v>34.908660000000005</v>
      </c>
      <c r="S60" s="16">
        <v>24.793029999999998</v>
      </c>
      <c r="T60" s="16">
        <v>40.680699999999995</v>
      </c>
      <c r="U60" s="16">
        <v>34.511849999999995</v>
      </c>
      <c r="V60" s="16">
        <v>29.513770000000001</v>
      </c>
      <c r="W60" s="16">
        <v>19.080719999999999</v>
      </c>
      <c r="X60" s="16">
        <v>42.445929999999997</v>
      </c>
      <c r="Y60" s="16">
        <v>56.012860000000003</v>
      </c>
      <c r="Z60" s="16">
        <v>29.236789999999999</v>
      </c>
      <c r="AA60" s="16">
        <v>25.884679999999999</v>
      </c>
      <c r="AB60" s="16">
        <v>63.214149999999897</v>
      </c>
      <c r="AC60" s="16">
        <v>23.663159999999799</v>
      </c>
      <c r="AD60" s="16">
        <v>24.972269999999799</v>
      </c>
      <c r="AE60" s="16">
        <v>26.040343999999997</v>
      </c>
      <c r="AF60" s="16">
        <v>13.166246000000003</v>
      </c>
      <c r="AG60" s="16">
        <v>20.811032000000001</v>
      </c>
      <c r="AH60" s="16">
        <v>15.392737999999998</v>
      </c>
      <c r="AI60" s="46"/>
      <c r="AJ60" s="46"/>
      <c r="AK60" s="46"/>
      <c r="AL60" s="46"/>
      <c r="AM60" s="46"/>
      <c r="AN60" s="4"/>
      <c r="AO60" s="4"/>
      <c r="AP60" s="4"/>
      <c r="AQ60" s="4"/>
      <c r="AR60" s="4"/>
      <c r="AS60" s="4"/>
      <c r="AT60" s="4"/>
      <c r="AU60" s="4"/>
      <c r="AV60" s="4"/>
      <c r="AW60" s="4"/>
      <c r="AX60" s="4"/>
      <c r="AY60" s="4"/>
    </row>
    <row r="61" spans="1:1005" ht="14.4" x14ac:dyDescent="0.3">
      <c r="A61" s="121">
        <f>YampaRiverInflow.TotalOutflow!A61</f>
        <v>47058</v>
      </c>
      <c r="B61" s="122"/>
      <c r="C61" s="123">
        <v>24.757999999999999</v>
      </c>
      <c r="D61" s="124">
        <v>24.757999999999999</v>
      </c>
      <c r="E61" s="16">
        <v>28.013811999999998</v>
      </c>
      <c r="F61" s="16">
        <v>15.793877999999999</v>
      </c>
      <c r="G61" s="16">
        <v>24.595040000000001</v>
      </c>
      <c r="H61" s="16">
        <v>18.446279999999998</v>
      </c>
      <c r="I61" s="16">
        <v>36.495870000000004</v>
      </c>
      <c r="J61" s="16">
        <v>27.966939999999997</v>
      </c>
      <c r="K61" s="16">
        <v>25.487599999999997</v>
      </c>
      <c r="L61" s="16">
        <v>23.10744</v>
      </c>
      <c r="M61" s="16">
        <v>22.472729999999999</v>
      </c>
      <c r="N61" s="16">
        <v>35.166530000000002</v>
      </c>
      <c r="O61" s="16">
        <v>20.925319999999999</v>
      </c>
      <c r="P61" s="16">
        <v>16.066120000000002</v>
      </c>
      <c r="Q61" s="16">
        <v>25.54711</v>
      </c>
      <c r="R61" s="16">
        <v>41.950060000000001</v>
      </c>
      <c r="S61" s="16">
        <v>23.00787</v>
      </c>
      <c r="T61" s="16">
        <v>14.39954</v>
      </c>
      <c r="U61" s="16">
        <v>23.602700000000002</v>
      </c>
      <c r="V61" s="16">
        <v>28.581400000000002</v>
      </c>
      <c r="W61" s="16">
        <v>27.807869999999998</v>
      </c>
      <c r="X61" s="16">
        <v>24.69378</v>
      </c>
      <c r="Y61" s="16">
        <v>22.293890000000001</v>
      </c>
      <c r="Z61" s="16">
        <v>27.888010000000101</v>
      </c>
      <c r="AA61" s="16">
        <v>24.873090000000097</v>
      </c>
      <c r="AB61" s="16">
        <v>23.24662</v>
      </c>
      <c r="AC61" s="16">
        <v>25.646650000000101</v>
      </c>
      <c r="AD61" s="16">
        <v>24.793749999999999</v>
      </c>
      <c r="AE61" s="16">
        <v>17.507805999999995</v>
      </c>
      <c r="AF61" s="16">
        <v>8.8944699999999983</v>
      </c>
      <c r="AG61" s="16">
        <v>1.1222839999999996</v>
      </c>
      <c r="AH61" s="16">
        <v>9.8448719999999987</v>
      </c>
      <c r="AI61" s="46"/>
      <c r="AJ61" s="46"/>
      <c r="AK61" s="46"/>
      <c r="AL61" s="46"/>
      <c r="AM61" s="46"/>
      <c r="AN61" s="4"/>
      <c r="AO61" s="4"/>
      <c r="AP61" s="4"/>
      <c r="AQ61" s="4"/>
      <c r="AR61" s="4"/>
      <c r="AS61" s="4"/>
      <c r="AT61" s="4"/>
      <c r="AU61" s="4"/>
      <c r="AV61" s="4"/>
      <c r="AW61" s="4"/>
      <c r="AX61" s="4"/>
      <c r="AY61" s="4"/>
    </row>
    <row r="62" spans="1:1005" ht="14.4" x14ac:dyDescent="0.3">
      <c r="A62" s="121">
        <f>YampaRiverInflow.TotalOutflow!A62</f>
        <v>47088</v>
      </c>
      <c r="B62" s="122"/>
      <c r="C62" s="123">
        <v>28.236999999999998</v>
      </c>
      <c r="D62" s="124">
        <v>28.236999999999998</v>
      </c>
      <c r="E62" s="16">
        <v>44.223798000000002</v>
      </c>
      <c r="F62" s="16">
        <v>1.110544</v>
      </c>
      <c r="G62" s="16">
        <v>15.07438</v>
      </c>
      <c r="H62" s="16">
        <v>12.69421</v>
      </c>
      <c r="I62" s="16">
        <v>35.305790000000002</v>
      </c>
      <c r="J62" s="16">
        <v>29.355370000000001</v>
      </c>
      <c r="K62" s="16">
        <v>13.4876</v>
      </c>
      <c r="L62" s="16">
        <v>18.723970000000001</v>
      </c>
      <c r="M62" s="16">
        <v>15.471069999999999</v>
      </c>
      <c r="N62" s="16">
        <v>19.100490000000001</v>
      </c>
      <c r="O62" s="16">
        <v>3.9664899999999998</v>
      </c>
      <c r="P62" s="16">
        <v>23.801650000000002</v>
      </c>
      <c r="Q62" s="16">
        <v>57.520660000000007</v>
      </c>
      <c r="R62" s="16">
        <v>23.99954</v>
      </c>
      <c r="S62" s="16">
        <v>19.4375</v>
      </c>
      <c r="T62" s="16">
        <v>33.916870000000003</v>
      </c>
      <c r="U62" s="16">
        <v>31.734860000000001</v>
      </c>
      <c r="V62" s="16">
        <v>22.7103</v>
      </c>
      <c r="W62" s="16">
        <v>25.368259999999999</v>
      </c>
      <c r="X62" s="16">
        <v>31.6557</v>
      </c>
      <c r="Y62" s="16">
        <v>22.412740000000003</v>
      </c>
      <c r="Z62" s="16">
        <v>36.377389999999899</v>
      </c>
      <c r="AA62" s="16">
        <v>25.983849999999997</v>
      </c>
      <c r="AB62" s="16">
        <v>23.544150000000002</v>
      </c>
      <c r="AC62" s="16">
        <v>39.471650000000103</v>
      </c>
      <c r="AD62" s="16">
        <v>24.5160599999999</v>
      </c>
      <c r="AE62" s="16">
        <v>8.4644880000000011</v>
      </c>
      <c r="AF62" s="16">
        <v>2.3967059999999982</v>
      </c>
      <c r="AG62" s="16">
        <v>-6.7709719999999995</v>
      </c>
      <c r="AH62" s="16">
        <v>0.60159199999999691</v>
      </c>
      <c r="AI62" s="46"/>
      <c r="AJ62" s="46"/>
      <c r="AK62" s="46"/>
      <c r="AL62" s="46"/>
      <c r="AM62" s="46"/>
      <c r="AN62" s="4"/>
      <c r="AO62" s="4"/>
      <c r="AP62" s="4"/>
      <c r="AQ62" s="4"/>
      <c r="AR62" s="4"/>
      <c r="AS62" s="4"/>
      <c r="AT62" s="4"/>
      <c r="AU62" s="4"/>
      <c r="AV62" s="4"/>
      <c r="AW62" s="4"/>
      <c r="AX62" s="4"/>
      <c r="AY62" s="4"/>
    </row>
    <row r="63" spans="1:1005" ht="14.4" x14ac:dyDescent="0.3">
      <c r="A63" s="121">
        <f>YampaRiverInflow.TotalOutflow!A63</f>
        <v>47119</v>
      </c>
      <c r="B63" s="122"/>
      <c r="C63" s="123">
        <v>27.471</v>
      </c>
      <c r="D63" s="124">
        <v>27.471</v>
      </c>
      <c r="E63" s="16">
        <v>25.526097999999998</v>
      </c>
      <c r="F63" s="16">
        <v>1.3745679999999993</v>
      </c>
      <c r="G63" s="16">
        <v>21.421490000000002</v>
      </c>
      <c r="H63" s="16">
        <v>24.198349999999998</v>
      </c>
      <c r="I63" s="16">
        <v>42.049589999999995</v>
      </c>
      <c r="J63" s="16">
        <v>21.61983</v>
      </c>
      <c r="K63" s="16">
        <v>18.446279999999998</v>
      </c>
      <c r="L63" s="16">
        <v>23.206610000000001</v>
      </c>
      <c r="M63" s="16">
        <v>20.033060000000003</v>
      </c>
      <c r="N63" s="16">
        <v>101.09752</v>
      </c>
      <c r="O63" s="16">
        <v>22.61157</v>
      </c>
      <c r="P63" s="16">
        <v>23.206610000000001</v>
      </c>
      <c r="Q63" s="16">
        <v>42.247930000000004</v>
      </c>
      <c r="R63" s="16">
        <v>34.11524</v>
      </c>
      <c r="S63" s="16">
        <v>41.255679999999998</v>
      </c>
      <c r="T63" s="16">
        <v>24.792830000000002</v>
      </c>
      <c r="U63" s="16">
        <v>40.065640000000002</v>
      </c>
      <c r="V63" s="16">
        <v>37.883839999999999</v>
      </c>
      <c r="W63" s="16">
        <v>23.007810000000003</v>
      </c>
      <c r="X63" s="16">
        <v>30.743310000000001</v>
      </c>
      <c r="Y63" s="16">
        <v>36.496400000000001</v>
      </c>
      <c r="Z63" s="16">
        <v>45.025449999999999</v>
      </c>
      <c r="AA63" s="16">
        <v>23.802</v>
      </c>
      <c r="AB63" s="16">
        <v>42.050199999999904</v>
      </c>
      <c r="AC63" s="16">
        <v>26.777249999999999</v>
      </c>
      <c r="AD63" s="16">
        <v>29.809785999999992</v>
      </c>
      <c r="AE63" s="16">
        <v>0.14888199999999779</v>
      </c>
      <c r="AF63" s="16">
        <v>188.36769600000002</v>
      </c>
      <c r="AG63" s="16">
        <v>-19.261465999999999</v>
      </c>
      <c r="AH63" s="16">
        <v>-11.55139</v>
      </c>
      <c r="AI63" s="46"/>
      <c r="AJ63" s="46"/>
      <c r="AK63" s="46"/>
      <c r="AL63" s="46"/>
      <c r="AM63" s="46"/>
      <c r="AN63" s="4"/>
      <c r="AO63" s="4"/>
      <c r="AP63" s="4"/>
      <c r="AQ63" s="4"/>
      <c r="AR63" s="4"/>
      <c r="AS63" s="4"/>
      <c r="AT63" s="4"/>
      <c r="AU63" s="4"/>
      <c r="AV63" s="4"/>
      <c r="AW63" s="4"/>
      <c r="AX63" s="4"/>
      <c r="AY63" s="4"/>
    </row>
    <row r="64" spans="1:1005" ht="14.4" x14ac:dyDescent="0.3">
      <c r="A64" s="121">
        <f>YampaRiverInflow.TotalOutflow!A64</f>
        <v>47150</v>
      </c>
      <c r="B64" s="122"/>
      <c r="C64" s="123">
        <v>34.497</v>
      </c>
      <c r="D64" s="124">
        <v>34.497</v>
      </c>
      <c r="E64" s="16">
        <v>12.339405999999999</v>
      </c>
      <c r="F64" s="16">
        <v>23.60331</v>
      </c>
      <c r="G64" s="16">
        <v>17.2562</v>
      </c>
      <c r="H64" s="16">
        <v>16.066120000000002</v>
      </c>
      <c r="I64" s="16">
        <v>48.99174</v>
      </c>
      <c r="J64" s="16">
        <v>36.297519999999999</v>
      </c>
      <c r="K64" s="16">
        <v>25.745450000000002</v>
      </c>
      <c r="L64" s="16">
        <v>24.39669</v>
      </c>
      <c r="M64" s="16">
        <v>35.66281</v>
      </c>
      <c r="N64" s="16">
        <v>125.57355</v>
      </c>
      <c r="O64" s="16">
        <v>20.429749999999999</v>
      </c>
      <c r="P64" s="16">
        <v>29.355370000000001</v>
      </c>
      <c r="Q64" s="16">
        <v>90.644630000000006</v>
      </c>
      <c r="R64" s="16">
        <v>38.478989999999996</v>
      </c>
      <c r="S64" s="16">
        <v>35.16657</v>
      </c>
      <c r="T64" s="16">
        <v>33.321769999999994</v>
      </c>
      <c r="U64" s="16">
        <v>18.842610000000001</v>
      </c>
      <c r="V64" s="16">
        <v>38.875690000000006</v>
      </c>
      <c r="W64" s="16">
        <v>32.449240000000003</v>
      </c>
      <c r="X64" s="16">
        <v>39.450900000000004</v>
      </c>
      <c r="Y64" s="16">
        <v>41.375809999999994</v>
      </c>
      <c r="Z64" s="16">
        <v>62.678599999999996</v>
      </c>
      <c r="AA64" s="16">
        <v>22.2151999999999</v>
      </c>
      <c r="AB64" s="16">
        <v>72.001050000000006</v>
      </c>
      <c r="AC64" s="16">
        <v>37.884849999999894</v>
      </c>
      <c r="AD64" s="16">
        <v>19.033522000000001</v>
      </c>
      <c r="AE64" s="16">
        <v>7.0302340000000001</v>
      </c>
      <c r="AF64" s="16">
        <v>85.799055999999993</v>
      </c>
      <c r="AG64" s="16">
        <v>-9.7793939999999999</v>
      </c>
      <c r="AH64" s="16">
        <v>38.657699999999991</v>
      </c>
      <c r="AI64" s="46"/>
      <c r="AJ64" s="46"/>
      <c r="AK64" s="46"/>
      <c r="AL64" s="46"/>
      <c r="AM64" s="46"/>
      <c r="AN64" s="4"/>
      <c r="AO64" s="4"/>
      <c r="AP64" s="4"/>
      <c r="AQ64" s="4"/>
      <c r="AR64" s="4"/>
      <c r="AS64" s="4"/>
      <c r="AT64" s="4"/>
      <c r="AU64" s="4"/>
      <c r="AV64" s="4"/>
      <c r="AW64" s="4"/>
      <c r="AX64" s="4"/>
      <c r="AY64" s="4"/>
      <c r="ALQ64" t="e">
        <v>#N/A</v>
      </c>
    </row>
    <row r="65" spans="1:1005" ht="14.4" x14ac:dyDescent="0.3">
      <c r="A65" s="121">
        <f>YampaRiverInflow.TotalOutflow!A65</f>
        <v>47178</v>
      </c>
      <c r="B65" s="122"/>
      <c r="C65" s="123">
        <v>55.350999999999999</v>
      </c>
      <c r="D65" s="124">
        <v>55.350999999999999</v>
      </c>
      <c r="E65" s="16">
        <v>7.6782579999999996</v>
      </c>
      <c r="F65" s="16">
        <v>63.272730000000003</v>
      </c>
      <c r="G65" s="16">
        <v>48.99174</v>
      </c>
      <c r="H65" s="16">
        <v>19.834709999999998</v>
      </c>
      <c r="I65" s="16">
        <v>54.009920000000001</v>
      </c>
      <c r="J65" s="16">
        <v>55.160330000000002</v>
      </c>
      <c r="K65" s="16">
        <v>23.22645</v>
      </c>
      <c r="L65" s="16">
        <v>42.842980000000004</v>
      </c>
      <c r="M65" s="16">
        <v>27.59008</v>
      </c>
      <c r="N65" s="16">
        <v>69.104129999999998</v>
      </c>
      <c r="O65" s="16">
        <v>49.190080000000002</v>
      </c>
      <c r="P65" s="16">
        <v>44.628099999999996</v>
      </c>
      <c r="Q65" s="16">
        <v>82.373550000000009</v>
      </c>
      <c r="R65" s="16">
        <v>74.04258999999999</v>
      </c>
      <c r="S65" s="16">
        <v>59.404600000000002</v>
      </c>
      <c r="T65" s="16">
        <v>42.445689999999999</v>
      </c>
      <c r="U65" s="16">
        <v>22.21454</v>
      </c>
      <c r="V65" s="16">
        <v>58.769889999999997</v>
      </c>
      <c r="W65" s="16">
        <v>31.517060000000001</v>
      </c>
      <c r="X65" s="16">
        <v>41.176480000000005</v>
      </c>
      <c r="Y65" s="16">
        <v>36.615409999999905</v>
      </c>
      <c r="Z65" s="16">
        <v>63.888529999999896</v>
      </c>
      <c r="AA65" s="16">
        <v>26.578900000000001</v>
      </c>
      <c r="AB65" s="16">
        <v>124.9605</v>
      </c>
      <c r="AC65" s="16">
        <v>70.0175499999999</v>
      </c>
      <c r="AD65" s="16">
        <v>37.985829999999993</v>
      </c>
      <c r="AE65" s="16">
        <v>23.852601999999997</v>
      </c>
      <c r="AF65" s="16">
        <v>33.571293999999995</v>
      </c>
      <c r="AG65" s="16">
        <v>18.785719999999998</v>
      </c>
      <c r="AH65" s="16">
        <v>66.418819999999997</v>
      </c>
      <c r="AI65" s="46"/>
      <c r="AJ65" s="46"/>
      <c r="AK65" s="46"/>
      <c r="AL65" s="46"/>
      <c r="AM65" s="46"/>
      <c r="AN65" s="4"/>
      <c r="AO65" s="4"/>
      <c r="AP65" s="4"/>
      <c r="AQ65" s="4"/>
      <c r="AR65" s="4"/>
      <c r="AS65" s="4"/>
      <c r="AT65" s="4"/>
      <c r="AU65" s="4"/>
      <c r="AV65" s="4"/>
      <c r="AW65" s="4"/>
      <c r="AX65" s="4"/>
      <c r="AY65" s="4"/>
      <c r="ALQ65" t="e">
        <v>#N/A</v>
      </c>
    </row>
    <row r="66" spans="1:1005" ht="14.4" x14ac:dyDescent="0.3">
      <c r="A66" s="121">
        <f>YampaRiverInflow.TotalOutflow!A66</f>
        <v>47209</v>
      </c>
      <c r="B66" s="122"/>
      <c r="C66" s="123">
        <v>33.433</v>
      </c>
      <c r="D66" s="124">
        <v>33.433</v>
      </c>
      <c r="E66" s="16">
        <v>3.6764540000000014</v>
      </c>
      <c r="F66" s="16">
        <v>29.157019999999999</v>
      </c>
      <c r="G66" s="16">
        <v>70.294210000000007</v>
      </c>
      <c r="H66" s="16">
        <v>23.60331</v>
      </c>
      <c r="I66" s="16">
        <v>16.8</v>
      </c>
      <c r="J66" s="16">
        <v>35.028100000000002</v>
      </c>
      <c r="K66" s="16">
        <v>13.62645</v>
      </c>
      <c r="L66" s="16">
        <v>32.747109999999999</v>
      </c>
      <c r="M66" s="16">
        <v>39.133879999999998</v>
      </c>
      <c r="N66" s="16">
        <v>90.902479999999997</v>
      </c>
      <c r="O66" s="16">
        <v>33.758679999999998</v>
      </c>
      <c r="P66" s="16">
        <v>33.699169999999995</v>
      </c>
      <c r="Q66" s="16">
        <v>29.79214</v>
      </c>
      <c r="R66" s="16">
        <v>43.080640000000002</v>
      </c>
      <c r="S66" s="16">
        <v>88.700450000000004</v>
      </c>
      <c r="T66" s="16">
        <v>43.635820000000002</v>
      </c>
      <c r="U66" s="16">
        <v>17.01784</v>
      </c>
      <c r="V66" s="16">
        <v>26.498860000000001</v>
      </c>
      <c r="W66" s="16">
        <v>22.988139999999998</v>
      </c>
      <c r="X66" s="16">
        <v>25.348419999999997</v>
      </c>
      <c r="Y66" s="16">
        <v>31.934349999999899</v>
      </c>
      <c r="Z66" s="16">
        <v>40.2452100000001</v>
      </c>
      <c r="AA66" s="16">
        <v>24.198700000000002</v>
      </c>
      <c r="AB66" s="16">
        <v>43.240300000000097</v>
      </c>
      <c r="AC66" s="16">
        <v>39.828680000000105</v>
      </c>
      <c r="AD66" s="16">
        <v>41.938178000000001</v>
      </c>
      <c r="AE66" s="16">
        <v>40.074694000000001</v>
      </c>
      <c r="AF66" s="16">
        <v>1.3631199999999954</v>
      </c>
      <c r="AG66" s="16">
        <v>-2.5694920000000012</v>
      </c>
      <c r="AH66" s="16">
        <v>-26.212883999999999</v>
      </c>
      <c r="AI66" s="46"/>
      <c r="AJ66" s="46"/>
      <c r="AK66" s="46"/>
      <c r="AL66" s="46"/>
      <c r="AM66" s="46"/>
      <c r="AN66" s="4"/>
      <c r="AO66" s="4"/>
      <c r="AP66" s="4"/>
      <c r="AQ66" s="4"/>
      <c r="AR66" s="4"/>
      <c r="AS66" s="4"/>
      <c r="AT66" s="4"/>
      <c r="AU66" s="4"/>
      <c r="AV66" s="4"/>
      <c r="AW66" s="4"/>
      <c r="AX66" s="4"/>
      <c r="AY66" s="4"/>
      <c r="ALQ66" t="e">
        <v>#N/A</v>
      </c>
    </row>
    <row r="67" spans="1:1005" ht="14.4" x14ac:dyDescent="0.3">
      <c r="A67" s="121">
        <f>YampaRiverInflow.TotalOutflow!A67</f>
        <v>47239</v>
      </c>
      <c r="B67" s="122"/>
      <c r="C67" s="123">
        <v>25.292999999999999</v>
      </c>
      <c r="D67" s="124">
        <v>25.292999999999999</v>
      </c>
      <c r="E67" s="16">
        <v>7.738929999999999</v>
      </c>
      <c r="F67" s="16">
        <v>15.471069999999999</v>
      </c>
      <c r="G67" s="16">
        <v>41.137190000000004</v>
      </c>
      <c r="H67" s="16">
        <v>13.289260000000001</v>
      </c>
      <c r="I67" s="16">
        <v>27.570250000000001</v>
      </c>
      <c r="J67" s="16">
        <v>34.690910000000002</v>
      </c>
      <c r="K67" s="16">
        <v>21.163640000000001</v>
      </c>
      <c r="L67" s="16">
        <v>23.543800000000001</v>
      </c>
      <c r="M67" s="16">
        <v>34.333880000000001</v>
      </c>
      <c r="N67" s="16">
        <v>67.140500000000003</v>
      </c>
      <c r="O67" s="16">
        <v>34.274380000000001</v>
      </c>
      <c r="P67" s="16">
        <v>36.813220000000001</v>
      </c>
      <c r="Q67" s="16">
        <v>20.429749999999999</v>
      </c>
      <c r="R67" s="16">
        <v>51.173209999999997</v>
      </c>
      <c r="S67" s="16">
        <v>36.138489999999997</v>
      </c>
      <c r="T67" s="16">
        <v>21.024139999999999</v>
      </c>
      <c r="U67" s="16">
        <v>18.545120000000001</v>
      </c>
      <c r="V67" s="16">
        <v>27.252549999999999</v>
      </c>
      <c r="W67" s="16">
        <v>27.252610000000001</v>
      </c>
      <c r="X67" s="16">
        <v>28.958279999999998</v>
      </c>
      <c r="Y67" s="16">
        <v>32.1327</v>
      </c>
      <c r="Z67" s="16">
        <v>29.573979999999999</v>
      </c>
      <c r="AA67" s="16">
        <v>26.281370000000102</v>
      </c>
      <c r="AB67" s="16">
        <v>27.570650000000001</v>
      </c>
      <c r="AC67" s="16">
        <v>23.583810000000099</v>
      </c>
      <c r="AD67" s="16">
        <v>24.659790000000001</v>
      </c>
      <c r="AE67" s="16">
        <v>21.803582000000002</v>
      </c>
      <c r="AF67" s="16">
        <v>0.19014400000000023</v>
      </c>
      <c r="AG67" s="16">
        <v>-5.5054859999999994</v>
      </c>
      <c r="AH67" s="16">
        <v>-26.211384000000006</v>
      </c>
      <c r="AI67" s="46"/>
      <c r="AJ67" s="46"/>
      <c r="AK67" s="46"/>
      <c r="AL67" s="46"/>
      <c r="AM67" s="46"/>
      <c r="AN67" s="4"/>
      <c r="AO67" s="4"/>
      <c r="AP67" s="4"/>
      <c r="AQ67" s="4"/>
      <c r="AR67" s="4"/>
      <c r="AS67" s="4"/>
      <c r="AT67" s="4"/>
      <c r="AU67" s="4"/>
      <c r="AV67" s="4"/>
      <c r="AW67" s="4"/>
      <c r="AX67" s="4"/>
      <c r="AY67" s="4"/>
      <c r="ALQ67" t="e">
        <v>#N/A</v>
      </c>
    </row>
    <row r="68" spans="1:1005" ht="14.4" x14ac:dyDescent="0.3">
      <c r="A68" s="121">
        <f>YampaRiverInflow.TotalOutflow!A68</f>
        <v>47270</v>
      </c>
      <c r="B68" s="122"/>
      <c r="C68" s="123">
        <v>27.658000000000001</v>
      </c>
      <c r="D68" s="124">
        <v>27.658000000000001</v>
      </c>
      <c r="E68" s="16">
        <v>-1.3633040000000001</v>
      </c>
      <c r="F68" s="16">
        <v>31.73554</v>
      </c>
      <c r="G68" s="16">
        <v>15.272729999999999</v>
      </c>
      <c r="H68" s="16">
        <v>13.68595</v>
      </c>
      <c r="I68" s="16">
        <v>32.07273</v>
      </c>
      <c r="J68" s="16">
        <v>48.238019999999999</v>
      </c>
      <c r="K68" s="16">
        <v>6.5057900000000002</v>
      </c>
      <c r="L68" s="16">
        <v>14.280989999999999</v>
      </c>
      <c r="M68" s="16">
        <v>20.826450000000001</v>
      </c>
      <c r="N68" s="16">
        <v>11.9405</v>
      </c>
      <c r="O68" s="16">
        <v>14.67769</v>
      </c>
      <c r="P68" s="16">
        <v>31.73554</v>
      </c>
      <c r="Q68" s="16">
        <v>13.4876</v>
      </c>
      <c r="R68" s="16">
        <v>35.543419999999998</v>
      </c>
      <c r="S68" s="16">
        <v>23.741799999999998</v>
      </c>
      <c r="T68" s="16">
        <v>24.39593</v>
      </c>
      <c r="U68" s="16">
        <v>22.730180000000001</v>
      </c>
      <c r="V68" s="16">
        <v>25.189630000000001</v>
      </c>
      <c r="W68" s="16">
        <v>26.0823</v>
      </c>
      <c r="X68" s="16">
        <v>25.58633</v>
      </c>
      <c r="Y68" s="16">
        <v>28.562399999999901</v>
      </c>
      <c r="Z68" s="16">
        <v>24.3970500000001</v>
      </c>
      <c r="AA68" s="16">
        <v>26.578900000000001</v>
      </c>
      <c r="AB68" s="16">
        <v>24.000349999999901</v>
      </c>
      <c r="AC68" s="16">
        <v>22.730910000000101</v>
      </c>
      <c r="AD68" s="16">
        <v>3.4259199999999983</v>
      </c>
      <c r="AE68" s="16">
        <v>8.1729199999999995</v>
      </c>
      <c r="AF68" s="16">
        <v>12.473674000000001</v>
      </c>
      <c r="AG68" s="16">
        <v>1.061094</v>
      </c>
      <c r="AH68" s="16">
        <v>22.368065999999995</v>
      </c>
      <c r="AI68" s="46"/>
      <c r="AJ68" s="46"/>
      <c r="AK68" s="46"/>
      <c r="AL68" s="46"/>
      <c r="AM68" s="46"/>
      <c r="AN68" s="4"/>
      <c r="AO68" s="4"/>
      <c r="AP68" s="4"/>
      <c r="AQ68" s="4"/>
      <c r="AR68" s="4"/>
      <c r="AS68" s="4"/>
      <c r="AT68" s="4"/>
      <c r="AU68" s="4"/>
      <c r="AV68" s="4"/>
      <c r="AW68" s="4"/>
      <c r="AX68" s="4"/>
      <c r="AY68" s="4"/>
      <c r="ALQ68" t="e">
        <v>#N/A</v>
      </c>
    </row>
    <row r="69" spans="1:1005" ht="14.4" x14ac:dyDescent="0.3">
      <c r="A69" s="121">
        <f>YampaRiverInflow.TotalOutflow!A69</f>
        <v>47300</v>
      </c>
      <c r="B69" s="122"/>
      <c r="C69" s="123">
        <v>43.359000000000002</v>
      </c>
      <c r="D69" s="124">
        <v>43.359000000000002</v>
      </c>
      <c r="E69" s="16">
        <v>7.8308159999999951</v>
      </c>
      <c r="F69" s="16">
        <v>31.933880000000002</v>
      </c>
      <c r="G69" s="16">
        <v>33.12397</v>
      </c>
      <c r="H69" s="16">
        <v>30.347110000000001</v>
      </c>
      <c r="I69" s="16">
        <v>21.12397</v>
      </c>
      <c r="J69" s="16">
        <v>19.953720000000001</v>
      </c>
      <c r="K69" s="16">
        <v>10.1157</v>
      </c>
      <c r="L69" s="16">
        <v>17.2562</v>
      </c>
      <c r="M69" s="16">
        <v>39.272730000000003</v>
      </c>
      <c r="N69" s="16">
        <v>21.024789999999999</v>
      </c>
      <c r="O69" s="16">
        <v>21.223140000000001</v>
      </c>
      <c r="P69" s="16">
        <v>45.421489999999999</v>
      </c>
      <c r="Q69" s="16">
        <v>28.760330000000003</v>
      </c>
      <c r="R69" s="16">
        <v>28.164830000000002</v>
      </c>
      <c r="S69" s="16">
        <v>29.156560000000002</v>
      </c>
      <c r="T69" s="16">
        <v>31.536360000000002</v>
      </c>
      <c r="U69" s="16">
        <v>26.379669999999997</v>
      </c>
      <c r="V69" s="16">
        <v>61.685449999999996</v>
      </c>
      <c r="W69" s="16">
        <v>29.156569999999999</v>
      </c>
      <c r="X69" s="16">
        <v>33.520060000000001</v>
      </c>
      <c r="Y69" s="16">
        <v>26.182200000000002</v>
      </c>
      <c r="Z69" s="16">
        <v>32.1327</v>
      </c>
      <c r="AA69" s="16">
        <v>49.587499999999999</v>
      </c>
      <c r="AB69" s="16">
        <v>22.016849999999998</v>
      </c>
      <c r="AC69" s="16">
        <v>23.603650000000101</v>
      </c>
      <c r="AD69" s="16">
        <v>-0.52760200000000035</v>
      </c>
      <c r="AE69" s="16">
        <v>14.445949999999996</v>
      </c>
      <c r="AF69" s="16">
        <v>-5.4029160000000003</v>
      </c>
      <c r="AG69" s="16">
        <v>-9.1989860000000014</v>
      </c>
      <c r="AH69" s="16">
        <v>30.872809999999998</v>
      </c>
      <c r="AI69" s="46"/>
      <c r="AJ69" s="46"/>
      <c r="AK69" s="46"/>
      <c r="AL69" s="46"/>
      <c r="AM69" s="46"/>
      <c r="AN69" s="4"/>
      <c r="AO69" s="4"/>
      <c r="AP69" s="4"/>
      <c r="AQ69" s="4"/>
      <c r="AR69" s="4"/>
      <c r="AS69" s="4"/>
      <c r="AT69" s="4"/>
      <c r="AU69" s="4"/>
      <c r="AV69" s="4"/>
      <c r="AW69" s="4"/>
      <c r="AX69" s="4"/>
      <c r="AY69" s="4"/>
      <c r="ALQ69" t="e">
        <v>#N/A</v>
      </c>
    </row>
    <row r="70" spans="1:1005" ht="14.4" x14ac:dyDescent="0.3">
      <c r="A70" s="121">
        <f>YampaRiverInflow.TotalOutflow!A70</f>
        <v>47331</v>
      </c>
      <c r="B70" s="122"/>
      <c r="C70" s="123">
        <v>56.076999999999998</v>
      </c>
      <c r="D70" s="124">
        <v>56.076999999999998</v>
      </c>
      <c r="E70" s="16">
        <v>25.019824</v>
      </c>
      <c r="F70" s="16">
        <v>50.280989999999996</v>
      </c>
      <c r="G70" s="16">
        <v>20.826450000000001</v>
      </c>
      <c r="H70" s="16">
        <v>44.033059999999999</v>
      </c>
      <c r="I70" s="16">
        <v>23.404959999999999</v>
      </c>
      <c r="J70" s="16">
        <v>52.066120000000005</v>
      </c>
      <c r="K70" s="16">
        <v>17.851240000000001</v>
      </c>
      <c r="L70" s="16">
        <v>42.049589999999995</v>
      </c>
      <c r="M70" s="16">
        <v>50.578510000000001</v>
      </c>
      <c r="N70" s="16">
        <v>28.36364</v>
      </c>
      <c r="O70" s="16">
        <v>66.446280000000002</v>
      </c>
      <c r="P70" s="16">
        <v>91.636359999999996</v>
      </c>
      <c r="Q70" s="16">
        <v>39.272730000000003</v>
      </c>
      <c r="R70" s="16">
        <v>23.60284</v>
      </c>
      <c r="S70" s="16">
        <v>91.04083</v>
      </c>
      <c r="T70" s="16">
        <v>36.693379999999998</v>
      </c>
      <c r="U70" s="16">
        <v>68.607789999999994</v>
      </c>
      <c r="V70" s="16">
        <v>66.842500000000001</v>
      </c>
      <c r="W70" s="16">
        <v>41.057389999999998</v>
      </c>
      <c r="X70" s="16">
        <v>44.429290000000002</v>
      </c>
      <c r="Y70" s="16">
        <v>41.851849999999999</v>
      </c>
      <c r="Z70" s="16">
        <v>40.265050000000002</v>
      </c>
      <c r="AA70" s="16">
        <v>38.876599999999996</v>
      </c>
      <c r="AB70" s="16">
        <v>29.55415</v>
      </c>
      <c r="AC70" s="16">
        <v>23.603649999999899</v>
      </c>
      <c r="AD70" s="16">
        <v>15.498979999999996</v>
      </c>
      <c r="AE70" s="16">
        <v>39.663323999999996</v>
      </c>
      <c r="AF70" s="16">
        <v>-27.475497999999998</v>
      </c>
      <c r="AG70" s="16">
        <v>-21.766008000000003</v>
      </c>
      <c r="AH70" s="16">
        <v>29.917686</v>
      </c>
      <c r="AI70" s="46"/>
      <c r="AJ70" s="46"/>
      <c r="AK70" s="46"/>
      <c r="AL70" s="46"/>
      <c r="AM70" s="46"/>
      <c r="AN70" s="4"/>
      <c r="AO70" s="4"/>
      <c r="AP70" s="4"/>
      <c r="AQ70" s="4"/>
      <c r="AR70" s="4"/>
      <c r="AS70" s="4"/>
      <c r="AT70" s="4"/>
      <c r="AU70" s="4"/>
      <c r="AV70" s="4"/>
      <c r="AW70" s="4"/>
      <c r="AX70" s="4"/>
      <c r="AY70" s="4"/>
      <c r="ALQ70" t="e">
        <v>#N/A</v>
      </c>
    </row>
    <row r="71" spans="1:1005" ht="14.4" x14ac:dyDescent="0.3">
      <c r="A71" s="121">
        <f>YampaRiverInflow.TotalOutflow!A71</f>
        <v>47362</v>
      </c>
      <c r="B71" s="122"/>
      <c r="C71" s="123">
        <v>37.206000000000003</v>
      </c>
      <c r="D71" s="124">
        <v>37.206000000000003</v>
      </c>
      <c r="E71" s="16">
        <v>21.008659999999999</v>
      </c>
      <c r="F71" s="16">
        <v>59.246279999999999</v>
      </c>
      <c r="G71" s="16">
        <v>36.099170000000001</v>
      </c>
      <c r="H71" s="16">
        <v>49.190080000000002</v>
      </c>
      <c r="I71" s="16">
        <v>39.133879999999998</v>
      </c>
      <c r="J71" s="16">
        <v>48.456199999999995</v>
      </c>
      <c r="K71" s="16">
        <v>103.95372</v>
      </c>
      <c r="L71" s="16">
        <v>34.373550000000002</v>
      </c>
      <c r="M71" s="16">
        <v>57.381819999999998</v>
      </c>
      <c r="N71" s="16">
        <v>38.360330000000005</v>
      </c>
      <c r="O71" s="16">
        <v>50.87603</v>
      </c>
      <c r="P71" s="16">
        <v>33.83802</v>
      </c>
      <c r="Q71" s="16">
        <v>38.677690000000005</v>
      </c>
      <c r="R71" s="16">
        <v>28.363289999999999</v>
      </c>
      <c r="S71" s="16">
        <v>44.250949999999996</v>
      </c>
      <c r="T71" s="16">
        <v>41.255660000000006</v>
      </c>
      <c r="U71" s="16">
        <v>47.999720000000003</v>
      </c>
      <c r="V71" s="16">
        <v>78.703759999999988</v>
      </c>
      <c r="W71" s="16">
        <v>38.875680000000003</v>
      </c>
      <c r="X71" s="16">
        <v>32.726860000000002</v>
      </c>
      <c r="Y71" s="16">
        <v>30.744250000000001</v>
      </c>
      <c r="Z71" s="16">
        <v>24.1193600000001</v>
      </c>
      <c r="AA71" s="16">
        <v>44.628749999999897</v>
      </c>
      <c r="AB71" s="16">
        <v>21.9771800000001</v>
      </c>
      <c r="AC71" s="16">
        <v>24.040019999999899</v>
      </c>
      <c r="AD71" s="16">
        <v>19.180725999999996</v>
      </c>
      <c r="AE71" s="16">
        <v>38.334448000000002</v>
      </c>
      <c r="AF71" s="16">
        <v>-11.254766</v>
      </c>
      <c r="AG71" s="16">
        <v>-1.109622000000003</v>
      </c>
      <c r="AH71" s="16">
        <v>14.515779999999999</v>
      </c>
      <c r="AI71" s="46"/>
      <c r="AJ71" s="46"/>
      <c r="AK71" s="46"/>
      <c r="AL71" s="46"/>
      <c r="AM71" s="46"/>
      <c r="AN71" s="4"/>
      <c r="AO71" s="4"/>
      <c r="AP71" s="4"/>
      <c r="AQ71" s="4"/>
      <c r="AR71" s="4"/>
      <c r="AS71" s="4"/>
      <c r="AT71" s="4"/>
      <c r="AU71" s="4"/>
      <c r="AV71" s="4"/>
      <c r="AW71" s="4"/>
      <c r="AX71" s="4"/>
      <c r="AY71" s="4"/>
      <c r="ALQ71" t="e">
        <v>#N/A</v>
      </c>
    </row>
    <row r="72" spans="1:1005" ht="12.75" customHeight="1" x14ac:dyDescent="0.3">
      <c r="A72" s="125"/>
      <c r="B72" s="122"/>
      <c r="C72" s="123"/>
      <c r="D72" s="124"/>
      <c r="ALQ72" t="e">
        <v>#N/A</v>
      </c>
    </row>
    <row r="73" spans="1:1005" ht="12.75" customHeight="1" x14ac:dyDescent="0.3">
      <c r="A73" s="125"/>
      <c r="B73" s="122"/>
      <c r="C73" s="123"/>
      <c r="D73" s="124"/>
    </row>
    <row r="74" spans="1:1005" ht="12.75" customHeight="1" x14ac:dyDescent="0.3">
      <c r="A74" s="125"/>
      <c r="B74" s="122"/>
      <c r="C74" s="123"/>
      <c r="D74" s="124"/>
    </row>
    <row r="75" spans="1:1005" ht="12.75" customHeight="1" x14ac:dyDescent="0.3">
      <c r="A75" s="125"/>
      <c r="B75" s="122"/>
      <c r="C75" s="123"/>
      <c r="D75" s="124"/>
    </row>
    <row r="76" spans="1:1005" ht="12.75" customHeight="1" x14ac:dyDescent="0.3">
      <c r="A76" s="125"/>
      <c r="B76" s="122"/>
      <c r="C76" s="123"/>
      <c r="D76" s="124"/>
    </row>
    <row r="77" spans="1:1005" ht="12.75" customHeight="1" x14ac:dyDescent="0.3">
      <c r="A77" s="125"/>
      <c r="B77" s="122"/>
      <c r="C77" s="123"/>
      <c r="D77" s="124"/>
    </row>
    <row r="78" spans="1:1005" ht="12.75" customHeight="1" x14ac:dyDescent="0.3">
      <c r="A78" s="125"/>
      <c r="B78" s="122"/>
      <c r="C78" s="123"/>
      <c r="D78" s="124"/>
    </row>
    <row r="79" spans="1:1005" ht="12.75" customHeight="1" x14ac:dyDescent="0.3">
      <c r="A79" s="125"/>
      <c r="B79" s="122"/>
      <c r="C79" s="123"/>
      <c r="D79" s="124"/>
    </row>
    <row r="80" spans="1:1005" ht="12.75" customHeight="1" x14ac:dyDescent="0.3">
      <c r="A80" s="125"/>
      <c r="B80" s="122"/>
      <c r="C80" s="123"/>
      <c r="D80" s="124"/>
    </row>
    <row r="81" spans="1:4" ht="12.75" customHeight="1" x14ac:dyDescent="0.3">
      <c r="A81" s="125"/>
      <c r="B81" s="122"/>
      <c r="C81" s="123"/>
      <c r="D81" s="124"/>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F8D11-DD6A-44EE-B960-BE954D0DCC1A}">
  <sheetPr codeName="Sheet18">
    <tabColor theme="8" tint="0.39997558519241921"/>
  </sheetPr>
  <dimension ref="A1:ALQ84"/>
  <sheetViews>
    <sheetView topLeftCell="A49" workbookViewId="0">
      <selection activeCell="B4" sqref="B4:AZ100"/>
    </sheetView>
  </sheetViews>
  <sheetFormatPr defaultColWidth="18.6640625" defaultRowHeight="12.75" customHeight="1" x14ac:dyDescent="0.3"/>
  <cols>
    <col min="1" max="34" width="9.33203125" customWidth="1"/>
    <col min="35" max="39" width="9.33203125" style="16" customWidth="1"/>
    <col min="40" max="54" width="9.33203125" customWidth="1"/>
  </cols>
  <sheetData>
    <row r="1" spans="1:51" ht="14.4" x14ac:dyDescent="0.3">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4.4" x14ac:dyDescent="0.3">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c r="AT2" s="3"/>
      <c r="AU2" s="3"/>
    </row>
    <row r="3" spans="1:51" ht="14.4" x14ac:dyDescent="0.3">
      <c r="A3" s="127"/>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c r="AS3" s="3"/>
      <c r="AT3" s="3"/>
      <c r="AU3" s="3"/>
    </row>
    <row r="4" spans="1:51" ht="14.4" x14ac:dyDescent="0.3">
      <c r="A4" s="125">
        <f>YampaRiverInflow.TotalOutflow!A4</f>
        <v>45323</v>
      </c>
      <c r="B4" s="81"/>
      <c r="C4" s="82">
        <v>19.097000000000001</v>
      </c>
      <c r="D4" s="129">
        <v>25.373000000000001</v>
      </c>
      <c r="E4" s="16">
        <v>53.405980000000007</v>
      </c>
      <c r="F4" s="16">
        <v>97.829139999999995</v>
      </c>
      <c r="G4" s="16">
        <v>211.77466000000001</v>
      </c>
      <c r="H4" s="16">
        <v>63.109250000000003</v>
      </c>
      <c r="I4" s="16">
        <v>89.958119999999994</v>
      </c>
      <c r="J4" s="16">
        <v>24.910400000000003</v>
      </c>
      <c r="K4" s="16">
        <v>-4.8160100000000003</v>
      </c>
      <c r="L4" s="16">
        <v>73.336060000000003</v>
      </c>
      <c r="M4" s="16">
        <v>36.586980000000004</v>
      </c>
      <c r="N4" s="16">
        <v>21.691119999999998</v>
      </c>
      <c r="O4" s="16">
        <v>36.689769999999996</v>
      </c>
      <c r="P4" s="16">
        <v>4.0654399999999997</v>
      </c>
      <c r="Q4" s="16">
        <v>38.304220000000001</v>
      </c>
      <c r="R4" s="16">
        <v>19.567259999999997</v>
      </c>
      <c r="S4" s="16">
        <v>194.10926000000001</v>
      </c>
      <c r="T4" s="16">
        <v>10.566690000000001</v>
      </c>
      <c r="U4" s="16">
        <v>18.006209999999999</v>
      </c>
      <c r="V4" s="16">
        <v>42.33981</v>
      </c>
      <c r="W4" s="16">
        <v>29.493419999999997</v>
      </c>
      <c r="X4" s="16">
        <v>57.446640000000002</v>
      </c>
      <c r="Y4" s="16">
        <v>36.949750000000002</v>
      </c>
      <c r="Z4" s="16">
        <v>19.886479999999999</v>
      </c>
      <c r="AA4" s="16">
        <v>30.005659999999999</v>
      </c>
      <c r="AB4" s="16">
        <v>35.553809999999999</v>
      </c>
      <c r="AC4" s="16">
        <v>40.773769999999999</v>
      </c>
      <c r="AD4" s="16">
        <v>31.995979999999999</v>
      </c>
      <c r="AE4" s="16">
        <v>74.449780000000004</v>
      </c>
      <c r="AF4" s="16">
        <v>14.88969</v>
      </c>
      <c r="AG4" s="16">
        <v>39.650980000000004</v>
      </c>
      <c r="AH4" s="16">
        <v>14.91981</v>
      </c>
      <c r="AN4" s="4"/>
      <c r="AO4" s="4"/>
      <c r="AP4" s="4"/>
      <c r="AQ4" s="4"/>
      <c r="AR4" s="4"/>
      <c r="AS4" s="4"/>
      <c r="AT4" s="4"/>
      <c r="AU4" s="4"/>
      <c r="AV4" s="4"/>
      <c r="AW4" s="4"/>
      <c r="AX4" s="4"/>
      <c r="AY4" s="4"/>
    </row>
    <row r="5" spans="1:51" ht="14.4" x14ac:dyDescent="0.3">
      <c r="A5" s="125">
        <f>YampaRiverInflow.TotalOutflow!A5</f>
        <v>45352</v>
      </c>
      <c r="B5" s="34"/>
      <c r="C5" s="12">
        <v>11.948</v>
      </c>
      <c r="D5" s="45">
        <v>27.734999999999999</v>
      </c>
      <c r="E5" s="16">
        <v>62.61224</v>
      </c>
      <c r="F5" s="16">
        <v>129.22682</v>
      </c>
      <c r="G5" s="16">
        <v>224.96581</v>
      </c>
      <c r="H5" s="16">
        <v>44.835190000000004</v>
      </c>
      <c r="I5" s="16">
        <v>177.33817000000002</v>
      </c>
      <c r="J5" s="16">
        <v>-56.693550000000002</v>
      </c>
      <c r="K5" s="16">
        <v>37.615089999999995</v>
      </c>
      <c r="L5" s="16">
        <v>83.826080000000005</v>
      </c>
      <c r="M5" s="16">
        <v>-9.628680000000001</v>
      </c>
      <c r="N5" s="16">
        <v>-8.9868500000000004</v>
      </c>
      <c r="O5" s="16">
        <v>31.59817</v>
      </c>
      <c r="P5" s="16">
        <v>-31.764150000000001</v>
      </c>
      <c r="Q5" s="16">
        <v>8.1977799999999998</v>
      </c>
      <c r="R5" s="16">
        <v>-4.6275300000000001</v>
      </c>
      <c r="S5" s="16">
        <v>107.54282000000001</v>
      </c>
      <c r="T5" s="16">
        <v>18.535509999999999</v>
      </c>
      <c r="U5" s="16">
        <v>-8.2876000000000012</v>
      </c>
      <c r="V5" s="16">
        <v>9.9111000000000011</v>
      </c>
      <c r="W5" s="16">
        <v>-22.678090000000001</v>
      </c>
      <c r="X5" s="16">
        <v>14.65991</v>
      </c>
      <c r="Y5" s="16">
        <v>17.707439999999998</v>
      </c>
      <c r="Z5" s="16">
        <v>9.1945100000000011</v>
      </c>
      <c r="AA5" s="16">
        <v>12.195319999999999</v>
      </c>
      <c r="AB5" s="16">
        <v>-13.04682</v>
      </c>
      <c r="AC5" s="16">
        <v>5.0683699999999998</v>
      </c>
      <c r="AD5" s="16">
        <v>-22.833819999999999</v>
      </c>
      <c r="AE5" s="16">
        <v>21.36993</v>
      </c>
      <c r="AF5" s="16">
        <v>4.0066199999999998</v>
      </c>
      <c r="AG5" s="16">
        <v>64.574950000000001</v>
      </c>
      <c r="AH5" s="16">
        <v>63.134869999999999</v>
      </c>
      <c r="AI5" s="46"/>
      <c r="AJ5" s="46"/>
      <c r="AK5" s="46"/>
      <c r="AL5" s="46"/>
      <c r="AM5" s="46"/>
      <c r="AN5" s="4"/>
      <c r="AO5" s="4"/>
      <c r="AP5" s="4"/>
      <c r="AQ5" s="4"/>
      <c r="AR5" s="4"/>
      <c r="AS5" s="4"/>
      <c r="AT5" s="4"/>
      <c r="AU5" s="4"/>
      <c r="AV5" s="4"/>
      <c r="AW5" s="4"/>
      <c r="AX5" s="4"/>
      <c r="AY5" s="4"/>
    </row>
    <row r="6" spans="1:51" ht="14.4" x14ac:dyDescent="0.3">
      <c r="A6" s="125">
        <f>YampaRiverInflow.TotalOutflow!A6</f>
        <v>45383</v>
      </c>
      <c r="B6" s="34"/>
      <c r="C6" s="12">
        <v>11.298999999999999</v>
      </c>
      <c r="D6" s="45">
        <v>9.8219999999999992</v>
      </c>
      <c r="E6" s="16">
        <v>27.73244</v>
      </c>
      <c r="F6" s="16">
        <v>75.024360000000001</v>
      </c>
      <c r="G6" s="16">
        <v>159.47320999999999</v>
      </c>
      <c r="H6" s="16">
        <v>29.552319999999998</v>
      </c>
      <c r="I6" s="16">
        <v>81.07553999999999</v>
      </c>
      <c r="J6" s="16">
        <v>86.656300000000002</v>
      </c>
      <c r="K6" s="16">
        <v>38.537150000000004</v>
      </c>
      <c r="L6" s="16">
        <v>88.094770000000011</v>
      </c>
      <c r="M6" s="16">
        <v>-55.505400000000002</v>
      </c>
      <c r="N6" s="16">
        <v>-25.224409999999999</v>
      </c>
      <c r="O6" s="16">
        <v>-11.06203</v>
      </c>
      <c r="P6" s="16">
        <v>-40.472319999999996</v>
      </c>
      <c r="Q6" s="16">
        <v>-8.5150300000000012</v>
      </c>
      <c r="R6" s="16">
        <v>5.4860100000000003</v>
      </c>
      <c r="S6" s="16">
        <v>89.623949999999994</v>
      </c>
      <c r="T6" s="16">
        <v>5.5964700000000001</v>
      </c>
      <c r="U6" s="16">
        <v>-13.982229999999999</v>
      </c>
      <c r="V6" s="16">
        <v>-5.7306000000000008</v>
      </c>
      <c r="W6" s="16">
        <v>-15.20013</v>
      </c>
      <c r="X6" s="16">
        <v>34.876040000000003</v>
      </c>
      <c r="Y6" s="16">
        <v>71.3001</v>
      </c>
      <c r="Z6" s="16">
        <v>20.61309</v>
      </c>
      <c r="AA6" s="16">
        <v>9.5076800000000006</v>
      </c>
      <c r="AB6" s="16">
        <v>-18.428540000000002</v>
      </c>
      <c r="AC6" s="16">
        <v>-11.481530000000001</v>
      </c>
      <c r="AD6" s="16">
        <v>17.488060000000001</v>
      </c>
      <c r="AE6" s="16">
        <v>42.204129999999999</v>
      </c>
      <c r="AF6" s="16">
        <v>-16.627680000000002</v>
      </c>
      <c r="AG6" s="16">
        <v>57.904980000000002</v>
      </c>
      <c r="AH6" s="16">
        <v>18.792390000000001</v>
      </c>
      <c r="AI6" s="46"/>
      <c r="AJ6" s="46"/>
      <c r="AK6" s="46"/>
      <c r="AL6" s="46"/>
      <c r="AM6" s="46"/>
      <c r="AN6" s="4"/>
      <c r="AO6" s="4"/>
      <c r="AP6" s="4"/>
      <c r="AQ6" s="4"/>
      <c r="AR6" s="4"/>
      <c r="AS6" s="4"/>
      <c r="AT6" s="4"/>
      <c r="AU6" s="4"/>
      <c r="AV6" s="4"/>
      <c r="AW6" s="4"/>
      <c r="AX6" s="4"/>
      <c r="AY6" s="4"/>
    </row>
    <row r="7" spans="1:51" ht="14.4" x14ac:dyDescent="0.3">
      <c r="A7" s="125">
        <f>YampaRiverInflow.TotalOutflow!A7</f>
        <v>45413</v>
      </c>
      <c r="B7" s="34"/>
      <c r="C7" s="12">
        <v>3.125</v>
      </c>
      <c r="D7" s="45">
        <v>-9.7769999999999992</v>
      </c>
      <c r="E7" s="16">
        <v>13.905670000000001</v>
      </c>
      <c r="F7" s="16">
        <v>50.254080000000002</v>
      </c>
      <c r="G7" s="16">
        <v>122.22750000000001</v>
      </c>
      <c r="H7" s="16">
        <v>45.130360000000003</v>
      </c>
      <c r="I7" s="16">
        <v>144.82448000000002</v>
      </c>
      <c r="J7" s="16">
        <v>15.857620000000001</v>
      </c>
      <c r="K7" s="16">
        <v>26.527619999999999</v>
      </c>
      <c r="L7" s="16">
        <v>112.01666</v>
      </c>
      <c r="M7" s="16">
        <v>5.9267599999999998</v>
      </c>
      <c r="N7" s="16">
        <v>-7.9631999999999996</v>
      </c>
      <c r="O7" s="16">
        <v>-10.182930000000001</v>
      </c>
      <c r="P7" s="16">
        <v>-18.910119999999999</v>
      </c>
      <c r="Q7" s="16">
        <v>-5.1637899999999997</v>
      </c>
      <c r="R7" s="16">
        <v>4.8523900000000006</v>
      </c>
      <c r="S7" s="16">
        <v>136.5727</v>
      </c>
      <c r="T7" s="16">
        <v>-17.06551</v>
      </c>
      <c r="U7" s="16">
        <v>-25.80247</v>
      </c>
      <c r="V7" s="16">
        <v>13.146979999999999</v>
      </c>
      <c r="W7" s="16">
        <v>9.7264300000000006</v>
      </c>
      <c r="X7" s="16">
        <v>41.096609999999998</v>
      </c>
      <c r="Y7" s="16">
        <v>63.824849999999998</v>
      </c>
      <c r="Z7" s="16">
        <v>-6.9918699999999996</v>
      </c>
      <c r="AA7" s="16">
        <v>0.73799999999999999</v>
      </c>
      <c r="AB7" s="16">
        <v>-18.297540000000001</v>
      </c>
      <c r="AC7" s="16">
        <v>-12.214030000000001</v>
      </c>
      <c r="AD7" s="16">
        <v>9.0859300000000012</v>
      </c>
      <c r="AE7" s="16">
        <v>5.1340200000000005</v>
      </c>
      <c r="AF7" s="16">
        <v>-29.088660000000001</v>
      </c>
      <c r="AG7" s="16">
        <v>48.692149999999998</v>
      </c>
      <c r="AH7" s="16">
        <v>-11.59253</v>
      </c>
      <c r="AI7" s="46"/>
      <c r="AJ7" s="46"/>
      <c r="AK7" s="46"/>
      <c r="AL7" s="46"/>
      <c r="AM7" s="46"/>
      <c r="AN7" s="4"/>
      <c r="AO7" s="4"/>
      <c r="AP7" s="4"/>
      <c r="AQ7" s="4"/>
      <c r="AR7" s="4"/>
      <c r="AS7" s="4"/>
      <c r="AT7" s="4"/>
      <c r="AU7" s="4"/>
      <c r="AV7" s="4"/>
      <c r="AW7" s="4"/>
      <c r="AX7" s="4"/>
      <c r="AY7" s="4"/>
    </row>
    <row r="8" spans="1:51" ht="14.4" x14ac:dyDescent="0.3">
      <c r="A8" s="125">
        <f>YampaRiverInflow.TotalOutflow!A8</f>
        <v>45444</v>
      </c>
      <c r="B8" s="34"/>
      <c r="C8" s="12">
        <v>-3.8839999999999999</v>
      </c>
      <c r="D8" s="45">
        <v>-23.062000000000001</v>
      </c>
      <c r="E8" s="16">
        <v>78.603580000000008</v>
      </c>
      <c r="F8" s="16">
        <v>0.77813999999999994</v>
      </c>
      <c r="G8" s="16">
        <v>11.42347</v>
      </c>
      <c r="H8" s="16">
        <v>-1.8183699999999998</v>
      </c>
      <c r="I8" s="16">
        <v>48.385210000000001</v>
      </c>
      <c r="J8" s="16">
        <v>10.9796</v>
      </c>
      <c r="K8" s="16">
        <v>-16.415560000000003</v>
      </c>
      <c r="L8" s="16">
        <v>59.579190000000004</v>
      </c>
      <c r="M8" s="16">
        <v>20.131820000000001</v>
      </c>
      <c r="N8" s="16">
        <v>-1.8760000000000002E-2</v>
      </c>
      <c r="O8" s="16">
        <v>-40.888860000000001</v>
      </c>
      <c r="P8" s="16">
        <v>-24.57798</v>
      </c>
      <c r="Q8" s="16">
        <v>-41.014429999999997</v>
      </c>
      <c r="R8" s="16">
        <v>-32.649230000000003</v>
      </c>
      <c r="S8" s="16">
        <v>31.118189999999998</v>
      </c>
      <c r="T8" s="16">
        <v>-16.25863</v>
      </c>
      <c r="U8" s="16">
        <v>-29.007360000000002</v>
      </c>
      <c r="V8" s="16">
        <v>15.05063</v>
      </c>
      <c r="W8" s="16">
        <v>-28.113409999999998</v>
      </c>
      <c r="X8" s="16">
        <v>-6.2963900000000006</v>
      </c>
      <c r="Y8" s="16">
        <v>35.037300000000002</v>
      </c>
      <c r="Z8" s="16">
        <v>-16.40408</v>
      </c>
      <c r="AA8" s="16">
        <v>-27.575620000000001</v>
      </c>
      <c r="AB8" s="16">
        <v>-23.976099999999999</v>
      </c>
      <c r="AC8" s="16">
        <v>-8.1685800000000004</v>
      </c>
      <c r="AD8" s="16">
        <v>-18.756529999999998</v>
      </c>
      <c r="AE8" s="16">
        <v>-18.879729999999999</v>
      </c>
      <c r="AF8" s="16">
        <v>-18.7621</v>
      </c>
      <c r="AG8" s="16">
        <v>4.9375299999999998</v>
      </c>
      <c r="AH8" s="16">
        <v>-14.283790000000002</v>
      </c>
      <c r="AI8" s="46"/>
      <c r="AJ8" s="46"/>
      <c r="AK8" s="46"/>
      <c r="AL8" s="46"/>
      <c r="AM8" s="46"/>
      <c r="AN8" s="4"/>
      <c r="AO8" s="4"/>
      <c r="AP8" s="4"/>
      <c r="AQ8" s="4"/>
      <c r="AR8" s="4"/>
      <c r="AS8" s="4"/>
      <c r="AT8" s="4"/>
      <c r="AU8" s="4"/>
      <c r="AV8" s="4"/>
      <c r="AW8" s="4"/>
      <c r="AX8" s="4"/>
      <c r="AY8" s="4"/>
    </row>
    <row r="9" spans="1:51" ht="14.4" x14ac:dyDescent="0.3">
      <c r="A9" s="125">
        <f>YampaRiverInflow.TotalOutflow!A9</f>
        <v>45474</v>
      </c>
      <c r="B9" s="34"/>
      <c r="C9" s="12">
        <v>4.4820000000000002</v>
      </c>
      <c r="D9" s="45">
        <v>-3.8530000000000002</v>
      </c>
      <c r="E9" s="16">
        <v>-5.8830900000000002</v>
      </c>
      <c r="F9" s="16">
        <v>27.880080000000003</v>
      </c>
      <c r="G9" s="16">
        <v>-8.3493899999999996</v>
      </c>
      <c r="H9" s="16">
        <v>20.232430000000001</v>
      </c>
      <c r="I9" s="16">
        <v>30.843540000000001</v>
      </c>
      <c r="J9" s="16">
        <v>41.040230000000001</v>
      </c>
      <c r="K9" s="16">
        <v>14.490680000000001</v>
      </c>
      <c r="L9" s="16">
        <v>75.778990000000007</v>
      </c>
      <c r="M9" s="16">
        <v>65.886160000000004</v>
      </c>
      <c r="N9" s="16">
        <v>-49.466929999999998</v>
      </c>
      <c r="O9" s="16">
        <v>-38.095980000000004</v>
      </c>
      <c r="P9" s="16">
        <v>-9.229239999999999</v>
      </c>
      <c r="Q9" s="16">
        <v>-13.51318</v>
      </c>
      <c r="R9" s="16">
        <v>-26.592950000000002</v>
      </c>
      <c r="S9" s="16">
        <v>24.434360000000002</v>
      </c>
      <c r="T9" s="16">
        <v>-13.056049999999999</v>
      </c>
      <c r="U9" s="16">
        <v>-8.1851199999999995</v>
      </c>
      <c r="V9" s="16">
        <v>-2.57158</v>
      </c>
      <c r="W9" s="16">
        <v>-30.264680000000002</v>
      </c>
      <c r="X9" s="16">
        <v>-36.50526</v>
      </c>
      <c r="Y9" s="16">
        <v>7.3666599999999995</v>
      </c>
      <c r="Z9" s="16">
        <v>20.909459999999999</v>
      </c>
      <c r="AA9" s="16">
        <v>21.97174</v>
      </c>
      <c r="AB9" s="16">
        <v>-3.3679099999999997</v>
      </c>
      <c r="AC9" s="16">
        <v>5.8490699999999993</v>
      </c>
      <c r="AD9" s="16">
        <v>18.370330000000003</v>
      </c>
      <c r="AE9" s="16">
        <v>18.507080000000002</v>
      </c>
      <c r="AF9" s="16">
        <v>26.724900000000002</v>
      </c>
      <c r="AG9" s="16">
        <v>-54.714529999999996</v>
      </c>
      <c r="AH9" s="16">
        <v>-25.463419999999999</v>
      </c>
      <c r="AI9" s="46"/>
      <c r="AJ9" s="46"/>
      <c r="AK9" s="46"/>
      <c r="AL9" s="46"/>
      <c r="AM9" s="46"/>
      <c r="AN9" s="4"/>
      <c r="AO9" s="4"/>
      <c r="AP9" s="4"/>
      <c r="AQ9" s="4"/>
      <c r="AR9" s="4"/>
      <c r="AS9" s="4"/>
      <c r="AT9" s="4"/>
      <c r="AU9" s="4"/>
      <c r="AV9" s="4"/>
      <c r="AW9" s="4"/>
      <c r="AX9" s="4"/>
      <c r="AY9" s="4"/>
    </row>
    <row r="10" spans="1:51" ht="14.4" x14ac:dyDescent="0.3">
      <c r="A10" s="125">
        <f>YampaRiverInflow.TotalOutflow!A10</f>
        <v>45505</v>
      </c>
      <c r="B10" s="34"/>
      <c r="C10" s="12">
        <v>18.896999999999998</v>
      </c>
      <c r="D10" s="45">
        <v>16.042000000000002</v>
      </c>
      <c r="E10" s="16">
        <v>53.409349999999996</v>
      </c>
      <c r="F10" s="16">
        <v>56.28331</v>
      </c>
      <c r="G10" s="16">
        <v>85.919169999999994</v>
      </c>
      <c r="H10" s="16">
        <v>47.941989999999997</v>
      </c>
      <c r="I10" s="16">
        <v>32.843679999999999</v>
      </c>
      <c r="J10" s="16">
        <v>9.41737</v>
      </c>
      <c r="K10" s="16">
        <v>73.407210000000006</v>
      </c>
      <c r="L10" s="16">
        <v>56.459800000000001</v>
      </c>
      <c r="M10" s="16">
        <v>48.113410000000002</v>
      </c>
      <c r="N10" s="16">
        <v>12.67862</v>
      </c>
      <c r="O10" s="16">
        <v>24.742099999999997</v>
      </c>
      <c r="P10" s="16">
        <v>-3.3823099999999999</v>
      </c>
      <c r="Q10" s="16">
        <v>40.45872</v>
      </c>
      <c r="R10" s="16">
        <v>7.9324300000000001</v>
      </c>
      <c r="S10" s="16">
        <v>46.411089999999994</v>
      </c>
      <c r="T10" s="16">
        <v>6.7395899999999997</v>
      </c>
      <c r="U10" s="16">
        <v>17.925740000000001</v>
      </c>
      <c r="V10" s="16">
        <v>17.421220000000002</v>
      </c>
      <c r="W10" s="16">
        <v>-3.9880599999999999</v>
      </c>
      <c r="X10" s="16">
        <v>-1.2442899999999999</v>
      </c>
      <c r="Y10" s="16">
        <v>21.964880000000001</v>
      </c>
      <c r="Z10" s="16">
        <v>75.510499999999993</v>
      </c>
      <c r="AA10" s="16">
        <v>37.568370000000002</v>
      </c>
      <c r="AB10" s="16">
        <v>42.03425</v>
      </c>
      <c r="AC10" s="16">
        <v>42.976790000000001</v>
      </c>
      <c r="AD10" s="16">
        <v>38.019089999999998</v>
      </c>
      <c r="AE10" s="16">
        <v>12.330110000000001</v>
      </c>
      <c r="AF10" s="16">
        <v>11.853590000000001</v>
      </c>
      <c r="AG10" s="16">
        <v>-10.878549999999999</v>
      </c>
      <c r="AH10" s="16">
        <v>0.28339999999999999</v>
      </c>
      <c r="AI10" s="46"/>
      <c r="AJ10" s="46"/>
      <c r="AK10" s="46"/>
      <c r="AL10" s="46"/>
      <c r="AM10" s="46"/>
      <c r="AN10" s="4"/>
      <c r="AO10" s="4"/>
      <c r="AP10" s="4"/>
      <c r="AQ10" s="4"/>
      <c r="AR10" s="4"/>
      <c r="AS10" s="4"/>
      <c r="AT10" s="4"/>
      <c r="AU10" s="4"/>
      <c r="AV10" s="4"/>
      <c r="AW10" s="4"/>
      <c r="AX10" s="4"/>
      <c r="AY10" s="4"/>
    </row>
    <row r="11" spans="1:51" ht="14.4" x14ac:dyDescent="0.3">
      <c r="A11" s="125">
        <f>YampaRiverInflow.TotalOutflow!A11</f>
        <v>45536</v>
      </c>
      <c r="B11" s="34"/>
      <c r="C11" s="12">
        <v>18.114999999999998</v>
      </c>
      <c r="D11" s="45">
        <v>18.716000000000001</v>
      </c>
      <c r="E11" s="16">
        <v>64.282830000000004</v>
      </c>
      <c r="F11" s="16">
        <v>64.577929999999995</v>
      </c>
      <c r="G11" s="16">
        <v>71.455939999999998</v>
      </c>
      <c r="H11" s="16">
        <v>58.154240000000001</v>
      </c>
      <c r="I11" s="16">
        <v>42.169260000000001</v>
      </c>
      <c r="J11" s="16">
        <v>18.811229999999998</v>
      </c>
      <c r="K11" s="16">
        <v>37.728870000000001</v>
      </c>
      <c r="L11" s="16">
        <v>102.28238999999999</v>
      </c>
      <c r="M11" s="16">
        <v>63.219099999999997</v>
      </c>
      <c r="N11" s="16">
        <v>-1.1670799999999999</v>
      </c>
      <c r="O11" s="16">
        <v>27.992830000000001</v>
      </c>
      <c r="P11" s="16">
        <v>55.190280000000001</v>
      </c>
      <c r="Q11" s="16">
        <v>32.140479999999997</v>
      </c>
      <c r="R11" s="16">
        <v>31.014310000000002</v>
      </c>
      <c r="S11" s="16">
        <v>29.221220000000002</v>
      </c>
      <c r="T11" s="16">
        <v>-5.8577599999999999</v>
      </c>
      <c r="U11" s="16">
        <v>13.77566</v>
      </c>
      <c r="V11" s="16">
        <v>20.98864</v>
      </c>
      <c r="W11" s="16">
        <v>9.6280200000000011</v>
      </c>
      <c r="X11" s="16">
        <v>25.324290000000001</v>
      </c>
      <c r="Y11" s="16">
        <v>17.578880000000002</v>
      </c>
      <c r="Z11" s="16">
        <v>49.973109999999998</v>
      </c>
      <c r="AA11" s="16">
        <v>68.102980000000002</v>
      </c>
      <c r="AB11" s="16">
        <v>84.069659999999999</v>
      </c>
      <c r="AC11" s="16">
        <v>26.646470000000001</v>
      </c>
      <c r="AD11" s="16">
        <v>42.182259999999999</v>
      </c>
      <c r="AE11" s="16">
        <v>36.151679999999999</v>
      </c>
      <c r="AF11" s="16">
        <v>18.166060000000002</v>
      </c>
      <c r="AG11" s="16">
        <v>17.873080000000002</v>
      </c>
      <c r="AH11" s="16">
        <v>4.9049300000000002</v>
      </c>
      <c r="AI11" s="46"/>
      <c r="AJ11" s="46"/>
      <c r="AK11" s="46"/>
      <c r="AL11" s="46"/>
      <c r="AM11" s="46"/>
      <c r="AN11" s="4"/>
      <c r="AO11" s="4"/>
      <c r="AP11" s="4"/>
      <c r="AQ11" s="4"/>
      <c r="AR11" s="4"/>
      <c r="AS11" s="4"/>
      <c r="AT11" s="4"/>
      <c r="AU11" s="4"/>
      <c r="AV11" s="4"/>
      <c r="AW11" s="4"/>
      <c r="AX11" s="4"/>
      <c r="AY11" s="4"/>
    </row>
    <row r="12" spans="1:51" ht="14.4" x14ac:dyDescent="0.3">
      <c r="A12" s="125">
        <f>YampaRiverInflow.TotalOutflow!A12</f>
        <v>45566</v>
      </c>
      <c r="B12" s="34"/>
      <c r="C12" s="12">
        <v>15.547000000000001</v>
      </c>
      <c r="D12" s="45">
        <v>17.992999999999999</v>
      </c>
      <c r="E12" s="16">
        <v>24.83699</v>
      </c>
      <c r="F12" s="16">
        <v>75.222429999999989</v>
      </c>
      <c r="G12" s="16">
        <v>44.385730000000002</v>
      </c>
      <c r="H12" s="16">
        <v>47.589800000000004</v>
      </c>
      <c r="I12" s="16">
        <v>34.997630000000001</v>
      </c>
      <c r="J12" s="16">
        <v>11.211030000000001</v>
      </c>
      <c r="K12" s="16">
        <v>19.502970000000001</v>
      </c>
      <c r="L12" s="16">
        <v>54.718679999999999</v>
      </c>
      <c r="M12" s="16">
        <v>17.3261</v>
      </c>
      <c r="N12" s="16">
        <v>33.096730000000001</v>
      </c>
      <c r="O12" s="16">
        <v>7.0241199999999999</v>
      </c>
      <c r="P12" s="16">
        <v>38.168879999999994</v>
      </c>
      <c r="Q12" s="16">
        <v>-0.32697000000000004</v>
      </c>
      <c r="R12" s="16">
        <v>84.070039999999992</v>
      </c>
      <c r="S12" s="16">
        <v>20.03706</v>
      </c>
      <c r="T12" s="16">
        <v>40.291160000000005</v>
      </c>
      <c r="U12" s="16">
        <v>11.96547</v>
      </c>
      <c r="V12" s="16">
        <v>9.7060499999999994</v>
      </c>
      <c r="W12" s="16">
        <v>-4.8878300000000001</v>
      </c>
      <c r="X12" s="16">
        <v>42.031129999999997</v>
      </c>
      <c r="Y12" s="16">
        <v>22.63785</v>
      </c>
      <c r="Z12" s="16">
        <v>39.329860000000004</v>
      </c>
      <c r="AA12" s="16">
        <v>28.046230000000001</v>
      </c>
      <c r="AB12" s="16">
        <v>21.405650000000001</v>
      </c>
      <c r="AC12" s="16">
        <v>63.749839999999999</v>
      </c>
      <c r="AD12" s="16">
        <v>50.552589999999995</v>
      </c>
      <c r="AE12" s="16">
        <v>35.498150000000003</v>
      </c>
      <c r="AF12" s="16">
        <v>22.665689999999998</v>
      </c>
      <c r="AG12" s="16">
        <v>13.309760000000001</v>
      </c>
      <c r="AH12" s="16">
        <v>-5.9156000000000004</v>
      </c>
      <c r="AI12" s="46"/>
      <c r="AJ12" s="46"/>
      <c r="AK12" s="46"/>
      <c r="AL12" s="46"/>
      <c r="AM12" s="46"/>
      <c r="AN12" s="4"/>
      <c r="AO12" s="4"/>
      <c r="AP12" s="4"/>
      <c r="AQ12" s="4"/>
      <c r="AR12" s="4"/>
      <c r="AS12" s="4"/>
      <c r="AT12" s="4"/>
      <c r="AU12" s="4"/>
      <c r="AV12" s="4"/>
      <c r="AW12" s="4"/>
      <c r="AX12" s="4"/>
      <c r="AY12" s="4"/>
    </row>
    <row r="13" spans="1:51" ht="14.4" x14ac:dyDescent="0.3">
      <c r="A13" s="125">
        <f>YampaRiverInflow.TotalOutflow!A13</f>
        <v>45597</v>
      </c>
      <c r="B13" s="34"/>
      <c r="C13" s="12">
        <v>15.787000000000001</v>
      </c>
      <c r="D13" s="45">
        <v>33.512999999999998</v>
      </c>
      <c r="E13" s="16">
        <v>24.755089999999999</v>
      </c>
      <c r="F13" s="16">
        <v>41.368510000000001</v>
      </c>
      <c r="G13" s="16">
        <v>54.319510000000001</v>
      </c>
      <c r="H13" s="16">
        <v>11.286760000000001</v>
      </c>
      <c r="I13" s="16">
        <v>42.111879999999999</v>
      </c>
      <c r="J13" s="16">
        <v>49.319809999999997</v>
      </c>
      <c r="K13" s="16">
        <v>62.6631</v>
      </c>
      <c r="L13" s="16">
        <v>57.306669999999997</v>
      </c>
      <c r="M13" s="16">
        <v>20.52073</v>
      </c>
      <c r="N13" s="16">
        <v>2.0303399999999998</v>
      </c>
      <c r="O13" s="16">
        <v>10.25154</v>
      </c>
      <c r="P13" s="16">
        <v>11.652959999999998</v>
      </c>
      <c r="Q13" s="16">
        <v>18.590709999999998</v>
      </c>
      <c r="R13" s="16">
        <v>93.237679999999997</v>
      </c>
      <c r="S13" s="16">
        <v>8.5751200000000001</v>
      </c>
      <c r="T13" s="16">
        <v>14.65644</v>
      </c>
      <c r="U13" s="16">
        <v>33.630459999999999</v>
      </c>
      <c r="V13" s="16">
        <v>27.760300000000001</v>
      </c>
      <c r="W13" s="16">
        <v>11.286379999999999</v>
      </c>
      <c r="X13" s="16">
        <v>-14.38903</v>
      </c>
      <c r="Y13" s="16">
        <v>11.00366</v>
      </c>
      <c r="Z13" s="16">
        <v>30.656770000000002</v>
      </c>
      <c r="AA13" s="16">
        <v>78.433350000000004</v>
      </c>
      <c r="AB13" s="16">
        <v>20.926279999999998</v>
      </c>
      <c r="AC13" s="16">
        <v>17.11955</v>
      </c>
      <c r="AD13" s="16">
        <v>49.568680000000001</v>
      </c>
      <c r="AE13" s="16">
        <v>30.38326</v>
      </c>
      <c r="AF13" s="16">
        <v>41.949339999999999</v>
      </c>
      <c r="AG13" s="16">
        <v>90.300280000000001</v>
      </c>
      <c r="AH13" s="16">
        <v>25.237020000000001</v>
      </c>
      <c r="AI13" s="46"/>
      <c r="AJ13" s="46"/>
      <c r="AK13" s="46"/>
      <c r="AL13" s="46"/>
      <c r="AM13" s="46"/>
      <c r="AN13" s="4"/>
      <c r="AO13" s="4"/>
      <c r="AP13" s="4"/>
      <c r="AQ13" s="4"/>
      <c r="AR13" s="4"/>
      <c r="AS13" s="4"/>
      <c r="AT13" s="4"/>
      <c r="AU13" s="4"/>
      <c r="AV13" s="4"/>
      <c r="AW13" s="4"/>
      <c r="AX13" s="4"/>
      <c r="AY13" s="4"/>
    </row>
    <row r="14" spans="1:51" ht="14.4" x14ac:dyDescent="0.3">
      <c r="A14" s="125">
        <f>YampaRiverInflow.TotalOutflow!A14</f>
        <v>45627</v>
      </c>
      <c r="B14" s="34"/>
      <c r="C14" s="12">
        <v>20.481999999999999</v>
      </c>
      <c r="D14" s="45">
        <v>41.017000000000003</v>
      </c>
      <c r="E14" s="16">
        <v>60.335120000000003</v>
      </c>
      <c r="F14" s="16">
        <v>94.61439</v>
      </c>
      <c r="G14" s="16">
        <v>57.228949999999998</v>
      </c>
      <c r="H14" s="16">
        <v>76.772750000000002</v>
      </c>
      <c r="I14" s="16">
        <v>23.632810000000003</v>
      </c>
      <c r="J14" s="16">
        <v>26.613599999999998</v>
      </c>
      <c r="K14" s="16">
        <v>20.40418</v>
      </c>
      <c r="L14" s="16">
        <v>6.7861099999999999</v>
      </c>
      <c r="M14" s="16">
        <v>7.0875000000000004</v>
      </c>
      <c r="N14" s="16">
        <v>18.854099999999999</v>
      </c>
      <c r="O14" s="16">
        <v>35.589959999999998</v>
      </c>
      <c r="P14" s="16">
        <v>26.338159999999998</v>
      </c>
      <c r="Q14" s="16">
        <v>20.191050000000001</v>
      </c>
      <c r="R14" s="16">
        <v>74.97139</v>
      </c>
      <c r="S14" s="16">
        <v>11.51708</v>
      </c>
      <c r="T14" s="16">
        <v>-4.6183199999999998</v>
      </c>
      <c r="U14" s="16">
        <v>27.153869999999998</v>
      </c>
      <c r="V14" s="16">
        <v>22.050689999999999</v>
      </c>
      <c r="W14" s="16">
        <v>10.000299999999999</v>
      </c>
      <c r="X14" s="16">
        <v>200.48664000000002</v>
      </c>
      <c r="Y14" s="16">
        <v>49.498660000000001</v>
      </c>
      <c r="Z14" s="16">
        <v>30.962709999999998</v>
      </c>
      <c r="AA14" s="16">
        <v>25.01275</v>
      </c>
      <c r="AB14" s="16">
        <v>10.133760000000001</v>
      </c>
      <c r="AC14" s="16">
        <v>15.85665</v>
      </c>
      <c r="AD14" s="16">
        <v>14.69364</v>
      </c>
      <c r="AE14" s="16">
        <v>24.777099999999997</v>
      </c>
      <c r="AF14" s="16">
        <v>25.998349999999999</v>
      </c>
      <c r="AG14" s="16">
        <v>73.964010000000002</v>
      </c>
      <c r="AH14" s="16">
        <v>39.270139999999998</v>
      </c>
      <c r="AI14" s="46"/>
      <c r="AJ14" s="46"/>
      <c r="AK14" s="46"/>
      <c r="AL14" s="46"/>
      <c r="AM14" s="46"/>
      <c r="AN14" s="4"/>
      <c r="AO14" s="4"/>
      <c r="AP14" s="4"/>
      <c r="AQ14" s="4"/>
      <c r="AR14" s="4"/>
      <c r="AS14" s="4"/>
      <c r="AT14" s="4"/>
      <c r="AU14" s="4"/>
      <c r="AV14" s="4"/>
      <c r="AW14" s="4"/>
      <c r="AX14" s="4"/>
      <c r="AY14" s="4"/>
    </row>
    <row r="15" spans="1:51" ht="14.4" x14ac:dyDescent="0.3">
      <c r="A15" s="125">
        <f>YampaRiverInflow.TotalOutflow!A15</f>
        <v>45658</v>
      </c>
      <c r="B15" s="34"/>
      <c r="C15" s="12">
        <v>23.027000000000001</v>
      </c>
      <c r="D15" s="45">
        <v>43.128</v>
      </c>
      <c r="E15" s="16">
        <v>66.690010000000001</v>
      </c>
      <c r="F15" s="16">
        <v>209.91325000000001</v>
      </c>
      <c r="G15" s="16">
        <v>68.707340000000002</v>
      </c>
      <c r="H15" s="16">
        <v>147.14017999999999</v>
      </c>
      <c r="I15" s="16">
        <v>12.95735</v>
      </c>
      <c r="J15" s="16">
        <v>43.173999999999999</v>
      </c>
      <c r="K15" s="16">
        <v>43.572859999999999</v>
      </c>
      <c r="L15" s="16">
        <v>40.911610000000003</v>
      </c>
      <c r="M15" s="16">
        <v>13.873209999999998</v>
      </c>
      <c r="N15" s="16">
        <v>43.65607</v>
      </c>
      <c r="O15" s="16">
        <v>8.8752700000000004</v>
      </c>
      <c r="P15" s="16">
        <v>27.946300000000001</v>
      </c>
      <c r="Q15" s="16">
        <v>3.3895900000000001</v>
      </c>
      <c r="R15" s="16">
        <v>303.37369000000001</v>
      </c>
      <c r="S15" s="16">
        <v>12.219719999999999</v>
      </c>
      <c r="T15" s="16">
        <v>-9.3584500000000013</v>
      </c>
      <c r="U15" s="16">
        <v>28.872540000000001</v>
      </c>
      <c r="V15" s="16">
        <v>4.9805900000000003</v>
      </c>
      <c r="W15" s="16">
        <v>53.234699999999997</v>
      </c>
      <c r="X15" s="16">
        <v>36.51267</v>
      </c>
      <c r="Y15" s="16">
        <v>15.039200000000001</v>
      </c>
      <c r="Z15" s="16">
        <v>13.099450000000001</v>
      </c>
      <c r="AA15" s="16">
        <v>6.7984099999999996</v>
      </c>
      <c r="AB15" s="16">
        <v>21.993320000000001</v>
      </c>
      <c r="AC15" s="16">
        <v>41.238190000000003</v>
      </c>
      <c r="AD15" s="16">
        <v>58.881329999999998</v>
      </c>
      <c r="AE15" s="16">
        <v>49.533120000000004</v>
      </c>
      <c r="AF15" s="16">
        <v>48.656099999999995</v>
      </c>
      <c r="AG15" s="16">
        <v>36.149560000000001</v>
      </c>
      <c r="AH15" s="16">
        <v>28.502187496324908</v>
      </c>
      <c r="AI15" s="46"/>
      <c r="AJ15" s="46"/>
      <c r="AK15" s="46"/>
      <c r="AL15" s="46"/>
      <c r="AM15" s="46"/>
      <c r="AN15" s="4"/>
      <c r="AO15" s="4"/>
      <c r="AP15" s="4"/>
      <c r="AQ15" s="4"/>
      <c r="AR15" s="4"/>
      <c r="AS15" s="4"/>
      <c r="AT15" s="4"/>
      <c r="AU15" s="4"/>
      <c r="AV15" s="4"/>
      <c r="AW15" s="4"/>
      <c r="AX15" s="4"/>
      <c r="AY15" s="4"/>
    </row>
    <row r="16" spans="1:51" ht="14.4" x14ac:dyDescent="0.3">
      <c r="A16" s="125">
        <f>YampaRiverInflow.TotalOutflow!A16</f>
        <v>45689</v>
      </c>
      <c r="B16" s="34"/>
      <c r="C16" s="12">
        <v>19.268000000000001</v>
      </c>
      <c r="D16" s="45">
        <v>25.373000000000001</v>
      </c>
      <c r="E16" s="16">
        <v>97.829139999999995</v>
      </c>
      <c r="F16" s="16">
        <v>211.77466000000001</v>
      </c>
      <c r="G16" s="16">
        <v>63.109250000000003</v>
      </c>
      <c r="H16" s="16">
        <v>89.958119999999994</v>
      </c>
      <c r="I16" s="16">
        <v>24.910400000000003</v>
      </c>
      <c r="J16" s="16">
        <v>-4.8160100000000003</v>
      </c>
      <c r="K16" s="16">
        <v>73.336060000000003</v>
      </c>
      <c r="L16" s="16">
        <v>36.586980000000004</v>
      </c>
      <c r="M16" s="16">
        <v>21.691119999999998</v>
      </c>
      <c r="N16" s="16">
        <v>36.689769999999996</v>
      </c>
      <c r="O16" s="16">
        <v>4.0654399999999997</v>
      </c>
      <c r="P16" s="16">
        <v>38.304220000000001</v>
      </c>
      <c r="Q16" s="16">
        <v>19.567259999999997</v>
      </c>
      <c r="R16" s="16">
        <v>194.10926000000001</v>
      </c>
      <c r="S16" s="16">
        <v>10.566690000000001</v>
      </c>
      <c r="T16" s="16">
        <v>18.006209999999999</v>
      </c>
      <c r="U16" s="16">
        <v>42.33981</v>
      </c>
      <c r="V16" s="16">
        <v>29.493419999999997</v>
      </c>
      <c r="W16" s="16">
        <v>57.446640000000002</v>
      </c>
      <c r="X16" s="16">
        <v>36.949750000000002</v>
      </c>
      <c r="Y16" s="16">
        <v>19.886479999999999</v>
      </c>
      <c r="Z16" s="16">
        <v>30.005659999999999</v>
      </c>
      <c r="AA16" s="16">
        <v>35.553809999999999</v>
      </c>
      <c r="AB16" s="16">
        <v>40.773769999999999</v>
      </c>
      <c r="AC16" s="16">
        <v>31.995979999999999</v>
      </c>
      <c r="AD16" s="16">
        <v>74.449780000000004</v>
      </c>
      <c r="AE16" s="16">
        <v>14.88969</v>
      </c>
      <c r="AF16" s="16">
        <v>39.650980000000004</v>
      </c>
      <c r="AG16" s="16">
        <v>14.91981</v>
      </c>
      <c r="AH16" s="16">
        <v>53.503218596593655</v>
      </c>
      <c r="AI16" s="46"/>
      <c r="AJ16" s="46"/>
      <c r="AK16" s="46"/>
      <c r="AL16" s="46"/>
      <c r="AM16" s="46"/>
      <c r="AN16" s="4"/>
      <c r="AO16" s="4"/>
      <c r="AP16" s="4"/>
      <c r="AQ16" s="4"/>
      <c r="AR16" s="4"/>
      <c r="AS16" s="4"/>
      <c r="AT16" s="4"/>
      <c r="AU16" s="4"/>
      <c r="AV16" s="4"/>
      <c r="AW16" s="4"/>
      <c r="AX16" s="4"/>
      <c r="AY16" s="4"/>
    </row>
    <row r="17" spans="1:51" ht="14.4" x14ac:dyDescent="0.3">
      <c r="A17" s="125">
        <f>YampaRiverInflow.TotalOutflow!A17</f>
        <v>45717</v>
      </c>
      <c r="B17" s="34"/>
      <c r="C17" s="12">
        <v>14.045</v>
      </c>
      <c r="D17" s="45">
        <v>27.734999999999999</v>
      </c>
      <c r="E17" s="16">
        <v>129.22682</v>
      </c>
      <c r="F17" s="16">
        <v>224.96581</v>
      </c>
      <c r="G17" s="16">
        <v>44.835190000000004</v>
      </c>
      <c r="H17" s="16">
        <v>177.33817000000002</v>
      </c>
      <c r="I17" s="16">
        <v>-56.693550000000002</v>
      </c>
      <c r="J17" s="16">
        <v>37.615089999999995</v>
      </c>
      <c r="K17" s="16">
        <v>83.826080000000005</v>
      </c>
      <c r="L17" s="16">
        <v>-9.628680000000001</v>
      </c>
      <c r="M17" s="16">
        <v>-8.9868500000000004</v>
      </c>
      <c r="N17" s="16">
        <v>31.59817</v>
      </c>
      <c r="O17" s="16">
        <v>-31.764150000000001</v>
      </c>
      <c r="P17" s="16">
        <v>8.1977799999999998</v>
      </c>
      <c r="Q17" s="16">
        <v>-4.6275300000000001</v>
      </c>
      <c r="R17" s="16">
        <v>107.54282000000001</v>
      </c>
      <c r="S17" s="16">
        <v>18.535509999999999</v>
      </c>
      <c r="T17" s="16">
        <v>-8.2876000000000012</v>
      </c>
      <c r="U17" s="16">
        <v>9.9111000000000011</v>
      </c>
      <c r="V17" s="16">
        <v>-22.678090000000001</v>
      </c>
      <c r="W17" s="16">
        <v>14.65991</v>
      </c>
      <c r="X17" s="16">
        <v>17.707439999999998</v>
      </c>
      <c r="Y17" s="16">
        <v>9.1945100000000011</v>
      </c>
      <c r="Z17" s="16">
        <v>12.195319999999999</v>
      </c>
      <c r="AA17" s="16">
        <v>-13.04682</v>
      </c>
      <c r="AB17" s="16">
        <v>5.0683699999999998</v>
      </c>
      <c r="AC17" s="16">
        <v>-22.833819999999999</v>
      </c>
      <c r="AD17" s="16">
        <v>21.36993</v>
      </c>
      <c r="AE17" s="16">
        <v>4.0066199999999998</v>
      </c>
      <c r="AF17" s="16">
        <v>64.574950000000001</v>
      </c>
      <c r="AG17" s="16">
        <v>63.134869999999999</v>
      </c>
      <c r="AH17" s="16">
        <v>61.180317783398927</v>
      </c>
      <c r="AI17" s="46"/>
      <c r="AJ17" s="46"/>
      <c r="AK17" s="46"/>
      <c r="AL17" s="46"/>
      <c r="AM17" s="46"/>
      <c r="AN17" s="4"/>
      <c r="AO17" s="4"/>
      <c r="AP17" s="4"/>
      <c r="AQ17" s="4"/>
      <c r="AR17" s="4"/>
      <c r="AS17" s="4"/>
      <c r="AT17" s="4"/>
      <c r="AU17" s="4"/>
      <c r="AV17" s="4"/>
      <c r="AW17" s="4"/>
      <c r="AX17" s="4"/>
      <c r="AY17" s="4"/>
    </row>
    <row r="18" spans="1:51" ht="14.4" x14ac:dyDescent="0.3">
      <c r="A18" s="125">
        <f>YampaRiverInflow.TotalOutflow!A18</f>
        <v>45748</v>
      </c>
      <c r="B18" s="34"/>
      <c r="C18" s="12">
        <v>11.419</v>
      </c>
      <c r="D18" s="45">
        <v>9.8219999999999992</v>
      </c>
      <c r="E18" s="16">
        <v>75.024360000000001</v>
      </c>
      <c r="F18" s="16">
        <v>159.47320999999999</v>
      </c>
      <c r="G18" s="16">
        <v>29.552319999999998</v>
      </c>
      <c r="H18" s="16">
        <v>81.07553999999999</v>
      </c>
      <c r="I18" s="16">
        <v>86.656300000000002</v>
      </c>
      <c r="J18" s="16">
        <v>38.537150000000004</v>
      </c>
      <c r="K18" s="16">
        <v>88.094770000000011</v>
      </c>
      <c r="L18" s="16">
        <v>-55.505400000000002</v>
      </c>
      <c r="M18" s="16">
        <v>-25.224409999999999</v>
      </c>
      <c r="N18" s="16">
        <v>-11.06203</v>
      </c>
      <c r="O18" s="16">
        <v>-40.472319999999996</v>
      </c>
      <c r="P18" s="16">
        <v>-8.5150300000000012</v>
      </c>
      <c r="Q18" s="16">
        <v>5.4860100000000003</v>
      </c>
      <c r="R18" s="16">
        <v>89.623949999999994</v>
      </c>
      <c r="S18" s="16">
        <v>5.5964700000000001</v>
      </c>
      <c r="T18" s="16">
        <v>-13.982229999999999</v>
      </c>
      <c r="U18" s="16">
        <v>-5.7306000000000008</v>
      </c>
      <c r="V18" s="16">
        <v>-15.20013</v>
      </c>
      <c r="W18" s="16">
        <v>34.876040000000003</v>
      </c>
      <c r="X18" s="16">
        <v>71.3001</v>
      </c>
      <c r="Y18" s="16">
        <v>20.61309</v>
      </c>
      <c r="Z18" s="16">
        <v>9.5076800000000006</v>
      </c>
      <c r="AA18" s="16">
        <v>-18.428540000000002</v>
      </c>
      <c r="AB18" s="16">
        <v>-11.481530000000001</v>
      </c>
      <c r="AC18" s="16">
        <v>17.488060000000001</v>
      </c>
      <c r="AD18" s="16">
        <v>42.204129999999999</v>
      </c>
      <c r="AE18" s="16">
        <v>-16.627680000000002</v>
      </c>
      <c r="AF18" s="16">
        <v>57.904980000000002</v>
      </c>
      <c r="AG18" s="16">
        <v>18.792390000000001</v>
      </c>
      <c r="AH18" s="16">
        <v>27.715374733300219</v>
      </c>
      <c r="AI18" s="46"/>
      <c r="AJ18" s="46"/>
      <c r="AK18" s="46"/>
      <c r="AL18" s="46"/>
      <c r="AM18" s="46"/>
      <c r="AN18" s="4"/>
      <c r="AO18" s="4"/>
      <c r="AP18" s="4"/>
      <c r="AQ18" s="4"/>
      <c r="AR18" s="4"/>
      <c r="AS18" s="4"/>
      <c r="AT18" s="4"/>
      <c r="AU18" s="4"/>
      <c r="AV18" s="4"/>
      <c r="AW18" s="4"/>
      <c r="AX18" s="4"/>
      <c r="AY18" s="4"/>
    </row>
    <row r="19" spans="1:51" ht="14.4" x14ac:dyDescent="0.3">
      <c r="A19" s="125">
        <f>YampaRiverInflow.TotalOutflow!A19</f>
        <v>45778</v>
      </c>
      <c r="B19" s="34"/>
      <c r="C19" s="12">
        <v>3.552</v>
      </c>
      <c r="D19" s="45">
        <v>-9.7769999999999992</v>
      </c>
      <c r="E19" s="16">
        <v>50.254080000000002</v>
      </c>
      <c r="F19" s="16">
        <v>122.22750000000001</v>
      </c>
      <c r="G19" s="16">
        <v>45.130360000000003</v>
      </c>
      <c r="H19" s="16">
        <v>144.82448000000002</v>
      </c>
      <c r="I19" s="16">
        <v>15.857620000000001</v>
      </c>
      <c r="J19" s="16">
        <v>26.527619999999999</v>
      </c>
      <c r="K19" s="16">
        <v>112.01666</v>
      </c>
      <c r="L19" s="16">
        <v>5.9267599999999998</v>
      </c>
      <c r="M19" s="16">
        <v>-7.9631999999999996</v>
      </c>
      <c r="N19" s="16">
        <v>-10.182930000000001</v>
      </c>
      <c r="O19" s="16">
        <v>-18.910119999999999</v>
      </c>
      <c r="P19" s="16">
        <v>-5.1637899999999997</v>
      </c>
      <c r="Q19" s="16">
        <v>4.8523900000000006</v>
      </c>
      <c r="R19" s="16">
        <v>136.5727</v>
      </c>
      <c r="S19" s="16">
        <v>-17.06551</v>
      </c>
      <c r="T19" s="16">
        <v>-25.80247</v>
      </c>
      <c r="U19" s="16">
        <v>13.146979999999999</v>
      </c>
      <c r="V19" s="16">
        <v>9.7264300000000006</v>
      </c>
      <c r="W19" s="16">
        <v>41.096609999999998</v>
      </c>
      <c r="X19" s="16">
        <v>63.824849999999998</v>
      </c>
      <c r="Y19" s="16">
        <v>-6.9918699999999996</v>
      </c>
      <c r="Z19" s="16">
        <v>0.73799999999999999</v>
      </c>
      <c r="AA19" s="16">
        <v>-18.297540000000001</v>
      </c>
      <c r="AB19" s="16">
        <v>-12.214030000000001</v>
      </c>
      <c r="AC19" s="16">
        <v>9.0859300000000012</v>
      </c>
      <c r="AD19" s="16">
        <v>5.1340200000000005</v>
      </c>
      <c r="AE19" s="16">
        <v>-29.088660000000001</v>
      </c>
      <c r="AF19" s="16">
        <v>48.692149999999998</v>
      </c>
      <c r="AG19" s="16">
        <v>-11.59253</v>
      </c>
      <c r="AH19" s="16">
        <v>13.941845357980599</v>
      </c>
      <c r="AI19" s="46"/>
      <c r="AJ19" s="46"/>
      <c r="AK19" s="46"/>
      <c r="AL19" s="46"/>
      <c r="AM19" s="46"/>
      <c r="AN19" s="4"/>
      <c r="AO19" s="4"/>
      <c r="AP19" s="4"/>
      <c r="AQ19" s="4"/>
      <c r="AR19" s="4"/>
      <c r="AS19" s="4"/>
      <c r="AT19" s="4"/>
      <c r="AU19" s="4"/>
      <c r="AV19" s="4"/>
      <c r="AW19" s="4"/>
      <c r="AX19" s="4"/>
      <c r="AY19" s="4"/>
    </row>
    <row r="20" spans="1:51" ht="14.4" x14ac:dyDescent="0.3">
      <c r="A20" s="125">
        <f>YampaRiverInflow.TotalOutflow!A20</f>
        <v>45809</v>
      </c>
      <c r="B20" s="34"/>
      <c r="C20" s="12">
        <v>5.4720000000000004</v>
      </c>
      <c r="D20" s="45">
        <v>-23.062000000000001</v>
      </c>
      <c r="E20" s="16">
        <v>0.77813999999999994</v>
      </c>
      <c r="F20" s="16">
        <v>11.42347</v>
      </c>
      <c r="G20" s="16">
        <v>-1.8183699999999998</v>
      </c>
      <c r="H20" s="16">
        <v>48.385210000000001</v>
      </c>
      <c r="I20" s="16">
        <v>10.9796</v>
      </c>
      <c r="J20" s="16">
        <v>-16.415560000000003</v>
      </c>
      <c r="K20" s="16">
        <v>59.579190000000004</v>
      </c>
      <c r="L20" s="16">
        <v>20.131820000000001</v>
      </c>
      <c r="M20" s="16">
        <v>-1.8760000000000002E-2</v>
      </c>
      <c r="N20" s="16">
        <v>-40.888860000000001</v>
      </c>
      <c r="O20" s="16">
        <v>-24.57798</v>
      </c>
      <c r="P20" s="16">
        <v>-41.014429999999997</v>
      </c>
      <c r="Q20" s="16">
        <v>-32.649230000000003</v>
      </c>
      <c r="R20" s="16">
        <v>31.118189999999998</v>
      </c>
      <c r="S20" s="16">
        <v>-16.25863</v>
      </c>
      <c r="T20" s="16">
        <v>-29.007360000000002</v>
      </c>
      <c r="U20" s="16">
        <v>15.05063</v>
      </c>
      <c r="V20" s="16">
        <v>-28.113409999999998</v>
      </c>
      <c r="W20" s="16">
        <v>-6.2963900000000006</v>
      </c>
      <c r="X20" s="16">
        <v>35.037300000000002</v>
      </c>
      <c r="Y20" s="16">
        <v>-16.40408</v>
      </c>
      <c r="Z20" s="16">
        <v>-27.575620000000001</v>
      </c>
      <c r="AA20" s="16">
        <v>-23.976099999999999</v>
      </c>
      <c r="AB20" s="16">
        <v>-8.1685800000000004</v>
      </c>
      <c r="AC20" s="16">
        <v>-18.756529999999998</v>
      </c>
      <c r="AD20" s="16">
        <v>-18.879729999999999</v>
      </c>
      <c r="AE20" s="16">
        <v>-18.7621</v>
      </c>
      <c r="AF20" s="16">
        <v>4.9375299999999998</v>
      </c>
      <c r="AG20" s="16">
        <v>-14.283790000000002</v>
      </c>
      <c r="AH20" s="16">
        <v>78.656605207787052</v>
      </c>
      <c r="AI20" s="46"/>
      <c r="AJ20" s="46"/>
      <c r="AK20" s="46"/>
      <c r="AL20" s="46"/>
      <c r="AM20" s="46"/>
      <c r="AN20" s="4"/>
      <c r="AO20" s="4"/>
      <c r="AP20" s="4"/>
      <c r="AQ20" s="4"/>
      <c r="AR20" s="4"/>
      <c r="AS20" s="4"/>
      <c r="AT20" s="4"/>
      <c r="AU20" s="4"/>
      <c r="AV20" s="4"/>
      <c r="AW20" s="4"/>
      <c r="AX20" s="4"/>
      <c r="AY20" s="4"/>
    </row>
    <row r="21" spans="1:51" ht="14.4" x14ac:dyDescent="0.3">
      <c r="A21" s="125">
        <f>YampaRiverInflow.TotalOutflow!A21</f>
        <v>45839</v>
      </c>
      <c r="B21" s="34"/>
      <c r="C21" s="12">
        <v>7.3979999999999997</v>
      </c>
      <c r="D21" s="45">
        <v>-3.8530000000000002</v>
      </c>
      <c r="E21" s="16">
        <v>27.880080000000003</v>
      </c>
      <c r="F21" s="16">
        <v>-8.3493899999999996</v>
      </c>
      <c r="G21" s="16">
        <v>20.232430000000001</v>
      </c>
      <c r="H21" s="16">
        <v>30.843540000000001</v>
      </c>
      <c r="I21" s="16">
        <v>41.040230000000001</v>
      </c>
      <c r="J21" s="16">
        <v>14.490680000000001</v>
      </c>
      <c r="K21" s="16">
        <v>75.778990000000007</v>
      </c>
      <c r="L21" s="16">
        <v>65.886160000000004</v>
      </c>
      <c r="M21" s="16">
        <v>-49.466929999999998</v>
      </c>
      <c r="N21" s="16">
        <v>-38.095980000000004</v>
      </c>
      <c r="O21" s="16">
        <v>-9.229239999999999</v>
      </c>
      <c r="P21" s="16">
        <v>-13.51318</v>
      </c>
      <c r="Q21" s="16">
        <v>-26.592950000000002</v>
      </c>
      <c r="R21" s="16">
        <v>24.434360000000002</v>
      </c>
      <c r="S21" s="16">
        <v>-13.056049999999999</v>
      </c>
      <c r="T21" s="16">
        <v>-8.1851199999999995</v>
      </c>
      <c r="U21" s="16">
        <v>-2.57158</v>
      </c>
      <c r="V21" s="16">
        <v>-30.264680000000002</v>
      </c>
      <c r="W21" s="16">
        <v>-36.50526</v>
      </c>
      <c r="X21" s="16">
        <v>7.3666599999999995</v>
      </c>
      <c r="Y21" s="16">
        <v>20.909459999999999</v>
      </c>
      <c r="Z21" s="16">
        <v>21.97174</v>
      </c>
      <c r="AA21" s="16">
        <v>-3.3679099999999997</v>
      </c>
      <c r="AB21" s="16">
        <v>5.8490699999999993</v>
      </c>
      <c r="AC21" s="16">
        <v>18.370330000000003</v>
      </c>
      <c r="AD21" s="16">
        <v>18.507080000000002</v>
      </c>
      <c r="AE21" s="16">
        <v>26.724900000000002</v>
      </c>
      <c r="AF21" s="16">
        <v>-54.714529999999996</v>
      </c>
      <c r="AG21" s="16">
        <v>-25.463419999999999</v>
      </c>
      <c r="AH21" s="16">
        <v>-6.2687281740997962</v>
      </c>
      <c r="AI21" s="46"/>
      <c r="AJ21" s="46"/>
      <c r="AK21" s="46"/>
      <c r="AL21" s="46"/>
      <c r="AM21" s="46"/>
      <c r="AN21" s="4"/>
      <c r="AO21" s="4"/>
      <c r="AP21" s="4"/>
      <c r="AQ21" s="4"/>
      <c r="AR21" s="4"/>
      <c r="AS21" s="4"/>
      <c r="AT21" s="4"/>
      <c r="AU21" s="4"/>
      <c r="AV21" s="4"/>
      <c r="AW21" s="4"/>
      <c r="AX21" s="4"/>
      <c r="AY21" s="4"/>
    </row>
    <row r="22" spans="1:51" ht="14.4" x14ac:dyDescent="0.3">
      <c r="A22" s="125">
        <f>YampaRiverInflow.TotalOutflow!A22</f>
        <v>45870</v>
      </c>
      <c r="B22" s="34"/>
      <c r="C22" s="12">
        <v>19.021999999999998</v>
      </c>
      <c r="D22" s="45">
        <v>16.042000000000002</v>
      </c>
      <c r="E22" s="16">
        <v>56.28331</v>
      </c>
      <c r="F22" s="16">
        <v>85.919169999999994</v>
      </c>
      <c r="G22" s="16">
        <v>47.941989999999997</v>
      </c>
      <c r="H22" s="16">
        <v>32.843679999999999</v>
      </c>
      <c r="I22" s="16">
        <v>9.41737</v>
      </c>
      <c r="J22" s="16">
        <v>73.407210000000006</v>
      </c>
      <c r="K22" s="16">
        <v>56.459800000000001</v>
      </c>
      <c r="L22" s="16">
        <v>48.113410000000002</v>
      </c>
      <c r="M22" s="16">
        <v>12.67862</v>
      </c>
      <c r="N22" s="16">
        <v>24.742099999999997</v>
      </c>
      <c r="O22" s="16">
        <v>-3.3823099999999999</v>
      </c>
      <c r="P22" s="16">
        <v>40.45872</v>
      </c>
      <c r="Q22" s="16">
        <v>7.9324300000000001</v>
      </c>
      <c r="R22" s="16">
        <v>46.411089999999994</v>
      </c>
      <c r="S22" s="16">
        <v>6.7395899999999997</v>
      </c>
      <c r="T22" s="16">
        <v>17.925740000000001</v>
      </c>
      <c r="U22" s="16">
        <v>17.421220000000002</v>
      </c>
      <c r="V22" s="16">
        <v>-3.9880599999999999</v>
      </c>
      <c r="W22" s="16">
        <v>-1.2442899999999999</v>
      </c>
      <c r="X22" s="16">
        <v>21.964880000000001</v>
      </c>
      <c r="Y22" s="16">
        <v>75.510499999999993</v>
      </c>
      <c r="Z22" s="16">
        <v>37.568370000000002</v>
      </c>
      <c r="AA22" s="16">
        <v>42.03425</v>
      </c>
      <c r="AB22" s="16">
        <v>42.976790000000001</v>
      </c>
      <c r="AC22" s="16">
        <v>38.019089999999998</v>
      </c>
      <c r="AD22" s="16">
        <v>12.330110000000001</v>
      </c>
      <c r="AE22" s="16">
        <v>11.853590000000001</v>
      </c>
      <c r="AF22" s="16">
        <v>-10.878549999999999</v>
      </c>
      <c r="AG22" s="16">
        <v>0.28339999999999999</v>
      </c>
      <c r="AH22" s="16">
        <v>51.813121174655578</v>
      </c>
      <c r="AI22" s="46"/>
      <c r="AJ22" s="46"/>
      <c r="AK22" s="46"/>
      <c r="AL22" s="46"/>
      <c r="AM22" s="46"/>
      <c r="AN22" s="4"/>
      <c r="AO22" s="4"/>
      <c r="AP22" s="4"/>
      <c r="AQ22" s="4"/>
      <c r="AR22" s="4"/>
      <c r="AS22" s="4"/>
      <c r="AT22" s="4"/>
      <c r="AU22" s="4"/>
      <c r="AV22" s="4"/>
      <c r="AW22" s="4"/>
      <c r="AX22" s="4"/>
      <c r="AY22" s="4"/>
    </row>
    <row r="23" spans="1:51" ht="14.4" x14ac:dyDescent="0.3">
      <c r="A23" s="125">
        <f>YampaRiverInflow.TotalOutflow!A23</f>
        <v>45901</v>
      </c>
      <c r="B23" s="34"/>
      <c r="C23" s="12">
        <v>18.533999999999999</v>
      </c>
      <c r="D23" s="45">
        <v>18.716000000000001</v>
      </c>
      <c r="E23" s="16">
        <v>64.577929999999995</v>
      </c>
      <c r="F23" s="16">
        <v>71.455939999999998</v>
      </c>
      <c r="G23" s="16">
        <v>58.154240000000001</v>
      </c>
      <c r="H23" s="16">
        <v>42.169260000000001</v>
      </c>
      <c r="I23" s="16">
        <v>18.811229999999998</v>
      </c>
      <c r="J23" s="16">
        <v>37.728870000000001</v>
      </c>
      <c r="K23" s="16">
        <v>102.28238999999999</v>
      </c>
      <c r="L23" s="16">
        <v>63.219099999999997</v>
      </c>
      <c r="M23" s="16">
        <v>-1.1670799999999999</v>
      </c>
      <c r="N23" s="16">
        <v>27.992830000000001</v>
      </c>
      <c r="O23" s="16">
        <v>55.190280000000001</v>
      </c>
      <c r="P23" s="16">
        <v>32.140479999999997</v>
      </c>
      <c r="Q23" s="16">
        <v>31.014310000000002</v>
      </c>
      <c r="R23" s="16">
        <v>29.221220000000002</v>
      </c>
      <c r="S23" s="16">
        <v>-5.8577599999999999</v>
      </c>
      <c r="T23" s="16">
        <v>13.77566</v>
      </c>
      <c r="U23" s="16">
        <v>20.98864</v>
      </c>
      <c r="V23" s="16">
        <v>9.6280200000000011</v>
      </c>
      <c r="W23" s="16">
        <v>25.324290000000001</v>
      </c>
      <c r="X23" s="16">
        <v>17.578880000000002</v>
      </c>
      <c r="Y23" s="16">
        <v>49.973109999999998</v>
      </c>
      <c r="Z23" s="16">
        <v>68.102980000000002</v>
      </c>
      <c r="AA23" s="16">
        <v>84.069659999999999</v>
      </c>
      <c r="AB23" s="16">
        <v>26.646470000000001</v>
      </c>
      <c r="AC23" s="16">
        <v>42.182259999999999</v>
      </c>
      <c r="AD23" s="16">
        <v>36.151679999999999</v>
      </c>
      <c r="AE23" s="16">
        <v>18.166060000000002</v>
      </c>
      <c r="AF23" s="16">
        <v>17.873080000000002</v>
      </c>
      <c r="AG23" s="16">
        <v>4.9049300000000002</v>
      </c>
      <c r="AH23" s="16">
        <v>64.526982142959554</v>
      </c>
      <c r="AI23" s="46"/>
      <c r="AJ23" s="46"/>
      <c r="AK23" s="46"/>
      <c r="AL23" s="46"/>
      <c r="AM23" s="46"/>
      <c r="AN23" s="4"/>
      <c r="AO23" s="4"/>
      <c r="AP23" s="4"/>
      <c r="AQ23" s="4"/>
      <c r="AR23" s="4"/>
      <c r="AS23" s="4"/>
      <c r="AT23" s="4"/>
      <c r="AU23" s="4"/>
      <c r="AV23" s="4"/>
      <c r="AW23" s="4"/>
      <c r="AX23" s="4"/>
      <c r="AY23" s="4"/>
    </row>
    <row r="24" spans="1:51" ht="14.4" x14ac:dyDescent="0.3">
      <c r="A24" s="125">
        <f>YampaRiverInflow.TotalOutflow!A24</f>
        <v>45931</v>
      </c>
      <c r="B24" s="34"/>
      <c r="C24" s="12">
        <v>17.992999999999999</v>
      </c>
      <c r="D24" s="45">
        <v>17.992999999999999</v>
      </c>
      <c r="E24" s="16">
        <v>75.222429999999989</v>
      </c>
      <c r="F24" s="16">
        <v>44.385730000000002</v>
      </c>
      <c r="G24" s="16">
        <v>47.589800000000004</v>
      </c>
      <c r="H24" s="16">
        <v>34.997630000000001</v>
      </c>
      <c r="I24" s="16">
        <v>11.211030000000001</v>
      </c>
      <c r="J24" s="16">
        <v>19.502970000000001</v>
      </c>
      <c r="K24" s="16">
        <v>54.718679999999999</v>
      </c>
      <c r="L24" s="16">
        <v>17.3261</v>
      </c>
      <c r="M24" s="16">
        <v>33.096730000000001</v>
      </c>
      <c r="N24" s="16">
        <v>7.0241199999999999</v>
      </c>
      <c r="O24" s="16">
        <v>38.168879999999994</v>
      </c>
      <c r="P24" s="16">
        <v>-0.32697000000000004</v>
      </c>
      <c r="Q24" s="16">
        <v>84.070039999999992</v>
      </c>
      <c r="R24" s="16">
        <v>20.03706</v>
      </c>
      <c r="S24" s="16">
        <v>40.291160000000005</v>
      </c>
      <c r="T24" s="16">
        <v>11.96547</v>
      </c>
      <c r="U24" s="16">
        <v>9.7060499999999994</v>
      </c>
      <c r="V24" s="16">
        <v>-4.8878300000000001</v>
      </c>
      <c r="W24" s="16">
        <v>42.031129999999997</v>
      </c>
      <c r="X24" s="16">
        <v>22.63785</v>
      </c>
      <c r="Y24" s="16">
        <v>39.329860000000004</v>
      </c>
      <c r="Z24" s="16">
        <v>28.046230000000001</v>
      </c>
      <c r="AA24" s="16">
        <v>21.405650000000001</v>
      </c>
      <c r="AB24" s="16">
        <v>63.749839999999999</v>
      </c>
      <c r="AC24" s="16">
        <v>50.552589999999995</v>
      </c>
      <c r="AD24" s="16">
        <v>35.498150000000003</v>
      </c>
      <c r="AE24" s="16">
        <v>22.665689999999998</v>
      </c>
      <c r="AF24" s="16">
        <v>13.309760000000001</v>
      </c>
      <c r="AG24" s="16">
        <v>-5.9156000000000004</v>
      </c>
      <c r="AH24" s="16">
        <v>26.268479665397614</v>
      </c>
      <c r="AI24" s="46"/>
      <c r="AJ24" s="46"/>
      <c r="AK24" s="46"/>
      <c r="AL24" s="46"/>
      <c r="AM24" s="46"/>
      <c r="AN24" s="4"/>
      <c r="AO24" s="4"/>
      <c r="AP24" s="4"/>
      <c r="AQ24" s="4"/>
      <c r="AR24" s="4"/>
      <c r="AS24" s="4"/>
      <c r="AT24" s="4"/>
      <c r="AU24" s="4"/>
      <c r="AV24" s="4"/>
      <c r="AW24" s="4"/>
      <c r="AX24" s="4"/>
      <c r="AY24" s="4"/>
    </row>
    <row r="25" spans="1:51" ht="14.4" x14ac:dyDescent="0.3">
      <c r="A25" s="125">
        <f>YampaRiverInflow.TotalOutflow!A25</f>
        <v>45962</v>
      </c>
      <c r="B25" s="34"/>
      <c r="C25" s="12">
        <v>33.512999999999998</v>
      </c>
      <c r="D25" s="45">
        <v>33.512999999999998</v>
      </c>
      <c r="E25" s="16">
        <v>41.368510000000001</v>
      </c>
      <c r="F25" s="16">
        <v>54.319510000000001</v>
      </c>
      <c r="G25" s="16">
        <v>11.286760000000001</v>
      </c>
      <c r="H25" s="16">
        <v>42.111879999999999</v>
      </c>
      <c r="I25" s="16">
        <v>49.319809999999997</v>
      </c>
      <c r="J25" s="16">
        <v>62.6631</v>
      </c>
      <c r="K25" s="16">
        <v>57.306669999999997</v>
      </c>
      <c r="L25" s="16">
        <v>20.52073</v>
      </c>
      <c r="M25" s="16">
        <v>2.0303399999999998</v>
      </c>
      <c r="N25" s="16">
        <v>10.25154</v>
      </c>
      <c r="O25" s="16">
        <v>11.652959999999998</v>
      </c>
      <c r="P25" s="16">
        <v>18.590709999999998</v>
      </c>
      <c r="Q25" s="16">
        <v>93.237679999999997</v>
      </c>
      <c r="R25" s="16">
        <v>8.5751200000000001</v>
      </c>
      <c r="S25" s="16">
        <v>14.65644</v>
      </c>
      <c r="T25" s="16">
        <v>33.630459999999999</v>
      </c>
      <c r="U25" s="16">
        <v>27.760300000000001</v>
      </c>
      <c r="V25" s="16">
        <v>11.286379999999999</v>
      </c>
      <c r="W25" s="16">
        <v>-14.38903</v>
      </c>
      <c r="X25" s="16">
        <v>11.00366</v>
      </c>
      <c r="Y25" s="16">
        <v>30.656770000000002</v>
      </c>
      <c r="Z25" s="16">
        <v>78.433350000000004</v>
      </c>
      <c r="AA25" s="16">
        <v>20.926279999999998</v>
      </c>
      <c r="AB25" s="16">
        <v>17.11955</v>
      </c>
      <c r="AC25" s="16">
        <v>49.568680000000001</v>
      </c>
      <c r="AD25" s="16">
        <v>30.38326</v>
      </c>
      <c r="AE25" s="16">
        <v>41.949339999999999</v>
      </c>
      <c r="AF25" s="16">
        <v>90.300280000000001</v>
      </c>
      <c r="AG25" s="16">
        <v>25.237020000000001</v>
      </c>
      <c r="AH25" s="16">
        <v>26.017717809976254</v>
      </c>
      <c r="AI25" s="46"/>
      <c r="AJ25" s="46"/>
      <c r="AK25" s="46"/>
      <c r="AL25" s="46"/>
      <c r="AM25" s="46"/>
      <c r="AN25" s="4"/>
      <c r="AO25" s="4"/>
      <c r="AP25" s="4"/>
      <c r="AQ25" s="4"/>
      <c r="AR25" s="4"/>
      <c r="AS25" s="4"/>
      <c r="AT25" s="4"/>
      <c r="AU25" s="4"/>
      <c r="AV25" s="4"/>
      <c r="AW25" s="4"/>
      <c r="AX25" s="4"/>
      <c r="AY25" s="4"/>
    </row>
    <row r="26" spans="1:51" ht="14.4" x14ac:dyDescent="0.3">
      <c r="A26" s="125">
        <f>YampaRiverInflow.TotalOutflow!A26</f>
        <v>45992</v>
      </c>
      <c r="B26" s="34"/>
      <c r="C26" s="12">
        <v>41.017000000000003</v>
      </c>
      <c r="D26" s="45">
        <v>41.017000000000003</v>
      </c>
      <c r="E26" s="16">
        <v>94.61439</v>
      </c>
      <c r="F26" s="16">
        <v>57.228949999999998</v>
      </c>
      <c r="G26" s="16">
        <v>76.772750000000002</v>
      </c>
      <c r="H26" s="16">
        <v>23.632810000000003</v>
      </c>
      <c r="I26" s="16">
        <v>26.613599999999998</v>
      </c>
      <c r="J26" s="16">
        <v>20.40418</v>
      </c>
      <c r="K26" s="16">
        <v>6.7861099999999999</v>
      </c>
      <c r="L26" s="16">
        <v>7.0875000000000004</v>
      </c>
      <c r="M26" s="16">
        <v>18.854099999999999</v>
      </c>
      <c r="N26" s="16">
        <v>35.589959999999998</v>
      </c>
      <c r="O26" s="16">
        <v>26.338159999999998</v>
      </c>
      <c r="P26" s="16">
        <v>20.191050000000001</v>
      </c>
      <c r="Q26" s="16">
        <v>74.97139</v>
      </c>
      <c r="R26" s="16">
        <v>11.51708</v>
      </c>
      <c r="S26" s="16">
        <v>-4.6183199999999998</v>
      </c>
      <c r="T26" s="16">
        <v>27.153869999999998</v>
      </c>
      <c r="U26" s="16">
        <v>22.050689999999999</v>
      </c>
      <c r="V26" s="16">
        <v>10.000299999999999</v>
      </c>
      <c r="W26" s="16">
        <v>200.48664000000002</v>
      </c>
      <c r="X26" s="16">
        <v>49.498660000000001</v>
      </c>
      <c r="Y26" s="16">
        <v>30.962709999999998</v>
      </c>
      <c r="Z26" s="16">
        <v>25.01275</v>
      </c>
      <c r="AA26" s="16">
        <v>10.133760000000001</v>
      </c>
      <c r="AB26" s="16">
        <v>15.85665</v>
      </c>
      <c r="AC26" s="16">
        <v>14.69364</v>
      </c>
      <c r="AD26" s="16">
        <v>24.777099999999997</v>
      </c>
      <c r="AE26" s="16">
        <v>25.998349999999999</v>
      </c>
      <c r="AF26" s="16">
        <v>73.964010000000002</v>
      </c>
      <c r="AG26" s="16">
        <v>39.270139999999998</v>
      </c>
      <c r="AH26" s="16">
        <v>58.229954837951695</v>
      </c>
      <c r="AI26" s="46"/>
      <c r="AJ26" s="46"/>
      <c r="AK26" s="46"/>
      <c r="AL26" s="46"/>
      <c r="AM26" s="46"/>
      <c r="AN26" s="4"/>
      <c r="AO26" s="4"/>
      <c r="AP26" s="4"/>
      <c r="AQ26" s="4"/>
      <c r="AR26" s="4"/>
      <c r="AS26" s="4"/>
      <c r="AT26" s="4"/>
      <c r="AU26" s="4"/>
      <c r="AV26" s="4"/>
      <c r="AW26" s="4"/>
      <c r="AX26" s="4"/>
      <c r="AY26" s="4"/>
    </row>
    <row r="27" spans="1:51" ht="14.4" x14ac:dyDescent="0.3">
      <c r="A27" s="125">
        <f>YampaRiverInflow.TotalOutflow!A27</f>
        <v>46023</v>
      </c>
      <c r="B27" s="34"/>
      <c r="C27" s="12">
        <v>43.128</v>
      </c>
      <c r="D27" s="45">
        <v>43.128</v>
      </c>
      <c r="E27" s="16">
        <v>209.91325000000001</v>
      </c>
      <c r="F27" s="16">
        <v>68.707340000000002</v>
      </c>
      <c r="G27" s="16">
        <v>147.14017999999999</v>
      </c>
      <c r="H27" s="16">
        <v>12.95735</v>
      </c>
      <c r="I27" s="16">
        <v>43.173999999999999</v>
      </c>
      <c r="J27" s="16">
        <v>43.572859999999999</v>
      </c>
      <c r="K27" s="16">
        <v>40.911610000000003</v>
      </c>
      <c r="L27" s="16">
        <v>13.873209999999998</v>
      </c>
      <c r="M27" s="16">
        <v>43.65607</v>
      </c>
      <c r="N27" s="16">
        <v>8.8752700000000004</v>
      </c>
      <c r="O27" s="16">
        <v>27.946300000000001</v>
      </c>
      <c r="P27" s="16">
        <v>3.3895900000000001</v>
      </c>
      <c r="Q27" s="16">
        <v>303.37369000000001</v>
      </c>
      <c r="R27" s="16">
        <v>12.219719999999999</v>
      </c>
      <c r="S27" s="16">
        <v>-9.3584500000000013</v>
      </c>
      <c r="T27" s="16">
        <v>28.872540000000001</v>
      </c>
      <c r="U27" s="16">
        <v>4.9805900000000003</v>
      </c>
      <c r="V27" s="16">
        <v>53.234699999999997</v>
      </c>
      <c r="W27" s="16">
        <v>36.51267</v>
      </c>
      <c r="X27" s="16">
        <v>15.039200000000001</v>
      </c>
      <c r="Y27" s="16">
        <v>13.099450000000001</v>
      </c>
      <c r="Z27" s="16">
        <v>6.7984099999999996</v>
      </c>
      <c r="AA27" s="16">
        <v>21.993320000000001</v>
      </c>
      <c r="AB27" s="16">
        <v>41.238190000000003</v>
      </c>
      <c r="AC27" s="16">
        <v>58.881329999999998</v>
      </c>
      <c r="AD27" s="16">
        <v>49.533120000000004</v>
      </c>
      <c r="AE27" s="16">
        <v>48.656099999999995</v>
      </c>
      <c r="AF27" s="16">
        <v>36.149560000000001</v>
      </c>
      <c r="AG27" s="16">
        <v>28.502187496324908</v>
      </c>
      <c r="AH27" s="16">
        <v>66.377511872836507</v>
      </c>
      <c r="AI27" s="46"/>
      <c r="AJ27" s="46"/>
      <c r="AK27" s="46"/>
      <c r="AL27" s="46"/>
      <c r="AM27" s="46"/>
      <c r="AN27" s="4"/>
      <c r="AO27" s="4"/>
      <c r="AP27" s="4"/>
      <c r="AQ27" s="4"/>
      <c r="AR27" s="4"/>
      <c r="AS27" s="4"/>
      <c r="AT27" s="4"/>
      <c r="AU27" s="4"/>
      <c r="AV27" s="4"/>
      <c r="AW27" s="4"/>
      <c r="AX27" s="4"/>
      <c r="AY27" s="4"/>
    </row>
    <row r="28" spans="1:51" ht="14.4" x14ac:dyDescent="0.3">
      <c r="A28" s="125">
        <f>YampaRiverInflow.TotalOutflow!A28</f>
        <v>46054</v>
      </c>
      <c r="B28" s="34"/>
      <c r="C28" s="12">
        <v>25.373000000000001</v>
      </c>
      <c r="D28" s="45">
        <v>25.373000000000001</v>
      </c>
      <c r="E28" s="16">
        <v>211.77466000000001</v>
      </c>
      <c r="F28" s="16">
        <v>63.109250000000003</v>
      </c>
      <c r="G28" s="16">
        <v>89.958119999999994</v>
      </c>
      <c r="H28" s="16">
        <v>24.910400000000003</v>
      </c>
      <c r="I28" s="16">
        <v>-4.8160100000000003</v>
      </c>
      <c r="J28" s="16">
        <v>73.336060000000003</v>
      </c>
      <c r="K28" s="16">
        <v>36.586980000000004</v>
      </c>
      <c r="L28" s="16">
        <v>21.691119999999998</v>
      </c>
      <c r="M28" s="16">
        <v>36.689769999999996</v>
      </c>
      <c r="N28" s="16">
        <v>4.0654399999999997</v>
      </c>
      <c r="O28" s="16">
        <v>38.304220000000001</v>
      </c>
      <c r="P28" s="16">
        <v>19.567259999999997</v>
      </c>
      <c r="Q28" s="16">
        <v>194.10926000000001</v>
      </c>
      <c r="R28" s="16">
        <v>10.566690000000001</v>
      </c>
      <c r="S28" s="16">
        <v>18.006209999999999</v>
      </c>
      <c r="T28" s="16">
        <v>42.33981</v>
      </c>
      <c r="U28" s="16">
        <v>29.493419999999997</v>
      </c>
      <c r="V28" s="16">
        <v>57.446640000000002</v>
      </c>
      <c r="W28" s="16">
        <v>36.949750000000002</v>
      </c>
      <c r="X28" s="16">
        <v>19.886479999999999</v>
      </c>
      <c r="Y28" s="16">
        <v>30.005659999999999</v>
      </c>
      <c r="Z28" s="16">
        <v>35.553809999999999</v>
      </c>
      <c r="AA28" s="16">
        <v>40.773769999999999</v>
      </c>
      <c r="AB28" s="16">
        <v>31.995979999999999</v>
      </c>
      <c r="AC28" s="16">
        <v>74.449780000000004</v>
      </c>
      <c r="AD28" s="16">
        <v>14.88969</v>
      </c>
      <c r="AE28" s="16">
        <v>39.650980000000004</v>
      </c>
      <c r="AF28" s="16">
        <v>14.91981</v>
      </c>
      <c r="AG28" s="16">
        <v>53.503218596593655</v>
      </c>
      <c r="AH28" s="16">
        <v>97.944624983882534</v>
      </c>
      <c r="AI28" s="46"/>
      <c r="AJ28" s="46"/>
      <c r="AK28" s="46"/>
      <c r="AL28" s="46"/>
      <c r="AM28" s="46"/>
      <c r="AN28" s="4"/>
      <c r="AO28" s="4"/>
      <c r="AP28" s="4"/>
      <c r="AQ28" s="4"/>
      <c r="AR28" s="4"/>
      <c r="AS28" s="4"/>
      <c r="AT28" s="4"/>
      <c r="AU28" s="4"/>
      <c r="AV28" s="4"/>
      <c r="AW28" s="4"/>
      <c r="AX28" s="4"/>
      <c r="AY28" s="4"/>
    </row>
    <row r="29" spans="1:51" ht="14.4" x14ac:dyDescent="0.3">
      <c r="A29" s="125">
        <f>YampaRiverInflow.TotalOutflow!A29</f>
        <v>46082</v>
      </c>
      <c r="B29" s="34"/>
      <c r="C29" s="12">
        <v>27.734999999999999</v>
      </c>
      <c r="D29" s="45">
        <v>27.734999999999999</v>
      </c>
      <c r="E29" s="16">
        <v>224.96581</v>
      </c>
      <c r="F29" s="16">
        <v>44.835190000000004</v>
      </c>
      <c r="G29" s="16">
        <v>177.33817000000002</v>
      </c>
      <c r="H29" s="16">
        <v>-56.693550000000002</v>
      </c>
      <c r="I29" s="16">
        <v>37.615089999999995</v>
      </c>
      <c r="J29" s="16">
        <v>83.826080000000005</v>
      </c>
      <c r="K29" s="16">
        <v>-9.628680000000001</v>
      </c>
      <c r="L29" s="16">
        <v>-8.9868500000000004</v>
      </c>
      <c r="M29" s="16">
        <v>31.59817</v>
      </c>
      <c r="N29" s="16">
        <v>-31.764150000000001</v>
      </c>
      <c r="O29" s="16">
        <v>8.1977799999999998</v>
      </c>
      <c r="P29" s="16">
        <v>-4.6275300000000001</v>
      </c>
      <c r="Q29" s="16">
        <v>107.54282000000001</v>
      </c>
      <c r="R29" s="16">
        <v>18.535509999999999</v>
      </c>
      <c r="S29" s="16">
        <v>-8.2876000000000012</v>
      </c>
      <c r="T29" s="16">
        <v>9.9111000000000011</v>
      </c>
      <c r="U29" s="16">
        <v>-22.678090000000001</v>
      </c>
      <c r="V29" s="16">
        <v>14.65991</v>
      </c>
      <c r="W29" s="16">
        <v>17.707439999999998</v>
      </c>
      <c r="X29" s="16">
        <v>9.1945100000000011</v>
      </c>
      <c r="Y29" s="16">
        <v>12.195319999999999</v>
      </c>
      <c r="Z29" s="16">
        <v>-13.04682</v>
      </c>
      <c r="AA29" s="16">
        <v>5.0683699999999998</v>
      </c>
      <c r="AB29" s="16">
        <v>-22.833819999999999</v>
      </c>
      <c r="AC29" s="16">
        <v>21.36993</v>
      </c>
      <c r="AD29" s="16">
        <v>4.0066199999999998</v>
      </c>
      <c r="AE29" s="16">
        <v>64.574950000000001</v>
      </c>
      <c r="AF29" s="16">
        <v>63.134869999999999</v>
      </c>
      <c r="AG29" s="16">
        <v>61.180317783398927</v>
      </c>
      <c r="AH29" s="16">
        <v>128.26726604236279</v>
      </c>
      <c r="AI29" s="46"/>
      <c r="AJ29" s="46"/>
      <c r="AK29" s="46"/>
      <c r="AL29" s="46"/>
      <c r="AM29" s="46"/>
      <c r="AN29" s="4"/>
      <c r="AO29" s="4"/>
      <c r="AP29" s="4"/>
      <c r="AQ29" s="4"/>
      <c r="AR29" s="4"/>
      <c r="AS29" s="4"/>
      <c r="AT29" s="4"/>
      <c r="AU29" s="4"/>
      <c r="AV29" s="4"/>
      <c r="AW29" s="4"/>
      <c r="AX29" s="4"/>
      <c r="AY29" s="4"/>
    </row>
    <row r="30" spans="1:51" ht="14.4" x14ac:dyDescent="0.3">
      <c r="A30" s="125">
        <f>YampaRiverInflow.TotalOutflow!A30</f>
        <v>46113</v>
      </c>
      <c r="B30" s="34"/>
      <c r="C30" s="12">
        <v>9.8219999999999992</v>
      </c>
      <c r="D30" s="45">
        <v>9.8219999999999992</v>
      </c>
      <c r="E30" s="16">
        <v>159.47320999999999</v>
      </c>
      <c r="F30" s="16">
        <v>29.552319999999998</v>
      </c>
      <c r="G30" s="16">
        <v>81.07553999999999</v>
      </c>
      <c r="H30" s="16">
        <v>86.656300000000002</v>
      </c>
      <c r="I30" s="16">
        <v>38.537150000000004</v>
      </c>
      <c r="J30" s="16">
        <v>88.094770000000011</v>
      </c>
      <c r="K30" s="16">
        <v>-55.505400000000002</v>
      </c>
      <c r="L30" s="16">
        <v>-25.224409999999999</v>
      </c>
      <c r="M30" s="16">
        <v>-11.06203</v>
      </c>
      <c r="N30" s="16">
        <v>-40.472319999999996</v>
      </c>
      <c r="O30" s="16">
        <v>-8.5150300000000012</v>
      </c>
      <c r="P30" s="16">
        <v>5.4860100000000003</v>
      </c>
      <c r="Q30" s="16">
        <v>89.623949999999994</v>
      </c>
      <c r="R30" s="16">
        <v>5.5964700000000001</v>
      </c>
      <c r="S30" s="16">
        <v>-13.982229999999999</v>
      </c>
      <c r="T30" s="16">
        <v>-5.7306000000000008</v>
      </c>
      <c r="U30" s="16">
        <v>-15.20013</v>
      </c>
      <c r="V30" s="16">
        <v>34.876040000000003</v>
      </c>
      <c r="W30" s="16">
        <v>71.3001</v>
      </c>
      <c r="X30" s="16">
        <v>20.61309</v>
      </c>
      <c r="Y30" s="16">
        <v>9.5076800000000006</v>
      </c>
      <c r="Z30" s="16">
        <v>-18.428540000000002</v>
      </c>
      <c r="AA30" s="16">
        <v>-11.481530000000001</v>
      </c>
      <c r="AB30" s="16">
        <v>17.488060000000001</v>
      </c>
      <c r="AC30" s="16">
        <v>42.204129999999999</v>
      </c>
      <c r="AD30" s="16">
        <v>-16.627680000000002</v>
      </c>
      <c r="AE30" s="16">
        <v>57.904980000000002</v>
      </c>
      <c r="AF30" s="16">
        <v>18.792390000000001</v>
      </c>
      <c r="AG30" s="16">
        <v>27.715374733300219</v>
      </c>
      <c r="AH30" s="16">
        <v>73.575185829979745</v>
      </c>
      <c r="AI30" s="46"/>
      <c r="AJ30" s="46"/>
      <c r="AK30" s="46"/>
      <c r="AL30" s="46"/>
      <c r="AM30" s="46"/>
      <c r="AN30" s="4"/>
      <c r="AO30" s="4"/>
      <c r="AP30" s="4"/>
      <c r="AQ30" s="4"/>
      <c r="AR30" s="4"/>
      <c r="AS30" s="4"/>
      <c r="AT30" s="4"/>
      <c r="AU30" s="4"/>
      <c r="AV30" s="4"/>
      <c r="AW30" s="4"/>
      <c r="AX30" s="4"/>
      <c r="AY30" s="4"/>
    </row>
    <row r="31" spans="1:51" ht="14.4" x14ac:dyDescent="0.3">
      <c r="A31" s="125">
        <f>YampaRiverInflow.TotalOutflow!A31</f>
        <v>46143</v>
      </c>
      <c r="B31" s="34"/>
      <c r="C31" s="12">
        <v>-9.7769999999999992</v>
      </c>
      <c r="D31" s="45">
        <v>-9.7769999999999992</v>
      </c>
      <c r="E31" s="16">
        <v>122.22750000000001</v>
      </c>
      <c r="F31" s="16">
        <v>45.130360000000003</v>
      </c>
      <c r="G31" s="16">
        <v>144.82448000000002</v>
      </c>
      <c r="H31" s="16">
        <v>15.857620000000001</v>
      </c>
      <c r="I31" s="16">
        <v>26.527619999999999</v>
      </c>
      <c r="J31" s="16">
        <v>112.01666</v>
      </c>
      <c r="K31" s="16">
        <v>5.9267599999999998</v>
      </c>
      <c r="L31" s="16">
        <v>-7.9631999999999996</v>
      </c>
      <c r="M31" s="16">
        <v>-10.182930000000001</v>
      </c>
      <c r="N31" s="16">
        <v>-18.910119999999999</v>
      </c>
      <c r="O31" s="16">
        <v>-5.1637899999999997</v>
      </c>
      <c r="P31" s="16">
        <v>4.8523900000000006</v>
      </c>
      <c r="Q31" s="16">
        <v>136.5727</v>
      </c>
      <c r="R31" s="16">
        <v>-17.06551</v>
      </c>
      <c r="S31" s="16">
        <v>-25.80247</v>
      </c>
      <c r="T31" s="16">
        <v>13.146979999999999</v>
      </c>
      <c r="U31" s="16">
        <v>9.7264300000000006</v>
      </c>
      <c r="V31" s="16">
        <v>41.096609999999998</v>
      </c>
      <c r="W31" s="16">
        <v>63.824849999999998</v>
      </c>
      <c r="X31" s="16">
        <v>-6.9918699999999996</v>
      </c>
      <c r="Y31" s="16">
        <v>0.73799999999999999</v>
      </c>
      <c r="Z31" s="16">
        <v>-18.297540000000001</v>
      </c>
      <c r="AA31" s="16">
        <v>-12.214030000000001</v>
      </c>
      <c r="AB31" s="16">
        <v>9.0859300000000012</v>
      </c>
      <c r="AC31" s="16">
        <v>5.1340200000000005</v>
      </c>
      <c r="AD31" s="16">
        <v>-29.088660000000001</v>
      </c>
      <c r="AE31" s="16">
        <v>48.692149999999998</v>
      </c>
      <c r="AF31" s="16">
        <v>-11.59253</v>
      </c>
      <c r="AG31" s="16">
        <v>13.941845357980599</v>
      </c>
      <c r="AH31" s="16">
        <v>50.616735034495079</v>
      </c>
      <c r="AI31" s="46"/>
      <c r="AJ31" s="46"/>
      <c r="AK31" s="46"/>
      <c r="AL31" s="46"/>
      <c r="AM31" s="46"/>
      <c r="AN31" s="4"/>
      <c r="AO31" s="4"/>
      <c r="AP31" s="4"/>
      <c r="AQ31" s="4"/>
      <c r="AR31" s="4"/>
      <c r="AS31" s="4"/>
      <c r="AT31" s="4"/>
      <c r="AU31" s="4"/>
      <c r="AV31" s="4"/>
      <c r="AW31" s="4"/>
      <c r="AX31" s="4"/>
      <c r="AY31" s="4"/>
    </row>
    <row r="32" spans="1:51" ht="14.4" x14ac:dyDescent="0.3">
      <c r="A32" s="125">
        <f>YampaRiverInflow.TotalOutflow!A32</f>
        <v>46174</v>
      </c>
      <c r="B32" s="34"/>
      <c r="C32" s="12">
        <v>-23.062000000000001</v>
      </c>
      <c r="D32" s="45">
        <v>-23.062000000000001</v>
      </c>
      <c r="E32" s="16">
        <v>11.42347</v>
      </c>
      <c r="F32" s="16">
        <v>-1.8183699999999998</v>
      </c>
      <c r="G32" s="16">
        <v>48.385210000000001</v>
      </c>
      <c r="H32" s="16">
        <v>10.9796</v>
      </c>
      <c r="I32" s="16">
        <v>-16.415560000000003</v>
      </c>
      <c r="J32" s="16">
        <v>59.579190000000004</v>
      </c>
      <c r="K32" s="16">
        <v>20.131820000000001</v>
      </c>
      <c r="L32" s="16">
        <v>-1.8760000000000002E-2</v>
      </c>
      <c r="M32" s="16">
        <v>-40.888860000000001</v>
      </c>
      <c r="N32" s="16">
        <v>-24.57798</v>
      </c>
      <c r="O32" s="16">
        <v>-41.014429999999997</v>
      </c>
      <c r="P32" s="16">
        <v>-32.649230000000003</v>
      </c>
      <c r="Q32" s="16">
        <v>31.118189999999998</v>
      </c>
      <c r="R32" s="16">
        <v>-16.25863</v>
      </c>
      <c r="S32" s="16">
        <v>-29.007360000000002</v>
      </c>
      <c r="T32" s="16">
        <v>15.05063</v>
      </c>
      <c r="U32" s="16">
        <v>-28.113409999999998</v>
      </c>
      <c r="V32" s="16">
        <v>-6.2963900000000006</v>
      </c>
      <c r="W32" s="16">
        <v>35.037300000000002</v>
      </c>
      <c r="X32" s="16">
        <v>-16.40408</v>
      </c>
      <c r="Y32" s="16">
        <v>-27.575620000000001</v>
      </c>
      <c r="Z32" s="16">
        <v>-23.976099999999999</v>
      </c>
      <c r="AA32" s="16">
        <v>-8.1685800000000004</v>
      </c>
      <c r="AB32" s="16">
        <v>-18.756529999999998</v>
      </c>
      <c r="AC32" s="16">
        <v>-18.879729999999999</v>
      </c>
      <c r="AD32" s="16">
        <v>-18.7621</v>
      </c>
      <c r="AE32" s="16">
        <v>4.9375299999999998</v>
      </c>
      <c r="AF32" s="16">
        <v>-14.283790000000002</v>
      </c>
      <c r="AG32" s="16">
        <v>78.656605207787052</v>
      </c>
      <c r="AH32" s="16">
        <v>0.79443608718219216</v>
      </c>
      <c r="AI32" s="46"/>
      <c r="AJ32" s="46"/>
      <c r="AK32" s="46"/>
      <c r="AL32" s="46"/>
      <c r="AM32" s="46"/>
      <c r="AN32" s="4"/>
      <c r="AO32" s="4"/>
      <c r="AP32" s="4"/>
      <c r="AQ32" s="4"/>
      <c r="AR32" s="4"/>
      <c r="AS32" s="4"/>
      <c r="AT32" s="4"/>
      <c r="AU32" s="4"/>
      <c r="AV32" s="4"/>
      <c r="AW32" s="4"/>
      <c r="AX32" s="4"/>
      <c r="AY32" s="4"/>
    </row>
    <row r="33" spans="1:51" ht="14.4" x14ac:dyDescent="0.3">
      <c r="A33" s="125">
        <f>YampaRiverInflow.TotalOutflow!A33</f>
        <v>46204</v>
      </c>
      <c r="B33" s="34"/>
      <c r="C33" s="12">
        <v>-3.8530000000000002</v>
      </c>
      <c r="D33" s="45">
        <v>-3.8530000000000002</v>
      </c>
      <c r="E33" s="16">
        <v>-8.3493899999999996</v>
      </c>
      <c r="F33" s="16">
        <v>20.232430000000001</v>
      </c>
      <c r="G33" s="16">
        <v>30.843540000000001</v>
      </c>
      <c r="H33" s="16">
        <v>41.040230000000001</v>
      </c>
      <c r="I33" s="16">
        <v>14.490680000000001</v>
      </c>
      <c r="J33" s="16">
        <v>75.778990000000007</v>
      </c>
      <c r="K33" s="16">
        <v>65.886160000000004</v>
      </c>
      <c r="L33" s="16">
        <v>-49.466929999999998</v>
      </c>
      <c r="M33" s="16">
        <v>-38.095980000000004</v>
      </c>
      <c r="N33" s="16">
        <v>-9.229239999999999</v>
      </c>
      <c r="O33" s="16">
        <v>-13.51318</v>
      </c>
      <c r="P33" s="16">
        <v>-26.592950000000002</v>
      </c>
      <c r="Q33" s="16">
        <v>24.434360000000002</v>
      </c>
      <c r="R33" s="16">
        <v>-13.056049999999999</v>
      </c>
      <c r="S33" s="16">
        <v>-8.1851199999999995</v>
      </c>
      <c r="T33" s="16">
        <v>-2.57158</v>
      </c>
      <c r="U33" s="16">
        <v>-30.264680000000002</v>
      </c>
      <c r="V33" s="16">
        <v>-36.50526</v>
      </c>
      <c r="W33" s="16">
        <v>7.3666599999999995</v>
      </c>
      <c r="X33" s="16">
        <v>20.909459999999999</v>
      </c>
      <c r="Y33" s="16">
        <v>21.97174</v>
      </c>
      <c r="Z33" s="16">
        <v>-3.3679099999999997</v>
      </c>
      <c r="AA33" s="16">
        <v>5.8490699999999993</v>
      </c>
      <c r="AB33" s="16">
        <v>18.370330000000003</v>
      </c>
      <c r="AC33" s="16">
        <v>18.507080000000002</v>
      </c>
      <c r="AD33" s="16">
        <v>26.724900000000002</v>
      </c>
      <c r="AE33" s="16">
        <v>-54.714529999999996</v>
      </c>
      <c r="AF33" s="16">
        <v>-25.463419999999999</v>
      </c>
      <c r="AG33" s="16">
        <v>-6.2687281740997962</v>
      </c>
      <c r="AH33" s="16">
        <v>27.797003253292672</v>
      </c>
      <c r="AI33" s="46"/>
      <c r="AJ33" s="46"/>
      <c r="AK33" s="46"/>
      <c r="AL33" s="46"/>
      <c r="AM33" s="46"/>
      <c r="AN33" s="4"/>
      <c r="AO33" s="4"/>
      <c r="AP33" s="4"/>
      <c r="AQ33" s="4"/>
      <c r="AR33" s="4"/>
      <c r="AS33" s="4"/>
      <c r="AT33" s="4"/>
      <c r="AU33" s="4"/>
      <c r="AV33" s="4"/>
      <c r="AW33" s="4"/>
      <c r="AX33" s="4"/>
      <c r="AY33" s="4"/>
    </row>
    <row r="34" spans="1:51" ht="14.4" x14ac:dyDescent="0.3">
      <c r="A34" s="125">
        <f>YampaRiverInflow.TotalOutflow!A34</f>
        <v>46235</v>
      </c>
      <c r="B34" s="34"/>
      <c r="C34" s="12">
        <v>16.042000000000002</v>
      </c>
      <c r="D34" s="45">
        <v>16.042000000000002</v>
      </c>
      <c r="E34" s="16">
        <v>85.919169999999994</v>
      </c>
      <c r="F34" s="16">
        <v>47.941989999999997</v>
      </c>
      <c r="G34" s="16">
        <v>32.843679999999999</v>
      </c>
      <c r="H34" s="16">
        <v>9.41737</v>
      </c>
      <c r="I34" s="16">
        <v>73.407210000000006</v>
      </c>
      <c r="J34" s="16">
        <v>56.459800000000001</v>
      </c>
      <c r="K34" s="16">
        <v>48.113410000000002</v>
      </c>
      <c r="L34" s="16">
        <v>12.67862</v>
      </c>
      <c r="M34" s="16">
        <v>24.742099999999997</v>
      </c>
      <c r="N34" s="16">
        <v>-3.3823099999999999</v>
      </c>
      <c r="O34" s="16">
        <v>40.45872</v>
      </c>
      <c r="P34" s="16">
        <v>7.9324300000000001</v>
      </c>
      <c r="Q34" s="16">
        <v>46.411089999999994</v>
      </c>
      <c r="R34" s="16">
        <v>6.7395899999999997</v>
      </c>
      <c r="S34" s="16">
        <v>17.925740000000001</v>
      </c>
      <c r="T34" s="16">
        <v>17.421220000000002</v>
      </c>
      <c r="U34" s="16">
        <v>-3.9880599999999999</v>
      </c>
      <c r="V34" s="16">
        <v>-1.2442899999999999</v>
      </c>
      <c r="W34" s="16">
        <v>21.964880000000001</v>
      </c>
      <c r="X34" s="16">
        <v>75.510499999999993</v>
      </c>
      <c r="Y34" s="16">
        <v>37.568370000000002</v>
      </c>
      <c r="Z34" s="16">
        <v>42.03425</v>
      </c>
      <c r="AA34" s="16">
        <v>42.976790000000001</v>
      </c>
      <c r="AB34" s="16">
        <v>38.019089999999998</v>
      </c>
      <c r="AC34" s="16">
        <v>12.330110000000001</v>
      </c>
      <c r="AD34" s="16">
        <v>11.853590000000001</v>
      </c>
      <c r="AE34" s="16">
        <v>-10.878549999999999</v>
      </c>
      <c r="AF34" s="16">
        <v>0.28339999999999999</v>
      </c>
      <c r="AG34" s="16">
        <v>51.813121174655578</v>
      </c>
      <c r="AH34" s="16">
        <v>55.485192829981116</v>
      </c>
      <c r="AI34" s="46"/>
      <c r="AJ34" s="46"/>
      <c r="AK34" s="46"/>
      <c r="AL34" s="46"/>
      <c r="AM34" s="46"/>
      <c r="AN34" s="4"/>
      <c r="AO34" s="4"/>
      <c r="AP34" s="4"/>
      <c r="AQ34" s="4"/>
      <c r="AR34" s="4"/>
      <c r="AS34" s="4"/>
      <c r="AT34" s="4"/>
      <c r="AU34" s="4"/>
      <c r="AV34" s="4"/>
      <c r="AW34" s="4"/>
      <c r="AX34" s="4"/>
      <c r="AY34" s="4"/>
    </row>
    <row r="35" spans="1:51" ht="14.4" x14ac:dyDescent="0.3">
      <c r="A35" s="125">
        <f>YampaRiverInflow.TotalOutflow!A35</f>
        <v>46266</v>
      </c>
      <c r="B35" s="34"/>
      <c r="C35" s="12">
        <v>18.716000000000001</v>
      </c>
      <c r="D35" s="45">
        <v>18.716000000000001</v>
      </c>
      <c r="E35" s="16">
        <v>71.455939999999998</v>
      </c>
      <c r="F35" s="16">
        <v>58.154240000000001</v>
      </c>
      <c r="G35" s="16">
        <v>42.169260000000001</v>
      </c>
      <c r="H35" s="16">
        <v>18.811229999999998</v>
      </c>
      <c r="I35" s="16">
        <v>37.728870000000001</v>
      </c>
      <c r="J35" s="16">
        <v>102.28238999999999</v>
      </c>
      <c r="K35" s="16">
        <v>63.219099999999997</v>
      </c>
      <c r="L35" s="16">
        <v>-1.1670799999999999</v>
      </c>
      <c r="M35" s="16">
        <v>27.992830000000001</v>
      </c>
      <c r="N35" s="16">
        <v>55.190280000000001</v>
      </c>
      <c r="O35" s="16">
        <v>32.140479999999997</v>
      </c>
      <c r="P35" s="16">
        <v>31.014310000000002</v>
      </c>
      <c r="Q35" s="16">
        <v>29.221220000000002</v>
      </c>
      <c r="R35" s="16">
        <v>-5.8577599999999999</v>
      </c>
      <c r="S35" s="16">
        <v>13.77566</v>
      </c>
      <c r="T35" s="16">
        <v>20.98864</v>
      </c>
      <c r="U35" s="16">
        <v>9.6280200000000011</v>
      </c>
      <c r="V35" s="16">
        <v>25.324290000000001</v>
      </c>
      <c r="W35" s="16">
        <v>17.578880000000002</v>
      </c>
      <c r="X35" s="16">
        <v>49.973109999999998</v>
      </c>
      <c r="Y35" s="16">
        <v>68.102980000000002</v>
      </c>
      <c r="Z35" s="16">
        <v>84.069659999999999</v>
      </c>
      <c r="AA35" s="16">
        <v>26.646470000000001</v>
      </c>
      <c r="AB35" s="16">
        <v>42.182259999999999</v>
      </c>
      <c r="AC35" s="16">
        <v>36.151679999999999</v>
      </c>
      <c r="AD35" s="16">
        <v>18.166060000000002</v>
      </c>
      <c r="AE35" s="16">
        <v>17.873080000000002</v>
      </c>
      <c r="AF35" s="16">
        <v>4.9049300000000002</v>
      </c>
      <c r="AG35" s="16">
        <v>64.526982142959554</v>
      </c>
      <c r="AH35" s="16">
        <v>64.196070820739521</v>
      </c>
      <c r="AI35" s="46"/>
      <c r="AJ35" s="46"/>
      <c r="AK35" s="46"/>
      <c r="AL35" s="46"/>
      <c r="AM35" s="46"/>
      <c r="AN35" s="4"/>
      <c r="AO35" s="4"/>
      <c r="AP35" s="4"/>
      <c r="AQ35" s="4"/>
      <c r="AR35" s="4"/>
      <c r="AS35" s="4"/>
      <c r="AT35" s="4"/>
      <c r="AU35" s="4"/>
      <c r="AV35" s="4"/>
      <c r="AW35" s="4"/>
      <c r="AX35" s="4"/>
      <c r="AY35" s="4"/>
    </row>
    <row r="36" spans="1:51" ht="14.4" x14ac:dyDescent="0.3">
      <c r="A36" s="125">
        <f>YampaRiverInflow.TotalOutflow!A36</f>
        <v>46296</v>
      </c>
      <c r="B36" s="34"/>
      <c r="C36" s="12">
        <v>17.992999999999999</v>
      </c>
      <c r="D36" s="45">
        <v>17.992999999999999</v>
      </c>
      <c r="E36" s="16">
        <v>44.385730000000002</v>
      </c>
      <c r="F36" s="16">
        <v>47.589800000000004</v>
      </c>
      <c r="G36" s="16">
        <v>34.997630000000001</v>
      </c>
      <c r="H36" s="16">
        <v>11.211030000000001</v>
      </c>
      <c r="I36" s="16">
        <v>19.502970000000001</v>
      </c>
      <c r="J36" s="16">
        <v>54.718679999999999</v>
      </c>
      <c r="K36" s="16">
        <v>17.3261</v>
      </c>
      <c r="L36" s="16">
        <v>33.096730000000001</v>
      </c>
      <c r="M36" s="16">
        <v>7.0241199999999999</v>
      </c>
      <c r="N36" s="16">
        <v>38.168879999999994</v>
      </c>
      <c r="O36" s="16">
        <v>-0.32697000000000004</v>
      </c>
      <c r="P36" s="16">
        <v>84.070039999999992</v>
      </c>
      <c r="Q36" s="16">
        <v>20.03706</v>
      </c>
      <c r="R36" s="16">
        <v>40.291160000000005</v>
      </c>
      <c r="S36" s="16">
        <v>11.96547</v>
      </c>
      <c r="T36" s="16">
        <v>9.7060499999999994</v>
      </c>
      <c r="U36" s="16">
        <v>-4.8878300000000001</v>
      </c>
      <c r="V36" s="16">
        <v>42.031129999999997</v>
      </c>
      <c r="W36" s="16">
        <v>22.63785</v>
      </c>
      <c r="X36" s="16">
        <v>39.329860000000004</v>
      </c>
      <c r="Y36" s="16">
        <v>28.046230000000001</v>
      </c>
      <c r="Z36" s="16">
        <v>21.405650000000001</v>
      </c>
      <c r="AA36" s="16">
        <v>63.749839999999999</v>
      </c>
      <c r="AB36" s="16">
        <v>50.552589999999995</v>
      </c>
      <c r="AC36" s="16">
        <v>35.498150000000003</v>
      </c>
      <c r="AD36" s="16">
        <v>22.665689999999998</v>
      </c>
      <c r="AE36" s="16">
        <v>13.309760000000001</v>
      </c>
      <c r="AF36" s="16">
        <v>-5.9156000000000004</v>
      </c>
      <c r="AG36" s="16">
        <v>26.268479665397614</v>
      </c>
      <c r="AH36" s="16">
        <v>76.404177790335339</v>
      </c>
      <c r="AI36" s="46"/>
      <c r="AJ36" s="46"/>
      <c r="AK36" s="46"/>
      <c r="AL36" s="46"/>
      <c r="AM36" s="46"/>
      <c r="AN36" s="4"/>
      <c r="AO36" s="4"/>
      <c r="AP36" s="4"/>
      <c r="AQ36" s="4"/>
      <c r="AR36" s="4"/>
      <c r="AS36" s="4"/>
      <c r="AT36" s="4"/>
      <c r="AU36" s="4"/>
      <c r="AV36" s="4"/>
      <c r="AW36" s="4"/>
      <c r="AX36" s="4"/>
      <c r="AY36" s="4"/>
    </row>
    <row r="37" spans="1:51" ht="14.4" x14ac:dyDescent="0.3">
      <c r="A37" s="125">
        <f>YampaRiverInflow.TotalOutflow!A37</f>
        <v>46327</v>
      </c>
      <c r="B37" s="34"/>
      <c r="C37" s="12">
        <v>33.512999999999998</v>
      </c>
      <c r="D37" s="45">
        <v>33.512999999999998</v>
      </c>
      <c r="E37" s="16">
        <v>54.319510000000001</v>
      </c>
      <c r="F37" s="16">
        <v>11.286760000000001</v>
      </c>
      <c r="G37" s="16">
        <v>42.111879999999999</v>
      </c>
      <c r="H37" s="16">
        <v>49.319809999999997</v>
      </c>
      <c r="I37" s="16">
        <v>62.6631</v>
      </c>
      <c r="J37" s="16">
        <v>57.306669999999997</v>
      </c>
      <c r="K37" s="16">
        <v>20.52073</v>
      </c>
      <c r="L37" s="16">
        <v>2.0303399999999998</v>
      </c>
      <c r="M37" s="16">
        <v>10.25154</v>
      </c>
      <c r="N37" s="16">
        <v>11.652959999999998</v>
      </c>
      <c r="O37" s="16">
        <v>18.590709999999998</v>
      </c>
      <c r="P37" s="16">
        <v>93.237679999999997</v>
      </c>
      <c r="Q37" s="16">
        <v>8.5751200000000001</v>
      </c>
      <c r="R37" s="16">
        <v>14.65644</v>
      </c>
      <c r="S37" s="16">
        <v>33.630459999999999</v>
      </c>
      <c r="T37" s="16">
        <v>27.760300000000001</v>
      </c>
      <c r="U37" s="16">
        <v>11.286379999999999</v>
      </c>
      <c r="V37" s="16">
        <v>-14.38903</v>
      </c>
      <c r="W37" s="16">
        <v>11.00366</v>
      </c>
      <c r="X37" s="16">
        <v>30.656770000000002</v>
      </c>
      <c r="Y37" s="16">
        <v>78.433350000000004</v>
      </c>
      <c r="Z37" s="16">
        <v>20.926279999999998</v>
      </c>
      <c r="AA37" s="16">
        <v>17.11955</v>
      </c>
      <c r="AB37" s="16">
        <v>49.568680000000001</v>
      </c>
      <c r="AC37" s="16">
        <v>30.38326</v>
      </c>
      <c r="AD37" s="16">
        <v>41.949339999999999</v>
      </c>
      <c r="AE37" s="16">
        <v>90.300280000000001</v>
      </c>
      <c r="AF37" s="16">
        <v>25.237020000000001</v>
      </c>
      <c r="AG37" s="16">
        <v>26.017717809976254</v>
      </c>
      <c r="AH37" s="16">
        <v>42.795492049736886</v>
      </c>
      <c r="AI37" s="46"/>
      <c r="AJ37" s="46"/>
      <c r="AK37" s="46"/>
      <c r="AL37" s="46"/>
      <c r="AM37" s="46"/>
      <c r="AN37" s="4"/>
      <c r="AO37" s="4"/>
      <c r="AP37" s="4"/>
      <c r="AQ37" s="4"/>
      <c r="AR37" s="4"/>
      <c r="AS37" s="4"/>
      <c r="AT37" s="4"/>
      <c r="AU37" s="4"/>
      <c r="AV37" s="4"/>
      <c r="AW37" s="4"/>
      <c r="AX37" s="4"/>
      <c r="AY37" s="4"/>
    </row>
    <row r="38" spans="1:51" ht="14.4" x14ac:dyDescent="0.3">
      <c r="A38" s="125">
        <f>YampaRiverInflow.TotalOutflow!A38</f>
        <v>46357</v>
      </c>
      <c r="B38" s="34"/>
      <c r="C38" s="12">
        <v>41.017000000000003</v>
      </c>
      <c r="D38" s="45">
        <v>41.017000000000003</v>
      </c>
      <c r="E38" s="16">
        <v>57.228949999999998</v>
      </c>
      <c r="F38" s="16">
        <v>76.772750000000002</v>
      </c>
      <c r="G38" s="16">
        <v>23.632810000000003</v>
      </c>
      <c r="H38" s="16">
        <v>26.613599999999998</v>
      </c>
      <c r="I38" s="16">
        <v>20.40418</v>
      </c>
      <c r="J38" s="16">
        <v>6.7861099999999999</v>
      </c>
      <c r="K38" s="16">
        <v>7.0875000000000004</v>
      </c>
      <c r="L38" s="16">
        <v>18.854099999999999</v>
      </c>
      <c r="M38" s="16">
        <v>35.589959999999998</v>
      </c>
      <c r="N38" s="16">
        <v>26.338159999999998</v>
      </c>
      <c r="O38" s="16">
        <v>20.191050000000001</v>
      </c>
      <c r="P38" s="16">
        <v>74.97139</v>
      </c>
      <c r="Q38" s="16">
        <v>11.51708</v>
      </c>
      <c r="R38" s="16">
        <v>-4.6183199999999998</v>
      </c>
      <c r="S38" s="16">
        <v>27.153869999999998</v>
      </c>
      <c r="T38" s="16">
        <v>22.050689999999999</v>
      </c>
      <c r="U38" s="16">
        <v>10.000299999999999</v>
      </c>
      <c r="V38" s="16">
        <v>200.48664000000002</v>
      </c>
      <c r="W38" s="16">
        <v>49.498660000000001</v>
      </c>
      <c r="X38" s="16">
        <v>30.962709999999998</v>
      </c>
      <c r="Y38" s="16">
        <v>25.01275</v>
      </c>
      <c r="Z38" s="16">
        <v>10.133760000000001</v>
      </c>
      <c r="AA38" s="16">
        <v>15.85665</v>
      </c>
      <c r="AB38" s="16">
        <v>14.69364</v>
      </c>
      <c r="AC38" s="16">
        <v>24.777099999999997</v>
      </c>
      <c r="AD38" s="16">
        <v>25.998349999999999</v>
      </c>
      <c r="AE38" s="16">
        <v>73.964010000000002</v>
      </c>
      <c r="AF38" s="16">
        <v>39.270139999999998</v>
      </c>
      <c r="AG38" s="16">
        <v>58.229954837951695</v>
      </c>
      <c r="AH38" s="16">
        <v>94.346721745758927</v>
      </c>
      <c r="AI38" s="46"/>
      <c r="AJ38" s="46"/>
      <c r="AK38" s="46"/>
      <c r="AL38" s="46"/>
      <c r="AM38" s="46"/>
      <c r="AN38" s="4"/>
      <c r="AO38" s="4"/>
      <c r="AP38" s="4"/>
      <c r="AQ38" s="4"/>
      <c r="AR38" s="4"/>
      <c r="AS38" s="4"/>
      <c r="AT38" s="4"/>
      <c r="AU38" s="4"/>
      <c r="AV38" s="4"/>
      <c r="AW38" s="4"/>
      <c r="AX38" s="4"/>
      <c r="AY38" s="4"/>
    </row>
    <row r="39" spans="1:51" ht="14.4" x14ac:dyDescent="0.3">
      <c r="A39" s="125">
        <f>YampaRiverInflow.TotalOutflow!A39</f>
        <v>46388</v>
      </c>
      <c r="B39" s="34"/>
      <c r="C39" s="12">
        <v>43.128</v>
      </c>
      <c r="D39" s="45">
        <v>43.128</v>
      </c>
      <c r="E39" s="16">
        <v>68.707340000000002</v>
      </c>
      <c r="F39" s="16">
        <v>147.14017999999999</v>
      </c>
      <c r="G39" s="16">
        <v>12.95735</v>
      </c>
      <c r="H39" s="16">
        <v>43.173999999999999</v>
      </c>
      <c r="I39" s="16">
        <v>43.572859999999999</v>
      </c>
      <c r="J39" s="16">
        <v>40.911610000000003</v>
      </c>
      <c r="K39" s="16">
        <v>13.873209999999998</v>
      </c>
      <c r="L39" s="16">
        <v>43.65607</v>
      </c>
      <c r="M39" s="16">
        <v>8.8752700000000004</v>
      </c>
      <c r="N39" s="16">
        <v>27.946300000000001</v>
      </c>
      <c r="O39" s="16">
        <v>3.3895900000000001</v>
      </c>
      <c r="P39" s="16">
        <v>303.37369000000001</v>
      </c>
      <c r="Q39" s="16">
        <v>12.219719999999999</v>
      </c>
      <c r="R39" s="16">
        <v>-9.3584500000000013</v>
      </c>
      <c r="S39" s="16">
        <v>28.872540000000001</v>
      </c>
      <c r="T39" s="16">
        <v>4.9805900000000003</v>
      </c>
      <c r="U39" s="16">
        <v>53.234699999999997</v>
      </c>
      <c r="V39" s="16">
        <v>36.51267</v>
      </c>
      <c r="W39" s="16">
        <v>15.039200000000001</v>
      </c>
      <c r="X39" s="16">
        <v>13.099450000000001</v>
      </c>
      <c r="Y39" s="16">
        <v>6.7984099999999996</v>
      </c>
      <c r="Z39" s="16">
        <v>21.993320000000001</v>
      </c>
      <c r="AA39" s="16">
        <v>41.238190000000003</v>
      </c>
      <c r="AB39" s="16">
        <v>58.881329999999998</v>
      </c>
      <c r="AC39" s="16">
        <v>49.533120000000004</v>
      </c>
      <c r="AD39" s="16">
        <v>48.656099999999995</v>
      </c>
      <c r="AE39" s="16">
        <v>36.149560000000001</v>
      </c>
      <c r="AF39" s="16">
        <v>28.502187496324908</v>
      </c>
      <c r="AG39" s="16">
        <v>66.377511872836507</v>
      </c>
      <c r="AH39" s="16">
        <v>211.12333447291081</v>
      </c>
      <c r="AI39" s="46"/>
      <c r="AJ39" s="46"/>
      <c r="AK39" s="46"/>
      <c r="AL39" s="46"/>
      <c r="AM39" s="46"/>
      <c r="AN39" s="4"/>
      <c r="AO39" s="4"/>
      <c r="AP39" s="4"/>
      <c r="AQ39" s="4"/>
      <c r="AR39" s="4"/>
      <c r="AS39" s="4"/>
      <c r="AT39" s="4"/>
      <c r="AU39" s="4"/>
      <c r="AV39" s="4"/>
      <c r="AW39" s="4"/>
      <c r="AX39" s="4"/>
      <c r="AY39" s="4"/>
    </row>
    <row r="40" spans="1:51" ht="14.4" x14ac:dyDescent="0.3">
      <c r="A40" s="125">
        <f>YampaRiverInflow.TotalOutflow!A40</f>
        <v>46419</v>
      </c>
      <c r="B40" s="34"/>
      <c r="C40" s="12">
        <v>25.373000000000001</v>
      </c>
      <c r="D40" s="45">
        <v>25.373000000000001</v>
      </c>
      <c r="E40" s="16">
        <v>63.109250000000003</v>
      </c>
      <c r="F40" s="16">
        <v>89.958119999999994</v>
      </c>
      <c r="G40" s="16">
        <v>24.910400000000003</v>
      </c>
      <c r="H40" s="16">
        <v>-4.8160100000000003</v>
      </c>
      <c r="I40" s="16">
        <v>73.336060000000003</v>
      </c>
      <c r="J40" s="16">
        <v>36.586980000000004</v>
      </c>
      <c r="K40" s="16">
        <v>21.691119999999998</v>
      </c>
      <c r="L40" s="16">
        <v>36.689769999999996</v>
      </c>
      <c r="M40" s="16">
        <v>4.0654399999999997</v>
      </c>
      <c r="N40" s="16">
        <v>38.304220000000001</v>
      </c>
      <c r="O40" s="16">
        <v>19.567259999999997</v>
      </c>
      <c r="P40" s="16">
        <v>194.10926000000001</v>
      </c>
      <c r="Q40" s="16">
        <v>10.566690000000001</v>
      </c>
      <c r="R40" s="16">
        <v>18.006209999999999</v>
      </c>
      <c r="S40" s="16">
        <v>42.33981</v>
      </c>
      <c r="T40" s="16">
        <v>29.493419999999997</v>
      </c>
      <c r="U40" s="16">
        <v>57.446640000000002</v>
      </c>
      <c r="V40" s="16">
        <v>36.949750000000002</v>
      </c>
      <c r="W40" s="16">
        <v>19.886479999999999</v>
      </c>
      <c r="X40" s="16">
        <v>30.005659999999999</v>
      </c>
      <c r="Y40" s="16">
        <v>35.553809999999999</v>
      </c>
      <c r="Z40" s="16">
        <v>40.773769999999999</v>
      </c>
      <c r="AA40" s="16">
        <v>31.995979999999999</v>
      </c>
      <c r="AB40" s="16">
        <v>74.449780000000004</v>
      </c>
      <c r="AC40" s="16">
        <v>14.88969</v>
      </c>
      <c r="AD40" s="16">
        <v>39.650980000000004</v>
      </c>
      <c r="AE40" s="16">
        <v>14.91981</v>
      </c>
      <c r="AF40" s="16">
        <v>53.503218596593655</v>
      </c>
      <c r="AG40" s="16">
        <v>97.944624983882534</v>
      </c>
      <c r="AH40" s="16">
        <v>211.27383722176506</v>
      </c>
      <c r="AI40" s="46"/>
      <c r="AJ40" s="46"/>
      <c r="AK40" s="46"/>
      <c r="AL40" s="46"/>
      <c r="AM40" s="46"/>
      <c r="AN40" s="4"/>
      <c r="AO40" s="4"/>
      <c r="AP40" s="4"/>
      <c r="AQ40" s="4"/>
      <c r="AR40" s="4"/>
      <c r="AS40" s="4"/>
      <c r="AT40" s="4"/>
      <c r="AU40" s="4"/>
      <c r="AV40" s="4"/>
      <c r="AW40" s="4"/>
      <c r="AX40" s="4"/>
      <c r="AY40" s="4"/>
    </row>
    <row r="41" spans="1:51" ht="14.4" x14ac:dyDescent="0.3">
      <c r="A41" s="125">
        <f>YampaRiverInflow.TotalOutflow!A41</f>
        <v>46447</v>
      </c>
      <c r="B41" s="34"/>
      <c r="C41" s="12">
        <v>27.734999999999999</v>
      </c>
      <c r="D41" s="45">
        <v>27.734999999999999</v>
      </c>
      <c r="E41" s="16">
        <v>44.835190000000004</v>
      </c>
      <c r="F41" s="16">
        <v>177.33817000000002</v>
      </c>
      <c r="G41" s="16">
        <v>-56.693550000000002</v>
      </c>
      <c r="H41" s="16">
        <v>37.615089999999995</v>
      </c>
      <c r="I41" s="16">
        <v>83.826080000000005</v>
      </c>
      <c r="J41" s="16">
        <v>-9.628680000000001</v>
      </c>
      <c r="K41" s="16">
        <v>-8.9868500000000004</v>
      </c>
      <c r="L41" s="16">
        <v>31.59817</v>
      </c>
      <c r="M41" s="16">
        <v>-31.764150000000001</v>
      </c>
      <c r="N41" s="16">
        <v>8.1977799999999998</v>
      </c>
      <c r="O41" s="16">
        <v>-4.6275300000000001</v>
      </c>
      <c r="P41" s="16">
        <v>107.54282000000001</v>
      </c>
      <c r="Q41" s="16">
        <v>18.535509999999999</v>
      </c>
      <c r="R41" s="16">
        <v>-8.2876000000000012</v>
      </c>
      <c r="S41" s="16">
        <v>9.9111000000000011</v>
      </c>
      <c r="T41" s="16">
        <v>-22.678090000000001</v>
      </c>
      <c r="U41" s="16">
        <v>14.65991</v>
      </c>
      <c r="V41" s="16">
        <v>17.707439999999998</v>
      </c>
      <c r="W41" s="16">
        <v>9.1945100000000011</v>
      </c>
      <c r="X41" s="16">
        <v>12.195319999999999</v>
      </c>
      <c r="Y41" s="16">
        <v>-13.04682</v>
      </c>
      <c r="Z41" s="16">
        <v>5.0683699999999998</v>
      </c>
      <c r="AA41" s="16">
        <v>-22.833819999999999</v>
      </c>
      <c r="AB41" s="16">
        <v>21.36993</v>
      </c>
      <c r="AC41" s="16">
        <v>4.0066199999999998</v>
      </c>
      <c r="AD41" s="16">
        <v>64.574950000000001</v>
      </c>
      <c r="AE41" s="16">
        <v>63.134869999999999</v>
      </c>
      <c r="AF41" s="16">
        <v>61.180317783398927</v>
      </c>
      <c r="AG41" s="16">
        <v>128.26726604236279</v>
      </c>
      <c r="AH41" s="16">
        <v>224.00764611072893</v>
      </c>
      <c r="AI41" s="46"/>
      <c r="AJ41" s="46"/>
      <c r="AK41" s="46"/>
      <c r="AL41" s="46"/>
      <c r="AM41" s="46"/>
      <c r="AN41" s="4"/>
      <c r="AO41" s="4"/>
      <c r="AP41" s="4"/>
      <c r="AQ41" s="4"/>
      <c r="AR41" s="4"/>
      <c r="AS41" s="4"/>
      <c r="AT41" s="4"/>
      <c r="AU41" s="4"/>
      <c r="AV41" s="4"/>
      <c r="AW41" s="4"/>
      <c r="AX41" s="4"/>
      <c r="AY41" s="4"/>
    </row>
    <row r="42" spans="1:51" ht="14.4" x14ac:dyDescent="0.3">
      <c r="A42" s="125">
        <f>YampaRiverInflow.TotalOutflow!A42</f>
        <v>46478</v>
      </c>
      <c r="B42" s="34"/>
      <c r="C42" s="12">
        <v>9.8219999999999992</v>
      </c>
      <c r="D42" s="45">
        <v>9.8219999999999992</v>
      </c>
      <c r="E42" s="16">
        <v>29.552319999999998</v>
      </c>
      <c r="F42" s="16">
        <v>81.07553999999999</v>
      </c>
      <c r="G42" s="16">
        <v>86.656300000000002</v>
      </c>
      <c r="H42" s="16">
        <v>38.537150000000004</v>
      </c>
      <c r="I42" s="16">
        <v>88.094770000000011</v>
      </c>
      <c r="J42" s="16">
        <v>-55.505400000000002</v>
      </c>
      <c r="K42" s="16">
        <v>-25.224409999999999</v>
      </c>
      <c r="L42" s="16">
        <v>-11.06203</v>
      </c>
      <c r="M42" s="16">
        <v>-40.472319999999996</v>
      </c>
      <c r="N42" s="16">
        <v>-8.5150300000000012</v>
      </c>
      <c r="O42" s="16">
        <v>5.4860100000000003</v>
      </c>
      <c r="P42" s="16">
        <v>89.623949999999994</v>
      </c>
      <c r="Q42" s="16">
        <v>5.5964700000000001</v>
      </c>
      <c r="R42" s="16">
        <v>-13.982229999999999</v>
      </c>
      <c r="S42" s="16">
        <v>-5.7306000000000008</v>
      </c>
      <c r="T42" s="16">
        <v>-15.20013</v>
      </c>
      <c r="U42" s="16">
        <v>34.876040000000003</v>
      </c>
      <c r="V42" s="16">
        <v>71.3001</v>
      </c>
      <c r="W42" s="16">
        <v>20.61309</v>
      </c>
      <c r="X42" s="16">
        <v>9.5076800000000006</v>
      </c>
      <c r="Y42" s="16">
        <v>-18.428540000000002</v>
      </c>
      <c r="Z42" s="16">
        <v>-11.481530000000001</v>
      </c>
      <c r="AA42" s="16">
        <v>17.488060000000001</v>
      </c>
      <c r="AB42" s="16">
        <v>42.204129999999999</v>
      </c>
      <c r="AC42" s="16">
        <v>-16.627680000000002</v>
      </c>
      <c r="AD42" s="16">
        <v>57.904980000000002</v>
      </c>
      <c r="AE42" s="16">
        <v>18.792390000000001</v>
      </c>
      <c r="AF42" s="16">
        <v>27.715374733300219</v>
      </c>
      <c r="AG42" s="16">
        <v>73.575185829979745</v>
      </c>
      <c r="AH42" s="16">
        <v>159.09265105449037</v>
      </c>
      <c r="AI42" s="46"/>
      <c r="AJ42" s="46"/>
      <c r="AK42" s="46"/>
      <c r="AL42" s="46"/>
      <c r="AM42" s="46"/>
      <c r="AN42" s="4"/>
      <c r="AO42" s="4"/>
      <c r="AP42" s="4"/>
      <c r="AQ42" s="4"/>
      <c r="AR42" s="4"/>
      <c r="AS42" s="4"/>
      <c r="AT42" s="4"/>
      <c r="AU42" s="4"/>
      <c r="AV42" s="4"/>
      <c r="AW42" s="4"/>
      <c r="AX42" s="4"/>
      <c r="AY42" s="4"/>
    </row>
    <row r="43" spans="1:51" ht="14.4" x14ac:dyDescent="0.3">
      <c r="A43" s="125">
        <f>YampaRiverInflow.TotalOutflow!A43</f>
        <v>46508</v>
      </c>
      <c r="B43" s="34"/>
      <c r="C43" s="12">
        <v>-9.7769999999999992</v>
      </c>
      <c r="D43" s="45">
        <v>-9.7769999999999992</v>
      </c>
      <c r="E43" s="16">
        <v>45.130360000000003</v>
      </c>
      <c r="F43" s="16">
        <v>144.82448000000002</v>
      </c>
      <c r="G43" s="16">
        <v>15.857620000000001</v>
      </c>
      <c r="H43" s="16">
        <v>26.527619999999999</v>
      </c>
      <c r="I43" s="16">
        <v>112.01666</v>
      </c>
      <c r="J43" s="16">
        <v>5.9267599999999998</v>
      </c>
      <c r="K43" s="16">
        <v>-7.9631999999999996</v>
      </c>
      <c r="L43" s="16">
        <v>-10.182930000000001</v>
      </c>
      <c r="M43" s="16">
        <v>-18.910119999999999</v>
      </c>
      <c r="N43" s="16">
        <v>-5.1637899999999997</v>
      </c>
      <c r="O43" s="16">
        <v>4.8523900000000006</v>
      </c>
      <c r="P43" s="16">
        <v>136.5727</v>
      </c>
      <c r="Q43" s="16">
        <v>-17.06551</v>
      </c>
      <c r="R43" s="16">
        <v>-25.80247</v>
      </c>
      <c r="S43" s="16">
        <v>13.146979999999999</v>
      </c>
      <c r="T43" s="16">
        <v>9.7264300000000006</v>
      </c>
      <c r="U43" s="16">
        <v>41.096609999999998</v>
      </c>
      <c r="V43" s="16">
        <v>63.824849999999998</v>
      </c>
      <c r="W43" s="16">
        <v>-6.9918699999999996</v>
      </c>
      <c r="X43" s="16">
        <v>0.73799999999999999</v>
      </c>
      <c r="Y43" s="16">
        <v>-18.297540000000001</v>
      </c>
      <c r="Z43" s="16">
        <v>-12.214030000000001</v>
      </c>
      <c r="AA43" s="16">
        <v>9.0859300000000012</v>
      </c>
      <c r="AB43" s="16">
        <v>5.1340200000000005</v>
      </c>
      <c r="AC43" s="16">
        <v>-29.088660000000001</v>
      </c>
      <c r="AD43" s="16">
        <v>48.692149999999998</v>
      </c>
      <c r="AE43" s="16">
        <v>-11.59253</v>
      </c>
      <c r="AF43" s="16">
        <v>13.941845357980599</v>
      </c>
      <c r="AG43" s="16">
        <v>50.616735034495079</v>
      </c>
      <c r="AH43" s="16">
        <v>122.33935550539928</v>
      </c>
      <c r="AI43" s="46"/>
      <c r="AJ43" s="46"/>
      <c r="AK43" s="46"/>
      <c r="AL43" s="46"/>
      <c r="AM43" s="46"/>
      <c r="AN43" s="4"/>
      <c r="AO43" s="4"/>
      <c r="AP43" s="4"/>
      <c r="AQ43" s="4"/>
      <c r="AR43" s="4"/>
      <c r="AS43" s="4"/>
      <c r="AT43" s="4"/>
      <c r="AU43" s="4"/>
      <c r="AV43" s="4"/>
      <c r="AW43" s="4"/>
      <c r="AX43" s="4"/>
      <c r="AY43" s="4"/>
    </row>
    <row r="44" spans="1:51" ht="14.4" x14ac:dyDescent="0.3">
      <c r="A44" s="125">
        <f>YampaRiverInflow.TotalOutflow!A44</f>
        <v>46539</v>
      </c>
      <c r="B44" s="34"/>
      <c r="C44" s="12">
        <v>-23.062000000000001</v>
      </c>
      <c r="D44" s="45">
        <v>-23.062000000000001</v>
      </c>
      <c r="E44" s="16">
        <v>-1.8183699999999998</v>
      </c>
      <c r="F44" s="16">
        <v>48.385210000000001</v>
      </c>
      <c r="G44" s="16">
        <v>10.9796</v>
      </c>
      <c r="H44" s="16">
        <v>-16.415560000000003</v>
      </c>
      <c r="I44" s="16">
        <v>59.579190000000004</v>
      </c>
      <c r="J44" s="16">
        <v>20.131820000000001</v>
      </c>
      <c r="K44" s="16">
        <v>-1.8760000000000002E-2</v>
      </c>
      <c r="L44" s="16">
        <v>-40.888860000000001</v>
      </c>
      <c r="M44" s="16">
        <v>-24.57798</v>
      </c>
      <c r="N44" s="16">
        <v>-41.014429999999997</v>
      </c>
      <c r="O44" s="16">
        <v>-32.649230000000003</v>
      </c>
      <c r="P44" s="16">
        <v>31.118189999999998</v>
      </c>
      <c r="Q44" s="16">
        <v>-16.25863</v>
      </c>
      <c r="R44" s="16">
        <v>-29.007360000000002</v>
      </c>
      <c r="S44" s="16">
        <v>15.05063</v>
      </c>
      <c r="T44" s="16">
        <v>-28.113409999999998</v>
      </c>
      <c r="U44" s="16">
        <v>-6.2963900000000006</v>
      </c>
      <c r="V44" s="16">
        <v>35.037300000000002</v>
      </c>
      <c r="W44" s="16">
        <v>-16.40408</v>
      </c>
      <c r="X44" s="16">
        <v>-27.575620000000001</v>
      </c>
      <c r="Y44" s="16">
        <v>-23.976099999999999</v>
      </c>
      <c r="Z44" s="16">
        <v>-8.1685800000000004</v>
      </c>
      <c r="AA44" s="16">
        <v>-18.756529999999998</v>
      </c>
      <c r="AB44" s="16">
        <v>-18.879729999999999</v>
      </c>
      <c r="AC44" s="16">
        <v>-18.7621</v>
      </c>
      <c r="AD44" s="16">
        <v>4.9375299999999998</v>
      </c>
      <c r="AE44" s="16">
        <v>-14.283790000000002</v>
      </c>
      <c r="AF44" s="16">
        <v>78.656605207787052</v>
      </c>
      <c r="AG44" s="16">
        <v>0.79443608718219216</v>
      </c>
      <c r="AH44" s="16">
        <v>10.795318554272191</v>
      </c>
      <c r="AI44" s="46"/>
      <c r="AJ44" s="46"/>
      <c r="AK44" s="46"/>
      <c r="AL44" s="46"/>
      <c r="AM44" s="46"/>
      <c r="AN44" s="4"/>
      <c r="AO44" s="4"/>
      <c r="AP44" s="4"/>
      <c r="AQ44" s="4"/>
      <c r="AR44" s="4"/>
      <c r="AS44" s="4"/>
      <c r="AT44" s="4"/>
      <c r="AU44" s="4"/>
      <c r="AV44" s="4"/>
      <c r="AW44" s="4"/>
      <c r="AX44" s="4"/>
      <c r="AY44" s="4"/>
    </row>
    <row r="45" spans="1:51" ht="14.4" x14ac:dyDescent="0.3">
      <c r="A45" s="125">
        <f>YampaRiverInflow.TotalOutflow!A45</f>
        <v>46569</v>
      </c>
      <c r="B45" s="34"/>
      <c r="C45" s="12">
        <v>-3.8530000000000002</v>
      </c>
      <c r="D45" s="45">
        <v>-3.8530000000000002</v>
      </c>
      <c r="E45" s="16">
        <v>20.232430000000001</v>
      </c>
      <c r="F45" s="16">
        <v>30.843540000000001</v>
      </c>
      <c r="G45" s="16">
        <v>41.040230000000001</v>
      </c>
      <c r="H45" s="16">
        <v>14.490680000000001</v>
      </c>
      <c r="I45" s="16">
        <v>75.778990000000007</v>
      </c>
      <c r="J45" s="16">
        <v>65.886160000000004</v>
      </c>
      <c r="K45" s="16">
        <v>-49.466929999999998</v>
      </c>
      <c r="L45" s="16">
        <v>-38.095980000000004</v>
      </c>
      <c r="M45" s="16">
        <v>-9.229239999999999</v>
      </c>
      <c r="N45" s="16">
        <v>-13.51318</v>
      </c>
      <c r="O45" s="16">
        <v>-26.592950000000002</v>
      </c>
      <c r="P45" s="16">
        <v>24.434360000000002</v>
      </c>
      <c r="Q45" s="16">
        <v>-13.056049999999999</v>
      </c>
      <c r="R45" s="16">
        <v>-8.1851199999999995</v>
      </c>
      <c r="S45" s="16">
        <v>-2.57158</v>
      </c>
      <c r="T45" s="16">
        <v>-30.264680000000002</v>
      </c>
      <c r="U45" s="16">
        <v>-36.50526</v>
      </c>
      <c r="V45" s="16">
        <v>7.3666599999999995</v>
      </c>
      <c r="W45" s="16">
        <v>20.909459999999999</v>
      </c>
      <c r="X45" s="16">
        <v>21.97174</v>
      </c>
      <c r="Y45" s="16">
        <v>-3.3679099999999997</v>
      </c>
      <c r="Z45" s="16">
        <v>5.8490699999999993</v>
      </c>
      <c r="AA45" s="16">
        <v>18.370330000000003</v>
      </c>
      <c r="AB45" s="16">
        <v>18.507080000000002</v>
      </c>
      <c r="AC45" s="16">
        <v>26.724900000000002</v>
      </c>
      <c r="AD45" s="16">
        <v>-54.714529999999996</v>
      </c>
      <c r="AE45" s="16">
        <v>-25.463419999999999</v>
      </c>
      <c r="AF45" s="16">
        <v>-6.2687281740997962</v>
      </c>
      <c r="AG45" s="16">
        <v>27.797003253292672</v>
      </c>
      <c r="AH45" s="16">
        <v>-8.8693892113595538</v>
      </c>
      <c r="AI45" s="46"/>
      <c r="AJ45" s="46"/>
      <c r="AK45" s="46"/>
      <c r="AL45" s="46"/>
      <c r="AM45" s="46"/>
      <c r="AN45" s="4"/>
      <c r="AO45" s="4"/>
      <c r="AP45" s="4"/>
      <c r="AQ45" s="4"/>
      <c r="AR45" s="4"/>
      <c r="AS45" s="4"/>
      <c r="AT45" s="4"/>
      <c r="AU45" s="4"/>
      <c r="AV45" s="4"/>
      <c r="AW45" s="4"/>
      <c r="AX45" s="4"/>
      <c r="AY45" s="4"/>
    </row>
    <row r="46" spans="1:51" ht="14.4" x14ac:dyDescent="0.3">
      <c r="A46" s="125">
        <f>YampaRiverInflow.TotalOutflow!A46</f>
        <v>46600</v>
      </c>
      <c r="B46" s="34"/>
      <c r="C46" s="12">
        <v>16.042000000000002</v>
      </c>
      <c r="D46" s="45">
        <v>16.042000000000002</v>
      </c>
      <c r="E46" s="16">
        <v>47.941989999999997</v>
      </c>
      <c r="F46" s="16">
        <v>32.843679999999999</v>
      </c>
      <c r="G46" s="16">
        <v>9.41737</v>
      </c>
      <c r="H46" s="16">
        <v>73.407210000000006</v>
      </c>
      <c r="I46" s="16">
        <v>56.459800000000001</v>
      </c>
      <c r="J46" s="16">
        <v>48.113410000000002</v>
      </c>
      <c r="K46" s="16">
        <v>12.67862</v>
      </c>
      <c r="L46" s="16">
        <v>24.742099999999997</v>
      </c>
      <c r="M46" s="16">
        <v>-3.3823099999999999</v>
      </c>
      <c r="N46" s="16">
        <v>40.45872</v>
      </c>
      <c r="O46" s="16">
        <v>7.9324300000000001</v>
      </c>
      <c r="P46" s="16">
        <v>46.411089999999994</v>
      </c>
      <c r="Q46" s="16">
        <v>6.7395899999999997</v>
      </c>
      <c r="R46" s="16">
        <v>17.925740000000001</v>
      </c>
      <c r="S46" s="16">
        <v>17.421220000000002</v>
      </c>
      <c r="T46" s="16">
        <v>-3.9880599999999999</v>
      </c>
      <c r="U46" s="16">
        <v>-1.2442899999999999</v>
      </c>
      <c r="V46" s="16">
        <v>21.964880000000001</v>
      </c>
      <c r="W46" s="16">
        <v>75.510499999999993</v>
      </c>
      <c r="X46" s="16">
        <v>37.568370000000002</v>
      </c>
      <c r="Y46" s="16">
        <v>42.03425</v>
      </c>
      <c r="Z46" s="16">
        <v>42.976790000000001</v>
      </c>
      <c r="AA46" s="16">
        <v>38.019089999999998</v>
      </c>
      <c r="AB46" s="16">
        <v>12.330110000000001</v>
      </c>
      <c r="AC46" s="16">
        <v>11.853590000000001</v>
      </c>
      <c r="AD46" s="16">
        <v>-10.878549999999999</v>
      </c>
      <c r="AE46" s="16">
        <v>0.28339999999999999</v>
      </c>
      <c r="AF46" s="16">
        <v>51.813121174655578</v>
      </c>
      <c r="AG46" s="16">
        <v>55.485192829981116</v>
      </c>
      <c r="AH46" s="16">
        <v>84.255431956262342</v>
      </c>
      <c r="AI46" s="46"/>
      <c r="AJ46" s="46"/>
      <c r="AK46" s="46"/>
      <c r="AL46" s="46"/>
      <c r="AM46" s="46"/>
      <c r="AN46" s="4"/>
      <c r="AO46" s="4"/>
      <c r="AP46" s="4"/>
      <c r="AQ46" s="4"/>
      <c r="AR46" s="4"/>
      <c r="AS46" s="4"/>
      <c r="AT46" s="4"/>
      <c r="AU46" s="4"/>
      <c r="AV46" s="4"/>
      <c r="AW46" s="4"/>
      <c r="AX46" s="4"/>
      <c r="AY46" s="4"/>
    </row>
    <row r="47" spans="1:51" ht="14.4" x14ac:dyDescent="0.3">
      <c r="A47" s="125">
        <f>YampaRiverInflow.TotalOutflow!A47</f>
        <v>46631</v>
      </c>
      <c r="B47" s="34"/>
      <c r="C47" s="12">
        <v>18.716000000000001</v>
      </c>
      <c r="D47" s="45">
        <v>18.716000000000001</v>
      </c>
      <c r="E47" s="16">
        <v>58.154240000000001</v>
      </c>
      <c r="F47" s="16">
        <v>42.169260000000001</v>
      </c>
      <c r="G47" s="16">
        <v>18.811229999999998</v>
      </c>
      <c r="H47" s="16">
        <v>37.728870000000001</v>
      </c>
      <c r="I47" s="16">
        <v>102.28238999999999</v>
      </c>
      <c r="J47" s="16">
        <v>63.219099999999997</v>
      </c>
      <c r="K47" s="16">
        <v>-1.1670799999999999</v>
      </c>
      <c r="L47" s="16">
        <v>27.992830000000001</v>
      </c>
      <c r="M47" s="16">
        <v>55.190280000000001</v>
      </c>
      <c r="N47" s="16">
        <v>32.140479999999997</v>
      </c>
      <c r="O47" s="16">
        <v>31.014310000000002</v>
      </c>
      <c r="P47" s="16">
        <v>29.221220000000002</v>
      </c>
      <c r="Q47" s="16">
        <v>-5.8577599999999999</v>
      </c>
      <c r="R47" s="16">
        <v>13.77566</v>
      </c>
      <c r="S47" s="16">
        <v>20.98864</v>
      </c>
      <c r="T47" s="16">
        <v>9.6280200000000011</v>
      </c>
      <c r="U47" s="16">
        <v>25.324290000000001</v>
      </c>
      <c r="V47" s="16">
        <v>17.578880000000002</v>
      </c>
      <c r="W47" s="16">
        <v>49.973109999999998</v>
      </c>
      <c r="X47" s="16">
        <v>68.102980000000002</v>
      </c>
      <c r="Y47" s="16">
        <v>84.069659999999999</v>
      </c>
      <c r="Z47" s="16">
        <v>26.646470000000001</v>
      </c>
      <c r="AA47" s="16">
        <v>42.182259999999999</v>
      </c>
      <c r="AB47" s="16">
        <v>36.151679999999999</v>
      </c>
      <c r="AC47" s="16">
        <v>18.166060000000002</v>
      </c>
      <c r="AD47" s="16">
        <v>17.873080000000002</v>
      </c>
      <c r="AE47" s="16">
        <v>4.9049300000000002</v>
      </c>
      <c r="AF47" s="16">
        <v>64.526982142959554</v>
      </c>
      <c r="AG47" s="16">
        <v>64.196070820739521</v>
      </c>
      <c r="AH47" s="16">
        <v>71.079936959728215</v>
      </c>
      <c r="AI47" s="46"/>
      <c r="AJ47" s="46"/>
      <c r="AK47" s="46"/>
      <c r="AL47" s="46"/>
      <c r="AM47" s="46"/>
      <c r="AN47" s="4"/>
      <c r="AO47" s="4"/>
      <c r="AP47" s="4"/>
      <c r="AQ47" s="4"/>
      <c r="AR47" s="4"/>
      <c r="AS47" s="4"/>
      <c r="AT47" s="4"/>
      <c r="AU47" s="4"/>
      <c r="AV47" s="4"/>
      <c r="AW47" s="4"/>
      <c r="AX47" s="4"/>
      <c r="AY47" s="4"/>
    </row>
    <row r="48" spans="1:51" ht="14.4" x14ac:dyDescent="0.3">
      <c r="A48" s="125">
        <f>YampaRiverInflow.TotalOutflow!A48</f>
        <v>46661</v>
      </c>
      <c r="B48" s="34"/>
      <c r="C48" s="12">
        <v>17.992999999999999</v>
      </c>
      <c r="D48" s="45">
        <v>17.992999999999999</v>
      </c>
      <c r="E48" s="16">
        <v>47.589800000000004</v>
      </c>
      <c r="F48" s="16">
        <v>34.997630000000001</v>
      </c>
      <c r="G48" s="16">
        <v>11.211030000000001</v>
      </c>
      <c r="H48" s="16">
        <v>19.502970000000001</v>
      </c>
      <c r="I48" s="16">
        <v>54.718679999999999</v>
      </c>
      <c r="J48" s="16">
        <v>17.3261</v>
      </c>
      <c r="K48" s="16">
        <v>33.096730000000001</v>
      </c>
      <c r="L48" s="16">
        <v>7.0241199999999999</v>
      </c>
      <c r="M48" s="16">
        <v>38.168879999999994</v>
      </c>
      <c r="N48" s="16">
        <v>-0.32697000000000004</v>
      </c>
      <c r="O48" s="16">
        <v>84.070039999999992</v>
      </c>
      <c r="P48" s="16">
        <v>20.03706</v>
      </c>
      <c r="Q48" s="16">
        <v>40.291160000000005</v>
      </c>
      <c r="R48" s="16">
        <v>11.96547</v>
      </c>
      <c r="S48" s="16">
        <v>9.7060499999999994</v>
      </c>
      <c r="T48" s="16">
        <v>-4.8878300000000001</v>
      </c>
      <c r="U48" s="16">
        <v>42.031129999999997</v>
      </c>
      <c r="V48" s="16">
        <v>22.63785</v>
      </c>
      <c r="W48" s="16">
        <v>39.329860000000004</v>
      </c>
      <c r="X48" s="16">
        <v>28.046230000000001</v>
      </c>
      <c r="Y48" s="16">
        <v>21.405650000000001</v>
      </c>
      <c r="Z48" s="16">
        <v>63.749839999999999</v>
      </c>
      <c r="AA48" s="16">
        <v>50.552589999999995</v>
      </c>
      <c r="AB48" s="16">
        <v>35.498150000000003</v>
      </c>
      <c r="AC48" s="16">
        <v>22.665689999999998</v>
      </c>
      <c r="AD48" s="16">
        <v>13.309760000000001</v>
      </c>
      <c r="AE48" s="16">
        <v>-5.9156000000000004</v>
      </c>
      <c r="AF48" s="16">
        <v>26.268479665397614</v>
      </c>
      <c r="AG48" s="16">
        <v>76.404177790335339</v>
      </c>
      <c r="AH48" s="16">
        <v>45.021740330611671</v>
      </c>
      <c r="AI48" s="46"/>
      <c r="AJ48" s="46"/>
      <c r="AK48" s="46"/>
      <c r="AL48" s="46"/>
      <c r="AM48" s="46"/>
      <c r="AN48" s="4"/>
      <c r="AO48" s="4"/>
      <c r="AP48" s="4"/>
      <c r="AQ48" s="4"/>
      <c r="AR48" s="4"/>
      <c r="AS48" s="4"/>
      <c r="AT48" s="4"/>
      <c r="AU48" s="4"/>
      <c r="AV48" s="4"/>
      <c r="AW48" s="4"/>
      <c r="AX48" s="4"/>
      <c r="AY48" s="4"/>
    </row>
    <row r="49" spans="1:1005" ht="14.4" x14ac:dyDescent="0.3">
      <c r="A49" s="125">
        <f>YampaRiverInflow.TotalOutflow!A49</f>
        <v>46692</v>
      </c>
      <c r="B49" s="34"/>
      <c r="C49" s="12">
        <v>33.512999999999998</v>
      </c>
      <c r="D49" s="45">
        <v>33.512999999999998</v>
      </c>
      <c r="E49" s="16">
        <v>11.286760000000001</v>
      </c>
      <c r="F49" s="16">
        <v>42.111879999999999</v>
      </c>
      <c r="G49" s="16">
        <v>49.319809999999997</v>
      </c>
      <c r="H49" s="16">
        <v>62.6631</v>
      </c>
      <c r="I49" s="16">
        <v>57.306669999999997</v>
      </c>
      <c r="J49" s="16">
        <v>20.52073</v>
      </c>
      <c r="K49" s="16">
        <v>2.0303399999999998</v>
      </c>
      <c r="L49" s="16">
        <v>10.25154</v>
      </c>
      <c r="M49" s="16">
        <v>11.652959999999998</v>
      </c>
      <c r="N49" s="16">
        <v>18.590709999999998</v>
      </c>
      <c r="O49" s="16">
        <v>93.237679999999997</v>
      </c>
      <c r="P49" s="16">
        <v>8.5751200000000001</v>
      </c>
      <c r="Q49" s="16">
        <v>14.65644</v>
      </c>
      <c r="R49" s="16">
        <v>33.630459999999999</v>
      </c>
      <c r="S49" s="16">
        <v>27.760300000000001</v>
      </c>
      <c r="T49" s="16">
        <v>11.286379999999999</v>
      </c>
      <c r="U49" s="16">
        <v>-14.38903</v>
      </c>
      <c r="V49" s="16">
        <v>11.00366</v>
      </c>
      <c r="W49" s="16">
        <v>30.656770000000002</v>
      </c>
      <c r="X49" s="16">
        <v>78.433350000000004</v>
      </c>
      <c r="Y49" s="16">
        <v>20.926279999999998</v>
      </c>
      <c r="Z49" s="16">
        <v>17.11955</v>
      </c>
      <c r="AA49" s="16">
        <v>49.568680000000001</v>
      </c>
      <c r="AB49" s="16">
        <v>30.38326</v>
      </c>
      <c r="AC49" s="16">
        <v>41.949339999999999</v>
      </c>
      <c r="AD49" s="16">
        <v>90.300280000000001</v>
      </c>
      <c r="AE49" s="16">
        <v>25.237020000000001</v>
      </c>
      <c r="AF49" s="16">
        <v>26.017717809976254</v>
      </c>
      <c r="AG49" s="16">
        <v>42.795492049736886</v>
      </c>
      <c r="AH49" s="16">
        <v>56.29713986604478</v>
      </c>
      <c r="AI49" s="46"/>
      <c r="AJ49" s="46"/>
      <c r="AK49" s="46"/>
      <c r="AL49" s="46"/>
      <c r="AM49" s="46"/>
      <c r="AN49" s="4"/>
      <c r="AO49" s="4"/>
      <c r="AP49" s="4"/>
      <c r="AQ49" s="4"/>
      <c r="AR49" s="4"/>
      <c r="AS49" s="4"/>
      <c r="AT49" s="4"/>
      <c r="AU49" s="4"/>
      <c r="AV49" s="4"/>
      <c r="AW49" s="4"/>
      <c r="AX49" s="4"/>
      <c r="AY49" s="4"/>
    </row>
    <row r="50" spans="1:1005" ht="14.4" x14ac:dyDescent="0.3">
      <c r="A50" s="125">
        <f>YampaRiverInflow.TotalOutflow!A50</f>
        <v>46722</v>
      </c>
      <c r="B50" s="34"/>
      <c r="C50" s="12">
        <v>41.017000000000003</v>
      </c>
      <c r="D50" s="45">
        <v>41.017000000000003</v>
      </c>
      <c r="E50" s="16">
        <v>76.772750000000002</v>
      </c>
      <c r="F50" s="16">
        <v>23.632810000000003</v>
      </c>
      <c r="G50" s="16">
        <v>26.613599999999998</v>
      </c>
      <c r="H50" s="16">
        <v>20.40418</v>
      </c>
      <c r="I50" s="16">
        <v>6.7861099999999999</v>
      </c>
      <c r="J50" s="16">
        <v>7.0875000000000004</v>
      </c>
      <c r="K50" s="16">
        <v>18.854099999999999</v>
      </c>
      <c r="L50" s="16">
        <v>35.589959999999998</v>
      </c>
      <c r="M50" s="16">
        <v>26.338159999999998</v>
      </c>
      <c r="N50" s="16">
        <v>20.191050000000001</v>
      </c>
      <c r="O50" s="16">
        <v>74.97139</v>
      </c>
      <c r="P50" s="16">
        <v>11.51708</v>
      </c>
      <c r="Q50" s="16">
        <v>-4.6183199999999998</v>
      </c>
      <c r="R50" s="16">
        <v>27.153869999999998</v>
      </c>
      <c r="S50" s="16">
        <v>22.050689999999999</v>
      </c>
      <c r="T50" s="16">
        <v>10.000299999999999</v>
      </c>
      <c r="U50" s="16">
        <v>200.48664000000002</v>
      </c>
      <c r="V50" s="16">
        <v>49.498660000000001</v>
      </c>
      <c r="W50" s="16">
        <v>30.962709999999998</v>
      </c>
      <c r="X50" s="16">
        <v>25.01275</v>
      </c>
      <c r="Y50" s="16">
        <v>10.133760000000001</v>
      </c>
      <c r="Z50" s="16">
        <v>15.85665</v>
      </c>
      <c r="AA50" s="16">
        <v>14.69364</v>
      </c>
      <c r="AB50" s="16">
        <v>24.777099999999997</v>
      </c>
      <c r="AC50" s="16">
        <v>25.998349999999999</v>
      </c>
      <c r="AD50" s="16">
        <v>73.964010000000002</v>
      </c>
      <c r="AE50" s="16">
        <v>39.270139999999998</v>
      </c>
      <c r="AF50" s="16">
        <v>58.229954837951695</v>
      </c>
      <c r="AG50" s="16">
        <v>94.346721745758927</v>
      </c>
      <c r="AH50" s="16">
        <v>58.610447656656703</v>
      </c>
      <c r="AI50" s="46"/>
      <c r="AJ50" s="46"/>
      <c r="AK50" s="46"/>
      <c r="AL50" s="46"/>
      <c r="AM50" s="46"/>
      <c r="AN50" s="4"/>
      <c r="AO50" s="4"/>
      <c r="AP50" s="4"/>
      <c r="AQ50" s="4"/>
      <c r="AR50" s="4"/>
      <c r="AS50" s="4"/>
      <c r="AT50" s="4"/>
      <c r="AU50" s="4"/>
      <c r="AV50" s="4"/>
      <c r="AW50" s="4"/>
      <c r="AX50" s="4"/>
      <c r="AY50" s="4"/>
    </row>
    <row r="51" spans="1:1005" ht="14.4" x14ac:dyDescent="0.3">
      <c r="A51" s="125">
        <f>YampaRiverInflow.TotalOutflow!A51</f>
        <v>46753</v>
      </c>
      <c r="B51" s="34"/>
      <c r="C51" s="12">
        <v>43.128</v>
      </c>
      <c r="D51" s="45">
        <v>43.128</v>
      </c>
      <c r="E51" s="16">
        <v>147.14017999999999</v>
      </c>
      <c r="F51" s="16">
        <v>12.95735</v>
      </c>
      <c r="G51" s="16">
        <v>43.173999999999999</v>
      </c>
      <c r="H51" s="16">
        <v>43.572859999999999</v>
      </c>
      <c r="I51" s="16">
        <v>40.911610000000003</v>
      </c>
      <c r="J51" s="16">
        <v>13.873209999999998</v>
      </c>
      <c r="K51" s="16">
        <v>43.65607</v>
      </c>
      <c r="L51" s="16">
        <v>8.8752700000000004</v>
      </c>
      <c r="M51" s="16">
        <v>27.946300000000001</v>
      </c>
      <c r="N51" s="16">
        <v>3.3895900000000001</v>
      </c>
      <c r="O51" s="16">
        <v>303.37369000000001</v>
      </c>
      <c r="P51" s="16">
        <v>12.219719999999999</v>
      </c>
      <c r="Q51" s="16">
        <v>-9.3584500000000013</v>
      </c>
      <c r="R51" s="16">
        <v>28.872540000000001</v>
      </c>
      <c r="S51" s="16">
        <v>4.9805900000000003</v>
      </c>
      <c r="T51" s="16">
        <v>53.234699999999997</v>
      </c>
      <c r="U51" s="16">
        <v>36.51267</v>
      </c>
      <c r="V51" s="16">
        <v>15.039200000000001</v>
      </c>
      <c r="W51" s="16">
        <v>13.099450000000001</v>
      </c>
      <c r="X51" s="16">
        <v>6.7984099999999996</v>
      </c>
      <c r="Y51" s="16">
        <v>21.993320000000001</v>
      </c>
      <c r="Z51" s="16">
        <v>41.238190000000003</v>
      </c>
      <c r="AA51" s="16">
        <v>58.881329999999998</v>
      </c>
      <c r="AB51" s="16">
        <v>49.533120000000004</v>
      </c>
      <c r="AC51" s="16">
        <v>48.656099999999995</v>
      </c>
      <c r="AD51" s="16">
        <v>36.149560000000001</v>
      </c>
      <c r="AE51" s="16">
        <v>28.502187496324908</v>
      </c>
      <c r="AF51" s="16">
        <v>66.377511872836507</v>
      </c>
      <c r="AG51" s="16">
        <v>211.12333447291081</v>
      </c>
      <c r="AH51" s="16">
        <v>68.713341688972349</v>
      </c>
      <c r="AI51" s="46"/>
      <c r="AJ51" s="46"/>
      <c r="AK51" s="46"/>
      <c r="AL51" s="46"/>
      <c r="AM51" s="46"/>
      <c r="AN51" s="4"/>
      <c r="AO51" s="4"/>
      <c r="AP51" s="4"/>
      <c r="AQ51" s="4"/>
      <c r="AR51" s="4"/>
      <c r="AS51" s="4"/>
      <c r="AT51" s="4"/>
      <c r="AU51" s="4"/>
      <c r="AV51" s="4"/>
      <c r="AW51" s="4"/>
      <c r="AX51" s="4"/>
      <c r="AY51" s="4"/>
    </row>
    <row r="52" spans="1:1005" ht="14.4" x14ac:dyDescent="0.3">
      <c r="A52" s="125">
        <f>YampaRiverInflow.TotalOutflow!A52</f>
        <v>46784</v>
      </c>
      <c r="B52" s="34"/>
      <c r="C52" s="12">
        <v>25.373000000000001</v>
      </c>
      <c r="D52" s="45">
        <v>25.373000000000001</v>
      </c>
      <c r="E52" s="16">
        <v>89.958119999999994</v>
      </c>
      <c r="F52" s="16">
        <v>24.910400000000003</v>
      </c>
      <c r="G52" s="16">
        <v>-4.8160100000000003</v>
      </c>
      <c r="H52" s="16">
        <v>73.336060000000003</v>
      </c>
      <c r="I52" s="16">
        <v>36.586980000000004</v>
      </c>
      <c r="J52" s="16">
        <v>21.691119999999998</v>
      </c>
      <c r="K52" s="16">
        <v>36.689769999999996</v>
      </c>
      <c r="L52" s="16">
        <v>4.0654399999999997</v>
      </c>
      <c r="M52" s="16">
        <v>38.304220000000001</v>
      </c>
      <c r="N52" s="16">
        <v>19.567259999999997</v>
      </c>
      <c r="O52" s="16">
        <v>194.10926000000001</v>
      </c>
      <c r="P52" s="16">
        <v>10.566690000000001</v>
      </c>
      <c r="Q52" s="16">
        <v>18.006209999999999</v>
      </c>
      <c r="R52" s="16">
        <v>42.33981</v>
      </c>
      <c r="S52" s="16">
        <v>29.493419999999997</v>
      </c>
      <c r="T52" s="16">
        <v>57.446640000000002</v>
      </c>
      <c r="U52" s="16">
        <v>36.949750000000002</v>
      </c>
      <c r="V52" s="16">
        <v>19.886479999999999</v>
      </c>
      <c r="W52" s="16">
        <v>30.005659999999999</v>
      </c>
      <c r="X52" s="16">
        <v>35.553809999999999</v>
      </c>
      <c r="Y52" s="16">
        <v>40.773769999999999</v>
      </c>
      <c r="Z52" s="16">
        <v>31.995979999999999</v>
      </c>
      <c r="AA52" s="16">
        <v>74.449780000000004</v>
      </c>
      <c r="AB52" s="16">
        <v>14.88969</v>
      </c>
      <c r="AC52" s="16">
        <v>39.650980000000004</v>
      </c>
      <c r="AD52" s="16">
        <v>14.91981</v>
      </c>
      <c r="AE52" s="16">
        <v>53.503218596593655</v>
      </c>
      <c r="AF52" s="16">
        <v>97.944624983882534</v>
      </c>
      <c r="AG52" s="16">
        <v>211.27383722176506</v>
      </c>
      <c r="AH52" s="16">
        <v>63.115245487554333</v>
      </c>
      <c r="AI52" s="46"/>
      <c r="AJ52" s="46"/>
      <c r="AK52" s="46"/>
      <c r="AL52" s="46"/>
      <c r="AM52" s="46"/>
      <c r="AN52" s="4"/>
      <c r="AO52" s="4"/>
      <c r="AP52" s="4"/>
      <c r="AQ52" s="4"/>
      <c r="AR52" s="4"/>
      <c r="AS52" s="4"/>
      <c r="AT52" s="4"/>
      <c r="AU52" s="4"/>
      <c r="AV52" s="4"/>
      <c r="AW52" s="4"/>
      <c r="AX52" s="4"/>
      <c r="AY52" s="4"/>
    </row>
    <row r="53" spans="1:1005" ht="14.4" x14ac:dyDescent="0.3">
      <c r="A53" s="125">
        <f>YampaRiverInflow.TotalOutflow!A53</f>
        <v>46813</v>
      </c>
      <c r="B53" s="34"/>
      <c r="C53" s="12">
        <v>27.734999999999999</v>
      </c>
      <c r="D53" s="45">
        <v>27.734999999999999</v>
      </c>
      <c r="E53" s="16">
        <v>177.33817000000002</v>
      </c>
      <c r="F53" s="16">
        <v>-56.693550000000002</v>
      </c>
      <c r="G53" s="16">
        <v>37.615089999999995</v>
      </c>
      <c r="H53" s="16">
        <v>83.826080000000005</v>
      </c>
      <c r="I53" s="16">
        <v>-9.628680000000001</v>
      </c>
      <c r="J53" s="16">
        <v>-8.9868500000000004</v>
      </c>
      <c r="K53" s="16">
        <v>31.59817</v>
      </c>
      <c r="L53" s="16">
        <v>-31.764150000000001</v>
      </c>
      <c r="M53" s="16">
        <v>8.1977799999999998</v>
      </c>
      <c r="N53" s="16">
        <v>-4.6275300000000001</v>
      </c>
      <c r="O53" s="16">
        <v>107.54282000000001</v>
      </c>
      <c r="P53" s="16">
        <v>18.535509999999999</v>
      </c>
      <c r="Q53" s="16">
        <v>-8.2876000000000012</v>
      </c>
      <c r="R53" s="16">
        <v>9.9111000000000011</v>
      </c>
      <c r="S53" s="16">
        <v>-22.678090000000001</v>
      </c>
      <c r="T53" s="16">
        <v>14.65991</v>
      </c>
      <c r="U53" s="16">
        <v>17.707439999999998</v>
      </c>
      <c r="V53" s="16">
        <v>9.1945100000000011</v>
      </c>
      <c r="W53" s="16">
        <v>12.195319999999999</v>
      </c>
      <c r="X53" s="16">
        <v>-13.04682</v>
      </c>
      <c r="Y53" s="16">
        <v>5.0683699999999998</v>
      </c>
      <c r="Z53" s="16">
        <v>-22.833819999999999</v>
      </c>
      <c r="AA53" s="16">
        <v>21.36993</v>
      </c>
      <c r="AB53" s="16">
        <v>4.0066199999999998</v>
      </c>
      <c r="AC53" s="16">
        <v>64.574950000000001</v>
      </c>
      <c r="AD53" s="16">
        <v>63.134869999999999</v>
      </c>
      <c r="AE53" s="16">
        <v>61.180317783398927</v>
      </c>
      <c r="AF53" s="16">
        <v>128.26726604236279</v>
      </c>
      <c r="AG53" s="16">
        <v>224.00764611072893</v>
      </c>
      <c r="AH53" s="16">
        <v>43.466726188585206</v>
      </c>
      <c r="AI53" s="46"/>
      <c r="AJ53" s="46"/>
      <c r="AK53" s="46"/>
      <c r="AL53" s="46"/>
      <c r="AM53" s="46"/>
      <c r="AN53" s="4"/>
      <c r="AO53" s="4"/>
      <c r="AP53" s="4"/>
      <c r="AQ53" s="4"/>
      <c r="AR53" s="4"/>
      <c r="AS53" s="4"/>
      <c r="AT53" s="4"/>
      <c r="AU53" s="4"/>
      <c r="AV53" s="4"/>
      <c r="AW53" s="4"/>
      <c r="AX53" s="4"/>
      <c r="AY53" s="4"/>
    </row>
    <row r="54" spans="1:1005" ht="14.4" x14ac:dyDescent="0.3">
      <c r="A54" s="125">
        <f>YampaRiverInflow.TotalOutflow!A54</f>
        <v>46844</v>
      </c>
      <c r="B54" s="34"/>
      <c r="C54" s="12">
        <v>9.8219999999999992</v>
      </c>
      <c r="D54" s="45">
        <v>9.8219999999999992</v>
      </c>
      <c r="E54" s="16">
        <v>81.07553999999999</v>
      </c>
      <c r="F54" s="16">
        <v>86.656300000000002</v>
      </c>
      <c r="G54" s="16">
        <v>38.537150000000004</v>
      </c>
      <c r="H54" s="16">
        <v>88.094770000000011</v>
      </c>
      <c r="I54" s="16">
        <v>-55.505400000000002</v>
      </c>
      <c r="J54" s="16">
        <v>-25.224409999999999</v>
      </c>
      <c r="K54" s="16">
        <v>-11.06203</v>
      </c>
      <c r="L54" s="16">
        <v>-40.472319999999996</v>
      </c>
      <c r="M54" s="16">
        <v>-8.5150300000000012</v>
      </c>
      <c r="N54" s="16">
        <v>5.4860100000000003</v>
      </c>
      <c r="O54" s="16">
        <v>89.623949999999994</v>
      </c>
      <c r="P54" s="16">
        <v>5.5964700000000001</v>
      </c>
      <c r="Q54" s="16">
        <v>-13.982229999999999</v>
      </c>
      <c r="R54" s="16">
        <v>-5.7306000000000008</v>
      </c>
      <c r="S54" s="16">
        <v>-15.20013</v>
      </c>
      <c r="T54" s="16">
        <v>34.876040000000003</v>
      </c>
      <c r="U54" s="16">
        <v>71.3001</v>
      </c>
      <c r="V54" s="16">
        <v>20.61309</v>
      </c>
      <c r="W54" s="16">
        <v>9.5076800000000006</v>
      </c>
      <c r="X54" s="16">
        <v>-18.428540000000002</v>
      </c>
      <c r="Y54" s="16">
        <v>-11.481530000000001</v>
      </c>
      <c r="Z54" s="16">
        <v>17.488060000000001</v>
      </c>
      <c r="AA54" s="16">
        <v>42.204129999999999</v>
      </c>
      <c r="AB54" s="16">
        <v>-16.627680000000002</v>
      </c>
      <c r="AC54" s="16">
        <v>57.904980000000002</v>
      </c>
      <c r="AD54" s="16">
        <v>18.792390000000001</v>
      </c>
      <c r="AE54" s="16">
        <v>27.715374733300219</v>
      </c>
      <c r="AF54" s="16">
        <v>73.575185829979745</v>
      </c>
      <c r="AG54" s="16">
        <v>159.09265105449037</v>
      </c>
      <c r="AH54" s="16">
        <v>29.569324498987175</v>
      </c>
      <c r="AI54" s="46"/>
      <c r="AJ54" s="46"/>
      <c r="AK54" s="46"/>
      <c r="AL54" s="46"/>
      <c r="AM54" s="46"/>
      <c r="AN54" s="4"/>
      <c r="AO54" s="4"/>
      <c r="AP54" s="4"/>
      <c r="AQ54" s="4"/>
      <c r="AR54" s="4"/>
      <c r="AS54" s="4"/>
      <c r="AT54" s="4"/>
      <c r="AU54" s="4"/>
      <c r="AV54" s="4"/>
      <c r="AW54" s="4"/>
      <c r="AX54" s="4"/>
      <c r="AY54" s="4"/>
    </row>
    <row r="55" spans="1:1005" ht="14.4" x14ac:dyDescent="0.3">
      <c r="A55" s="125">
        <f>YampaRiverInflow.TotalOutflow!A55</f>
        <v>46874</v>
      </c>
      <c r="B55" s="34"/>
      <c r="C55" s="12">
        <v>-9.7769999999999992</v>
      </c>
      <c r="D55" s="45">
        <v>-9.7769999999999992</v>
      </c>
      <c r="E55" s="16">
        <v>144.82448000000002</v>
      </c>
      <c r="F55" s="16">
        <v>15.857620000000001</v>
      </c>
      <c r="G55" s="16">
        <v>26.527619999999999</v>
      </c>
      <c r="H55" s="16">
        <v>112.01666</v>
      </c>
      <c r="I55" s="16">
        <v>5.9267599999999998</v>
      </c>
      <c r="J55" s="16">
        <v>-7.9631999999999996</v>
      </c>
      <c r="K55" s="16">
        <v>-10.182930000000001</v>
      </c>
      <c r="L55" s="16">
        <v>-18.910119999999999</v>
      </c>
      <c r="M55" s="16">
        <v>-5.1637899999999997</v>
      </c>
      <c r="N55" s="16">
        <v>4.8523900000000006</v>
      </c>
      <c r="O55" s="16">
        <v>136.5727</v>
      </c>
      <c r="P55" s="16">
        <v>-17.06551</v>
      </c>
      <c r="Q55" s="16">
        <v>-25.80247</v>
      </c>
      <c r="R55" s="16">
        <v>13.146979999999999</v>
      </c>
      <c r="S55" s="16">
        <v>9.7264300000000006</v>
      </c>
      <c r="T55" s="16">
        <v>41.096609999999998</v>
      </c>
      <c r="U55" s="16">
        <v>63.824849999999998</v>
      </c>
      <c r="V55" s="16">
        <v>-6.9918699999999996</v>
      </c>
      <c r="W55" s="16">
        <v>0.73799999999999999</v>
      </c>
      <c r="X55" s="16">
        <v>-18.297540000000001</v>
      </c>
      <c r="Y55" s="16">
        <v>-12.214030000000001</v>
      </c>
      <c r="Z55" s="16">
        <v>9.0859300000000012</v>
      </c>
      <c r="AA55" s="16">
        <v>5.1340200000000005</v>
      </c>
      <c r="AB55" s="16">
        <v>-29.088660000000001</v>
      </c>
      <c r="AC55" s="16">
        <v>48.692149999999998</v>
      </c>
      <c r="AD55" s="16">
        <v>-11.59253</v>
      </c>
      <c r="AE55" s="16">
        <v>13.941845357980599</v>
      </c>
      <c r="AF55" s="16">
        <v>50.616735034495079</v>
      </c>
      <c r="AG55" s="16">
        <v>122.33935550539928</v>
      </c>
      <c r="AH55" s="16">
        <v>45.147363021899245</v>
      </c>
      <c r="AI55" s="46"/>
      <c r="AJ55" s="46"/>
      <c r="AK55" s="46"/>
      <c r="AL55" s="46"/>
      <c r="AM55" s="46"/>
      <c r="AN55" s="4"/>
      <c r="AO55" s="4"/>
      <c r="AP55" s="4"/>
      <c r="AQ55" s="4"/>
      <c r="AR55" s="4"/>
      <c r="AS55" s="4"/>
      <c r="AT55" s="4"/>
      <c r="AU55" s="4"/>
      <c r="AV55" s="4"/>
      <c r="AW55" s="4"/>
      <c r="AX55" s="4"/>
      <c r="AY55" s="4"/>
    </row>
    <row r="56" spans="1:1005" ht="14.4" x14ac:dyDescent="0.3">
      <c r="A56" s="125">
        <f>YampaRiverInflow.TotalOutflow!A56</f>
        <v>46905</v>
      </c>
      <c r="B56" s="34"/>
      <c r="C56" s="12">
        <v>-23.062000000000001</v>
      </c>
      <c r="D56" s="45">
        <v>-23.062000000000001</v>
      </c>
      <c r="E56" s="16">
        <v>48.385210000000001</v>
      </c>
      <c r="F56" s="16">
        <v>10.9796</v>
      </c>
      <c r="G56" s="16">
        <v>-16.415560000000003</v>
      </c>
      <c r="H56" s="16">
        <v>59.579190000000004</v>
      </c>
      <c r="I56" s="16">
        <v>20.131820000000001</v>
      </c>
      <c r="J56" s="16">
        <v>-1.8760000000000002E-2</v>
      </c>
      <c r="K56" s="16">
        <v>-40.888860000000001</v>
      </c>
      <c r="L56" s="16">
        <v>-24.57798</v>
      </c>
      <c r="M56" s="16">
        <v>-41.014429999999997</v>
      </c>
      <c r="N56" s="16">
        <v>-32.649230000000003</v>
      </c>
      <c r="O56" s="16">
        <v>31.118189999999998</v>
      </c>
      <c r="P56" s="16">
        <v>-16.25863</v>
      </c>
      <c r="Q56" s="16">
        <v>-29.007360000000002</v>
      </c>
      <c r="R56" s="16">
        <v>15.05063</v>
      </c>
      <c r="S56" s="16">
        <v>-28.113409999999998</v>
      </c>
      <c r="T56" s="16">
        <v>-6.2963900000000006</v>
      </c>
      <c r="U56" s="16">
        <v>35.037300000000002</v>
      </c>
      <c r="V56" s="16">
        <v>-16.40408</v>
      </c>
      <c r="W56" s="16">
        <v>-27.575620000000001</v>
      </c>
      <c r="X56" s="16">
        <v>-23.976099999999999</v>
      </c>
      <c r="Y56" s="16">
        <v>-8.1685800000000004</v>
      </c>
      <c r="Z56" s="16">
        <v>-18.756529999999998</v>
      </c>
      <c r="AA56" s="16">
        <v>-18.879729999999999</v>
      </c>
      <c r="AB56" s="16">
        <v>-18.7621</v>
      </c>
      <c r="AC56" s="16">
        <v>4.9375299999999998</v>
      </c>
      <c r="AD56" s="16">
        <v>-14.283790000000002</v>
      </c>
      <c r="AE56" s="16">
        <v>78.656605207787052</v>
      </c>
      <c r="AF56" s="16">
        <v>0.79443608718219216</v>
      </c>
      <c r="AG56" s="16">
        <v>10.795318554272191</v>
      </c>
      <c r="AH56" s="16">
        <v>-1.7823744887791051</v>
      </c>
      <c r="AI56" s="46"/>
      <c r="AJ56" s="46"/>
      <c r="AK56" s="46"/>
      <c r="AL56" s="46"/>
      <c r="AM56" s="46"/>
      <c r="AN56" s="4"/>
      <c r="AO56" s="4"/>
      <c r="AP56" s="4"/>
      <c r="AQ56" s="4"/>
      <c r="AR56" s="4"/>
      <c r="AS56" s="4"/>
      <c r="AT56" s="4"/>
      <c r="AU56" s="4"/>
      <c r="AV56" s="4"/>
      <c r="AW56" s="4"/>
      <c r="AX56" s="4"/>
      <c r="AY56" s="4"/>
    </row>
    <row r="57" spans="1:1005" ht="14.4" x14ac:dyDescent="0.3">
      <c r="A57" s="125">
        <f>YampaRiverInflow.TotalOutflow!A57</f>
        <v>46935</v>
      </c>
      <c r="B57" s="34"/>
      <c r="C57" s="12">
        <v>-3.8530000000000002</v>
      </c>
      <c r="D57" s="45">
        <v>-3.8530000000000002</v>
      </c>
      <c r="E57" s="16">
        <v>30.843540000000001</v>
      </c>
      <c r="F57" s="16">
        <v>41.040230000000001</v>
      </c>
      <c r="G57" s="16">
        <v>14.490680000000001</v>
      </c>
      <c r="H57" s="16">
        <v>75.778990000000007</v>
      </c>
      <c r="I57" s="16">
        <v>65.886160000000004</v>
      </c>
      <c r="J57" s="16">
        <v>-49.466929999999998</v>
      </c>
      <c r="K57" s="16">
        <v>-38.095980000000004</v>
      </c>
      <c r="L57" s="16">
        <v>-9.229239999999999</v>
      </c>
      <c r="M57" s="16">
        <v>-13.51318</v>
      </c>
      <c r="N57" s="16">
        <v>-26.592950000000002</v>
      </c>
      <c r="O57" s="16">
        <v>24.434360000000002</v>
      </c>
      <c r="P57" s="16">
        <v>-13.056049999999999</v>
      </c>
      <c r="Q57" s="16">
        <v>-8.1851199999999995</v>
      </c>
      <c r="R57" s="16">
        <v>-2.57158</v>
      </c>
      <c r="S57" s="16">
        <v>-30.264680000000002</v>
      </c>
      <c r="T57" s="16">
        <v>-36.50526</v>
      </c>
      <c r="U57" s="16">
        <v>7.3666599999999995</v>
      </c>
      <c r="V57" s="16">
        <v>20.909459999999999</v>
      </c>
      <c r="W57" s="16">
        <v>21.97174</v>
      </c>
      <c r="X57" s="16">
        <v>-3.3679099999999997</v>
      </c>
      <c r="Y57" s="16">
        <v>5.8490699999999993</v>
      </c>
      <c r="Z57" s="16">
        <v>18.370330000000003</v>
      </c>
      <c r="AA57" s="16">
        <v>18.507080000000002</v>
      </c>
      <c r="AB57" s="16">
        <v>26.724900000000002</v>
      </c>
      <c r="AC57" s="16">
        <v>-54.714529999999996</v>
      </c>
      <c r="AD57" s="16">
        <v>-25.463419999999999</v>
      </c>
      <c r="AE57" s="16">
        <v>-6.2687281740997962</v>
      </c>
      <c r="AF57" s="16">
        <v>27.797003253292672</v>
      </c>
      <c r="AG57" s="16">
        <v>-8.8693892113595538</v>
      </c>
      <c r="AH57" s="16">
        <v>20.270427585364928</v>
      </c>
      <c r="AI57" s="46"/>
      <c r="AJ57" s="46"/>
      <c r="AK57" s="46"/>
      <c r="AL57" s="46"/>
      <c r="AM57" s="46"/>
      <c r="AN57" s="4"/>
      <c r="AO57" s="4"/>
      <c r="AP57" s="4"/>
      <c r="AQ57" s="4"/>
      <c r="AR57" s="4"/>
      <c r="AS57" s="4"/>
      <c r="AT57" s="4"/>
      <c r="AU57" s="4"/>
      <c r="AV57" s="4"/>
      <c r="AW57" s="4"/>
      <c r="AX57" s="4"/>
      <c r="AY57" s="4"/>
    </row>
    <row r="58" spans="1:1005" ht="14.4" x14ac:dyDescent="0.3">
      <c r="A58" s="125">
        <f>YampaRiverInflow.TotalOutflow!A58</f>
        <v>46966</v>
      </c>
      <c r="B58" s="34"/>
      <c r="C58" s="12">
        <v>16.042000000000002</v>
      </c>
      <c r="D58" s="45">
        <v>16.042000000000002</v>
      </c>
      <c r="E58" s="16">
        <v>32.843679999999999</v>
      </c>
      <c r="F58" s="16">
        <v>9.41737</v>
      </c>
      <c r="G58" s="16">
        <v>73.407210000000006</v>
      </c>
      <c r="H58" s="16">
        <v>56.459800000000001</v>
      </c>
      <c r="I58" s="16">
        <v>48.113410000000002</v>
      </c>
      <c r="J58" s="16">
        <v>12.67862</v>
      </c>
      <c r="K58" s="16">
        <v>24.742099999999997</v>
      </c>
      <c r="L58" s="16">
        <v>-3.3823099999999999</v>
      </c>
      <c r="M58" s="16">
        <v>40.45872</v>
      </c>
      <c r="N58" s="16">
        <v>7.9324300000000001</v>
      </c>
      <c r="O58" s="16">
        <v>46.411089999999994</v>
      </c>
      <c r="P58" s="16">
        <v>6.7395899999999997</v>
      </c>
      <c r="Q58" s="16">
        <v>17.925740000000001</v>
      </c>
      <c r="R58" s="16">
        <v>17.421220000000002</v>
      </c>
      <c r="S58" s="16">
        <v>-3.9880599999999999</v>
      </c>
      <c r="T58" s="16">
        <v>-1.2442899999999999</v>
      </c>
      <c r="U58" s="16">
        <v>21.964880000000001</v>
      </c>
      <c r="V58" s="16">
        <v>75.510499999999993</v>
      </c>
      <c r="W58" s="16">
        <v>37.568370000000002</v>
      </c>
      <c r="X58" s="16">
        <v>42.03425</v>
      </c>
      <c r="Y58" s="16">
        <v>42.976790000000001</v>
      </c>
      <c r="Z58" s="16">
        <v>38.019089999999998</v>
      </c>
      <c r="AA58" s="16">
        <v>12.330110000000001</v>
      </c>
      <c r="AB58" s="16">
        <v>11.853590000000001</v>
      </c>
      <c r="AC58" s="16">
        <v>-10.878549999999999</v>
      </c>
      <c r="AD58" s="16">
        <v>0.28339999999999999</v>
      </c>
      <c r="AE58" s="16">
        <v>51.813121174655578</v>
      </c>
      <c r="AF58" s="16">
        <v>55.485192829981116</v>
      </c>
      <c r="AG58" s="16">
        <v>84.255431956262342</v>
      </c>
      <c r="AH58" s="16">
        <v>46.678198108351161</v>
      </c>
      <c r="AI58" s="46"/>
      <c r="AJ58" s="46"/>
      <c r="AK58" s="46"/>
      <c r="AL58" s="46"/>
      <c r="AM58" s="46"/>
      <c r="AN58" s="4"/>
      <c r="AO58" s="4"/>
      <c r="AP58" s="4"/>
      <c r="AQ58" s="4"/>
      <c r="AR58" s="4"/>
      <c r="AS58" s="4"/>
      <c r="AT58" s="4"/>
      <c r="AU58" s="4"/>
      <c r="AV58" s="4"/>
      <c r="AW58" s="4"/>
      <c r="AX58" s="4"/>
      <c r="AY58" s="4"/>
    </row>
    <row r="59" spans="1:1005" ht="14.4" x14ac:dyDescent="0.3">
      <c r="A59" s="125">
        <f>YampaRiverInflow.TotalOutflow!A59</f>
        <v>46997</v>
      </c>
      <c r="B59" s="34"/>
      <c r="C59" s="12">
        <v>18.716000000000001</v>
      </c>
      <c r="D59" s="45">
        <v>18.716000000000001</v>
      </c>
      <c r="E59" s="16">
        <v>42.169260000000001</v>
      </c>
      <c r="F59" s="16">
        <v>18.811229999999998</v>
      </c>
      <c r="G59" s="16">
        <v>37.728870000000001</v>
      </c>
      <c r="H59" s="16">
        <v>102.28238999999999</v>
      </c>
      <c r="I59" s="16">
        <v>63.219099999999997</v>
      </c>
      <c r="J59" s="16">
        <v>-1.1670799999999999</v>
      </c>
      <c r="K59" s="16">
        <v>27.992830000000001</v>
      </c>
      <c r="L59" s="16">
        <v>55.190280000000001</v>
      </c>
      <c r="M59" s="16">
        <v>32.140479999999997</v>
      </c>
      <c r="N59" s="16">
        <v>31.014310000000002</v>
      </c>
      <c r="O59" s="16">
        <v>29.221220000000002</v>
      </c>
      <c r="P59" s="16">
        <v>-5.8577599999999999</v>
      </c>
      <c r="Q59" s="16">
        <v>13.77566</v>
      </c>
      <c r="R59" s="16">
        <v>20.98864</v>
      </c>
      <c r="S59" s="16">
        <v>9.6280200000000011</v>
      </c>
      <c r="T59" s="16">
        <v>25.324290000000001</v>
      </c>
      <c r="U59" s="16">
        <v>17.578880000000002</v>
      </c>
      <c r="V59" s="16">
        <v>49.973109999999998</v>
      </c>
      <c r="W59" s="16">
        <v>68.102980000000002</v>
      </c>
      <c r="X59" s="16">
        <v>84.069659999999999</v>
      </c>
      <c r="Y59" s="16">
        <v>26.646470000000001</v>
      </c>
      <c r="Z59" s="16">
        <v>42.182259999999999</v>
      </c>
      <c r="AA59" s="16">
        <v>36.151679999999999</v>
      </c>
      <c r="AB59" s="16">
        <v>18.166060000000002</v>
      </c>
      <c r="AC59" s="16">
        <v>17.873080000000002</v>
      </c>
      <c r="AD59" s="16">
        <v>4.9049300000000002</v>
      </c>
      <c r="AE59" s="16">
        <v>64.526982142959554</v>
      </c>
      <c r="AF59" s="16">
        <v>64.196070820739521</v>
      </c>
      <c r="AG59" s="16">
        <v>71.079936959728215</v>
      </c>
      <c r="AH59" s="16">
        <v>58.189243912840368</v>
      </c>
      <c r="AI59" s="46"/>
      <c r="AJ59" s="46"/>
      <c r="AK59" s="46"/>
      <c r="AL59" s="46"/>
      <c r="AM59" s="46"/>
      <c r="AN59" s="4"/>
      <c r="AO59" s="4"/>
      <c r="AP59" s="4"/>
      <c r="AQ59" s="4"/>
      <c r="AR59" s="4"/>
      <c r="AS59" s="4"/>
      <c r="AT59" s="4"/>
      <c r="AU59" s="4"/>
      <c r="AV59" s="4"/>
      <c r="AW59" s="4"/>
      <c r="AX59" s="4"/>
      <c r="AY59" s="4"/>
    </row>
    <row r="60" spans="1:1005" ht="14.4" x14ac:dyDescent="0.3">
      <c r="A60" s="125">
        <f>YampaRiverInflow.TotalOutflow!A60</f>
        <v>47027</v>
      </c>
      <c r="B60" s="34"/>
      <c r="C60" s="12">
        <v>17.992999999999999</v>
      </c>
      <c r="D60" s="45">
        <v>17.992999999999999</v>
      </c>
      <c r="E60" s="16">
        <v>34.997630000000001</v>
      </c>
      <c r="F60" s="16">
        <v>11.211030000000001</v>
      </c>
      <c r="G60" s="16">
        <v>19.502970000000001</v>
      </c>
      <c r="H60" s="16">
        <v>54.718679999999999</v>
      </c>
      <c r="I60" s="16">
        <v>17.3261</v>
      </c>
      <c r="J60" s="16">
        <v>33.096730000000001</v>
      </c>
      <c r="K60" s="16">
        <v>7.0241199999999999</v>
      </c>
      <c r="L60" s="16">
        <v>38.168879999999994</v>
      </c>
      <c r="M60" s="16">
        <v>-0.32697000000000004</v>
      </c>
      <c r="N60" s="16">
        <v>84.070039999999992</v>
      </c>
      <c r="O60" s="16">
        <v>20.03706</v>
      </c>
      <c r="P60" s="16">
        <v>40.291160000000005</v>
      </c>
      <c r="Q60" s="16">
        <v>11.96547</v>
      </c>
      <c r="R60" s="16">
        <v>9.7060499999999994</v>
      </c>
      <c r="S60" s="16">
        <v>-4.8878300000000001</v>
      </c>
      <c r="T60" s="16">
        <v>42.031129999999997</v>
      </c>
      <c r="U60" s="16">
        <v>22.63785</v>
      </c>
      <c r="V60" s="16">
        <v>39.329860000000004</v>
      </c>
      <c r="W60" s="16">
        <v>28.046230000000001</v>
      </c>
      <c r="X60" s="16">
        <v>21.405650000000001</v>
      </c>
      <c r="Y60" s="16">
        <v>63.749839999999999</v>
      </c>
      <c r="Z60" s="16">
        <v>50.552589999999995</v>
      </c>
      <c r="AA60" s="16">
        <v>35.498150000000003</v>
      </c>
      <c r="AB60" s="16">
        <v>22.665689999999998</v>
      </c>
      <c r="AC60" s="16">
        <v>13.309760000000001</v>
      </c>
      <c r="AD60" s="16">
        <v>-5.9156000000000004</v>
      </c>
      <c r="AE60" s="16">
        <v>26.268479665397614</v>
      </c>
      <c r="AF60" s="16">
        <v>76.404177790335339</v>
      </c>
      <c r="AG60" s="16">
        <v>45.021740330611671</v>
      </c>
      <c r="AH60" s="16">
        <v>48.923185500669511</v>
      </c>
      <c r="AI60" s="46"/>
      <c r="AJ60" s="46"/>
      <c r="AK60" s="46"/>
      <c r="AL60" s="46"/>
      <c r="AM60" s="46"/>
      <c r="AN60" s="4"/>
      <c r="AO60" s="4"/>
      <c r="AP60" s="4"/>
      <c r="AQ60" s="4"/>
      <c r="AR60" s="4"/>
      <c r="AS60" s="4"/>
      <c r="AT60" s="4"/>
      <c r="AU60" s="4"/>
      <c r="AV60" s="4"/>
      <c r="AW60" s="4"/>
      <c r="AX60" s="4"/>
      <c r="AY60" s="4"/>
    </row>
    <row r="61" spans="1:1005" ht="14.4" x14ac:dyDescent="0.3">
      <c r="A61" s="125">
        <f>YampaRiverInflow.TotalOutflow!A61</f>
        <v>47058</v>
      </c>
      <c r="B61" s="34"/>
      <c r="C61" s="12">
        <v>33.512999999999998</v>
      </c>
      <c r="D61" s="45">
        <v>33.512999999999998</v>
      </c>
      <c r="E61" s="16">
        <v>42.111879999999999</v>
      </c>
      <c r="F61" s="16">
        <v>49.319809999999997</v>
      </c>
      <c r="G61" s="16">
        <v>62.6631</v>
      </c>
      <c r="H61" s="16">
        <v>57.306669999999997</v>
      </c>
      <c r="I61" s="16">
        <v>20.52073</v>
      </c>
      <c r="J61" s="16">
        <v>2.0303399999999998</v>
      </c>
      <c r="K61" s="16">
        <v>10.25154</v>
      </c>
      <c r="L61" s="16">
        <v>11.652959999999998</v>
      </c>
      <c r="M61" s="16">
        <v>18.590709999999998</v>
      </c>
      <c r="N61" s="16">
        <v>93.237679999999997</v>
      </c>
      <c r="O61" s="16">
        <v>8.5751200000000001</v>
      </c>
      <c r="P61" s="16">
        <v>14.65644</v>
      </c>
      <c r="Q61" s="16">
        <v>33.630459999999999</v>
      </c>
      <c r="R61" s="16">
        <v>27.760300000000001</v>
      </c>
      <c r="S61" s="16">
        <v>11.286379999999999</v>
      </c>
      <c r="T61" s="16">
        <v>-14.38903</v>
      </c>
      <c r="U61" s="16">
        <v>11.00366</v>
      </c>
      <c r="V61" s="16">
        <v>30.656770000000002</v>
      </c>
      <c r="W61" s="16">
        <v>78.433350000000004</v>
      </c>
      <c r="X61" s="16">
        <v>20.926279999999998</v>
      </c>
      <c r="Y61" s="16">
        <v>17.11955</v>
      </c>
      <c r="Z61" s="16">
        <v>49.568680000000001</v>
      </c>
      <c r="AA61" s="16">
        <v>30.38326</v>
      </c>
      <c r="AB61" s="16">
        <v>41.949339999999999</v>
      </c>
      <c r="AC61" s="16">
        <v>90.300280000000001</v>
      </c>
      <c r="AD61" s="16">
        <v>25.237020000000001</v>
      </c>
      <c r="AE61" s="16">
        <v>26.017717809976254</v>
      </c>
      <c r="AF61" s="16">
        <v>42.795492049736886</v>
      </c>
      <c r="AG61" s="16">
        <v>56.29713986604478</v>
      </c>
      <c r="AH61" s="16">
        <v>12.602030529735451</v>
      </c>
      <c r="AI61" s="46"/>
      <c r="AJ61" s="46"/>
      <c r="AK61" s="46"/>
      <c r="AL61" s="46"/>
      <c r="AM61" s="46"/>
      <c r="AN61" s="4"/>
      <c r="AO61" s="4"/>
      <c r="AP61" s="4"/>
      <c r="AQ61" s="4"/>
      <c r="AR61" s="4"/>
      <c r="AS61" s="4"/>
      <c r="AT61" s="4"/>
      <c r="AU61" s="4"/>
      <c r="AV61" s="4"/>
      <c r="AW61" s="4"/>
      <c r="AX61" s="4"/>
      <c r="AY61" s="4"/>
    </row>
    <row r="62" spans="1:1005" ht="14.4" x14ac:dyDescent="0.3">
      <c r="A62" s="125">
        <f>YampaRiverInflow.TotalOutflow!A62</f>
        <v>47088</v>
      </c>
      <c r="B62" s="34"/>
      <c r="C62" s="12">
        <v>41.017000000000003</v>
      </c>
      <c r="D62" s="45">
        <v>41.017000000000003</v>
      </c>
      <c r="E62" s="16">
        <v>23.632810000000003</v>
      </c>
      <c r="F62" s="16">
        <v>26.613599999999998</v>
      </c>
      <c r="G62" s="16">
        <v>20.40418</v>
      </c>
      <c r="H62" s="16">
        <v>6.7861099999999999</v>
      </c>
      <c r="I62" s="16">
        <v>7.0875000000000004</v>
      </c>
      <c r="J62" s="16">
        <v>18.854099999999999</v>
      </c>
      <c r="K62" s="16">
        <v>35.589959999999998</v>
      </c>
      <c r="L62" s="16">
        <v>26.338159999999998</v>
      </c>
      <c r="M62" s="16">
        <v>20.191050000000001</v>
      </c>
      <c r="N62" s="16">
        <v>74.97139</v>
      </c>
      <c r="O62" s="16">
        <v>11.51708</v>
      </c>
      <c r="P62" s="16">
        <v>-4.6183199999999998</v>
      </c>
      <c r="Q62" s="16">
        <v>27.153869999999998</v>
      </c>
      <c r="R62" s="16">
        <v>22.050689999999999</v>
      </c>
      <c r="S62" s="16">
        <v>10.000299999999999</v>
      </c>
      <c r="T62" s="16">
        <v>200.48664000000002</v>
      </c>
      <c r="U62" s="16">
        <v>49.498660000000001</v>
      </c>
      <c r="V62" s="16">
        <v>30.962709999999998</v>
      </c>
      <c r="W62" s="16">
        <v>25.01275</v>
      </c>
      <c r="X62" s="16">
        <v>10.133760000000001</v>
      </c>
      <c r="Y62" s="16">
        <v>15.85665</v>
      </c>
      <c r="Z62" s="16">
        <v>14.69364</v>
      </c>
      <c r="AA62" s="16">
        <v>24.777099999999997</v>
      </c>
      <c r="AB62" s="16">
        <v>25.998349999999999</v>
      </c>
      <c r="AC62" s="16">
        <v>73.964010000000002</v>
      </c>
      <c r="AD62" s="16">
        <v>39.270139999999998</v>
      </c>
      <c r="AE62" s="16">
        <v>58.229954837951695</v>
      </c>
      <c r="AF62" s="16">
        <v>94.346721745758927</v>
      </c>
      <c r="AG62" s="16">
        <v>58.610447656656703</v>
      </c>
      <c r="AH62" s="16">
        <v>76.782752691710428</v>
      </c>
      <c r="AI62" s="46"/>
      <c r="AJ62" s="46"/>
      <c r="AK62" s="46"/>
      <c r="AL62" s="46"/>
      <c r="AM62" s="46"/>
      <c r="AN62" s="4"/>
      <c r="AO62" s="4"/>
      <c r="AP62" s="4"/>
      <c r="AQ62" s="4"/>
      <c r="AR62" s="4"/>
      <c r="AS62" s="4"/>
      <c r="AT62" s="4"/>
      <c r="AU62" s="4"/>
      <c r="AV62" s="4"/>
      <c r="AW62" s="4"/>
      <c r="AX62" s="4"/>
      <c r="AY62" s="4"/>
    </row>
    <row r="63" spans="1:1005" ht="14.4" x14ac:dyDescent="0.3">
      <c r="A63" s="125">
        <f>YampaRiverInflow.TotalOutflow!A63</f>
        <v>47119</v>
      </c>
      <c r="B63" s="34"/>
      <c r="C63" s="12">
        <v>43.128</v>
      </c>
      <c r="D63" s="45">
        <v>43.128</v>
      </c>
      <c r="E63" s="16">
        <v>12.95735</v>
      </c>
      <c r="F63" s="16">
        <v>43.173999999999999</v>
      </c>
      <c r="G63" s="16">
        <v>43.572859999999999</v>
      </c>
      <c r="H63" s="16">
        <v>40.911610000000003</v>
      </c>
      <c r="I63" s="16">
        <v>13.873209999999998</v>
      </c>
      <c r="J63" s="16">
        <v>43.65607</v>
      </c>
      <c r="K63" s="16">
        <v>8.8752700000000004</v>
      </c>
      <c r="L63" s="16">
        <v>27.946300000000001</v>
      </c>
      <c r="M63" s="16">
        <v>3.3895900000000001</v>
      </c>
      <c r="N63" s="16">
        <v>303.37369000000001</v>
      </c>
      <c r="O63" s="16">
        <v>12.219719999999999</v>
      </c>
      <c r="P63" s="16">
        <v>-9.3584500000000013</v>
      </c>
      <c r="Q63" s="16">
        <v>28.872540000000001</v>
      </c>
      <c r="R63" s="16">
        <v>4.9805900000000003</v>
      </c>
      <c r="S63" s="16">
        <v>53.234699999999997</v>
      </c>
      <c r="T63" s="16">
        <v>36.51267</v>
      </c>
      <c r="U63" s="16">
        <v>15.039200000000001</v>
      </c>
      <c r="V63" s="16">
        <v>13.099450000000001</v>
      </c>
      <c r="W63" s="16">
        <v>6.7984099999999996</v>
      </c>
      <c r="X63" s="16">
        <v>21.993320000000001</v>
      </c>
      <c r="Y63" s="16">
        <v>41.238190000000003</v>
      </c>
      <c r="Z63" s="16">
        <v>58.881329999999998</v>
      </c>
      <c r="AA63" s="16">
        <v>49.533120000000004</v>
      </c>
      <c r="AB63" s="16">
        <v>48.656099999999995</v>
      </c>
      <c r="AC63" s="16">
        <v>36.149560000000001</v>
      </c>
      <c r="AD63" s="16">
        <v>28.502187496324908</v>
      </c>
      <c r="AE63" s="16">
        <v>66.377511872836507</v>
      </c>
      <c r="AF63" s="16">
        <v>211.12333447291081</v>
      </c>
      <c r="AG63" s="16">
        <v>68.713341688972349</v>
      </c>
      <c r="AH63" s="16">
        <v>147.80087564376487</v>
      </c>
      <c r="AI63" s="46"/>
      <c r="AJ63" s="46"/>
      <c r="AK63" s="46"/>
      <c r="AL63" s="46"/>
      <c r="AM63" s="46"/>
      <c r="AN63" s="4"/>
      <c r="AO63" s="4"/>
      <c r="AP63" s="4"/>
      <c r="AQ63" s="4"/>
      <c r="AR63" s="4"/>
      <c r="AS63" s="4"/>
      <c r="AT63" s="4"/>
      <c r="AU63" s="4"/>
      <c r="AV63" s="4"/>
      <c r="AW63" s="4"/>
      <c r="AX63" s="4"/>
      <c r="AY63" s="4"/>
    </row>
    <row r="64" spans="1:1005" ht="14.4" x14ac:dyDescent="0.3">
      <c r="A64" s="125">
        <f>YampaRiverInflow.TotalOutflow!A64</f>
        <v>47150</v>
      </c>
      <c r="B64" s="34"/>
      <c r="C64" s="12">
        <v>25.373000000000001</v>
      </c>
      <c r="D64" s="45">
        <v>25.373000000000001</v>
      </c>
      <c r="E64" s="16">
        <v>24.910400000000003</v>
      </c>
      <c r="F64" s="16">
        <v>-4.8160100000000003</v>
      </c>
      <c r="G64" s="16">
        <v>73.336060000000003</v>
      </c>
      <c r="H64" s="16">
        <v>36.586980000000004</v>
      </c>
      <c r="I64" s="16">
        <v>21.691119999999998</v>
      </c>
      <c r="J64" s="16">
        <v>36.689769999999996</v>
      </c>
      <c r="K64" s="16">
        <v>4.0654399999999997</v>
      </c>
      <c r="L64" s="16">
        <v>38.304220000000001</v>
      </c>
      <c r="M64" s="16">
        <v>19.567259999999997</v>
      </c>
      <c r="N64" s="16">
        <v>194.10926000000001</v>
      </c>
      <c r="O64" s="16">
        <v>10.566690000000001</v>
      </c>
      <c r="P64" s="16">
        <v>18.006209999999999</v>
      </c>
      <c r="Q64" s="16">
        <v>42.33981</v>
      </c>
      <c r="R64" s="16">
        <v>29.493419999999997</v>
      </c>
      <c r="S64" s="16">
        <v>57.446640000000002</v>
      </c>
      <c r="T64" s="16">
        <v>36.949750000000002</v>
      </c>
      <c r="U64" s="16">
        <v>19.886479999999999</v>
      </c>
      <c r="V64" s="16">
        <v>30.005659999999999</v>
      </c>
      <c r="W64" s="16">
        <v>35.553809999999999</v>
      </c>
      <c r="X64" s="16">
        <v>40.773769999999999</v>
      </c>
      <c r="Y64" s="16">
        <v>31.995979999999999</v>
      </c>
      <c r="Z64" s="16">
        <v>74.449780000000004</v>
      </c>
      <c r="AA64" s="16">
        <v>14.88969</v>
      </c>
      <c r="AB64" s="16">
        <v>39.650980000000004</v>
      </c>
      <c r="AC64" s="16">
        <v>14.91981</v>
      </c>
      <c r="AD64" s="16">
        <v>53.503218596593655</v>
      </c>
      <c r="AE64" s="16">
        <v>97.944624983882534</v>
      </c>
      <c r="AF64" s="16">
        <v>211.27383722176506</v>
      </c>
      <c r="AG64" s="16">
        <v>63.115245487554333</v>
      </c>
      <c r="AH64" s="16">
        <v>90.409230286593882</v>
      </c>
      <c r="AI64" s="46"/>
      <c r="AJ64" s="46"/>
      <c r="AK64" s="46"/>
      <c r="AL64" s="46"/>
      <c r="AM64" s="46"/>
      <c r="AN64" s="4"/>
      <c r="AO64" s="4"/>
      <c r="AP64" s="4"/>
      <c r="AQ64" s="4"/>
      <c r="AR64" s="4"/>
      <c r="AS64" s="4"/>
      <c r="AT64" s="4"/>
      <c r="AU64" s="4"/>
      <c r="AV64" s="4"/>
      <c r="AW64" s="4"/>
      <c r="AX64" s="4"/>
      <c r="AY64" s="4"/>
      <c r="ALQ64" t="e">
        <v>#N/A</v>
      </c>
    </row>
    <row r="65" spans="1:1005" ht="14.4" x14ac:dyDescent="0.3">
      <c r="A65" s="125">
        <f>YampaRiverInflow.TotalOutflow!A65</f>
        <v>47178</v>
      </c>
      <c r="B65" s="34"/>
      <c r="C65" s="12">
        <v>27.734999999999999</v>
      </c>
      <c r="D65" s="45">
        <v>27.734999999999999</v>
      </c>
      <c r="E65" s="16">
        <v>-56.693550000000002</v>
      </c>
      <c r="F65" s="16">
        <v>37.615089999999995</v>
      </c>
      <c r="G65" s="16">
        <v>83.826080000000005</v>
      </c>
      <c r="H65" s="16">
        <v>-9.628680000000001</v>
      </c>
      <c r="I65" s="16">
        <v>-8.9868500000000004</v>
      </c>
      <c r="J65" s="16">
        <v>31.59817</v>
      </c>
      <c r="K65" s="16">
        <v>-31.764150000000001</v>
      </c>
      <c r="L65" s="16">
        <v>8.1977799999999998</v>
      </c>
      <c r="M65" s="16">
        <v>-4.6275300000000001</v>
      </c>
      <c r="N65" s="16">
        <v>107.54282000000001</v>
      </c>
      <c r="O65" s="16">
        <v>18.535509999999999</v>
      </c>
      <c r="P65" s="16">
        <v>-8.2876000000000012</v>
      </c>
      <c r="Q65" s="16">
        <v>9.9111000000000011</v>
      </c>
      <c r="R65" s="16">
        <v>-22.678090000000001</v>
      </c>
      <c r="S65" s="16">
        <v>14.65991</v>
      </c>
      <c r="T65" s="16">
        <v>17.707439999999998</v>
      </c>
      <c r="U65" s="16">
        <v>9.1945100000000011</v>
      </c>
      <c r="V65" s="16">
        <v>12.195319999999999</v>
      </c>
      <c r="W65" s="16">
        <v>-13.04682</v>
      </c>
      <c r="X65" s="16">
        <v>5.0683699999999998</v>
      </c>
      <c r="Y65" s="16">
        <v>-22.833819999999999</v>
      </c>
      <c r="Z65" s="16">
        <v>21.36993</v>
      </c>
      <c r="AA65" s="16">
        <v>4.0066199999999998</v>
      </c>
      <c r="AB65" s="16">
        <v>64.574950000000001</v>
      </c>
      <c r="AC65" s="16">
        <v>63.134869999999999</v>
      </c>
      <c r="AD65" s="16">
        <v>61.180317783398927</v>
      </c>
      <c r="AE65" s="16">
        <v>128.26726604236279</v>
      </c>
      <c r="AF65" s="16">
        <v>224.00764611072893</v>
      </c>
      <c r="AG65" s="16">
        <v>43.466726188585206</v>
      </c>
      <c r="AH65" s="16">
        <v>176.01578651210627</v>
      </c>
      <c r="AI65" s="46"/>
      <c r="AJ65" s="46"/>
      <c r="AK65" s="46"/>
      <c r="AL65" s="46"/>
      <c r="AM65" s="46"/>
      <c r="AN65" s="4"/>
      <c r="AO65" s="4"/>
      <c r="AP65" s="4"/>
      <c r="AQ65" s="4"/>
      <c r="AR65" s="4"/>
      <c r="AS65" s="4"/>
      <c r="AT65" s="4"/>
      <c r="AU65" s="4"/>
      <c r="AV65" s="4"/>
      <c r="AW65" s="4"/>
      <c r="AX65" s="4"/>
      <c r="AY65" s="4"/>
      <c r="ALQ65" t="e">
        <v>#N/A</v>
      </c>
    </row>
    <row r="66" spans="1:1005" ht="14.4" x14ac:dyDescent="0.3">
      <c r="A66" s="125">
        <f>YampaRiverInflow.TotalOutflow!A66</f>
        <v>47209</v>
      </c>
      <c r="B66" s="34"/>
      <c r="C66" s="12">
        <v>9.8219999999999992</v>
      </c>
      <c r="D66" s="45">
        <v>9.8219999999999992</v>
      </c>
      <c r="E66" s="16">
        <v>86.656300000000002</v>
      </c>
      <c r="F66" s="16">
        <v>38.537150000000004</v>
      </c>
      <c r="G66" s="16">
        <v>88.094770000000011</v>
      </c>
      <c r="H66" s="16">
        <v>-55.505400000000002</v>
      </c>
      <c r="I66" s="16">
        <v>-25.224409999999999</v>
      </c>
      <c r="J66" s="16">
        <v>-11.06203</v>
      </c>
      <c r="K66" s="16">
        <v>-40.472319999999996</v>
      </c>
      <c r="L66" s="16">
        <v>-8.5150300000000012</v>
      </c>
      <c r="M66" s="16">
        <v>5.4860100000000003</v>
      </c>
      <c r="N66" s="16">
        <v>89.623949999999994</v>
      </c>
      <c r="O66" s="16">
        <v>5.5964700000000001</v>
      </c>
      <c r="P66" s="16">
        <v>-13.982229999999999</v>
      </c>
      <c r="Q66" s="16">
        <v>-5.7306000000000008</v>
      </c>
      <c r="R66" s="16">
        <v>-15.20013</v>
      </c>
      <c r="S66" s="16">
        <v>34.876040000000003</v>
      </c>
      <c r="T66" s="16">
        <v>71.3001</v>
      </c>
      <c r="U66" s="16">
        <v>20.61309</v>
      </c>
      <c r="V66" s="16">
        <v>9.5076800000000006</v>
      </c>
      <c r="W66" s="16">
        <v>-18.428540000000002</v>
      </c>
      <c r="X66" s="16">
        <v>-11.481530000000001</v>
      </c>
      <c r="Y66" s="16">
        <v>17.488060000000001</v>
      </c>
      <c r="Z66" s="16">
        <v>42.204129999999999</v>
      </c>
      <c r="AA66" s="16">
        <v>-16.627680000000002</v>
      </c>
      <c r="AB66" s="16">
        <v>57.904980000000002</v>
      </c>
      <c r="AC66" s="16">
        <v>18.792390000000001</v>
      </c>
      <c r="AD66" s="16">
        <v>27.715374733300219</v>
      </c>
      <c r="AE66" s="16">
        <v>73.575185829979745</v>
      </c>
      <c r="AF66" s="16">
        <v>159.09265105449037</v>
      </c>
      <c r="AG66" s="16">
        <v>29.569324498987175</v>
      </c>
      <c r="AH66" s="16">
        <v>81.100535732897853</v>
      </c>
      <c r="AI66" s="46"/>
      <c r="AJ66" s="46"/>
      <c r="AK66" s="46"/>
      <c r="AL66" s="46"/>
      <c r="AM66" s="46"/>
      <c r="AN66" s="4"/>
      <c r="AO66" s="4"/>
      <c r="AP66" s="4"/>
      <c r="AQ66" s="4"/>
      <c r="AR66" s="4"/>
      <c r="AS66" s="4"/>
      <c r="AT66" s="4"/>
      <c r="AU66" s="4"/>
      <c r="AV66" s="4"/>
      <c r="AW66" s="4"/>
      <c r="AX66" s="4"/>
      <c r="AY66" s="4"/>
      <c r="ALQ66" t="e">
        <v>#N/A</v>
      </c>
    </row>
    <row r="67" spans="1:1005" ht="14.4" x14ac:dyDescent="0.3">
      <c r="A67" s="125">
        <f>YampaRiverInflow.TotalOutflow!A67</f>
        <v>47239</v>
      </c>
      <c r="B67" s="34"/>
      <c r="C67" s="12">
        <v>-9.7769999999999992</v>
      </c>
      <c r="D67" s="45">
        <v>-9.7769999999999992</v>
      </c>
      <c r="E67" s="16">
        <v>15.857620000000001</v>
      </c>
      <c r="F67" s="16">
        <v>26.527619999999999</v>
      </c>
      <c r="G67" s="16">
        <v>112.01666</v>
      </c>
      <c r="H67" s="16">
        <v>5.9267599999999998</v>
      </c>
      <c r="I67" s="16">
        <v>-7.9631999999999996</v>
      </c>
      <c r="J67" s="16">
        <v>-10.182930000000001</v>
      </c>
      <c r="K67" s="16">
        <v>-18.910119999999999</v>
      </c>
      <c r="L67" s="16">
        <v>-5.1637899999999997</v>
      </c>
      <c r="M67" s="16">
        <v>4.8523900000000006</v>
      </c>
      <c r="N67" s="16">
        <v>136.5727</v>
      </c>
      <c r="O67" s="16">
        <v>-17.06551</v>
      </c>
      <c r="P67" s="16">
        <v>-25.80247</v>
      </c>
      <c r="Q67" s="16">
        <v>13.146979999999999</v>
      </c>
      <c r="R67" s="16">
        <v>9.7264300000000006</v>
      </c>
      <c r="S67" s="16">
        <v>41.096609999999998</v>
      </c>
      <c r="T67" s="16">
        <v>63.824849999999998</v>
      </c>
      <c r="U67" s="16">
        <v>-6.9918699999999996</v>
      </c>
      <c r="V67" s="16">
        <v>0.73799999999999999</v>
      </c>
      <c r="W67" s="16">
        <v>-18.297540000000001</v>
      </c>
      <c r="X67" s="16">
        <v>-12.214030000000001</v>
      </c>
      <c r="Y67" s="16">
        <v>9.0859300000000012</v>
      </c>
      <c r="Z67" s="16">
        <v>5.1340200000000005</v>
      </c>
      <c r="AA67" s="16">
        <v>-29.088660000000001</v>
      </c>
      <c r="AB67" s="16">
        <v>48.692149999999998</v>
      </c>
      <c r="AC67" s="16">
        <v>-11.59253</v>
      </c>
      <c r="AD67" s="16">
        <v>13.941845357980599</v>
      </c>
      <c r="AE67" s="16">
        <v>50.616735034495079</v>
      </c>
      <c r="AF67" s="16">
        <v>122.33935550539928</v>
      </c>
      <c r="AG67" s="16">
        <v>45.147363021899245</v>
      </c>
      <c r="AH67" s="16">
        <v>144.73754131987366</v>
      </c>
      <c r="AI67" s="46"/>
      <c r="AJ67" s="46"/>
      <c r="AK67" s="46"/>
      <c r="AL67" s="46"/>
      <c r="AM67" s="46"/>
      <c r="AN67" s="4"/>
      <c r="AO67" s="4"/>
      <c r="AP67" s="4"/>
      <c r="AQ67" s="4"/>
      <c r="AR67" s="4"/>
      <c r="AS67" s="4"/>
      <c r="AT67" s="4"/>
      <c r="AU67" s="4"/>
      <c r="AV67" s="4"/>
      <c r="AW67" s="4"/>
      <c r="AX67" s="4"/>
      <c r="AY67" s="4"/>
      <c r="ALQ67" t="e">
        <v>#N/A</v>
      </c>
    </row>
    <row r="68" spans="1:1005" ht="14.4" x14ac:dyDescent="0.3">
      <c r="A68" s="125">
        <f>YampaRiverInflow.TotalOutflow!A68</f>
        <v>47270</v>
      </c>
      <c r="B68" s="34"/>
      <c r="C68" s="12">
        <v>-23.062000000000001</v>
      </c>
      <c r="D68" s="45">
        <v>-23.062000000000001</v>
      </c>
      <c r="E68" s="16">
        <v>10.9796</v>
      </c>
      <c r="F68" s="16">
        <v>-16.415560000000003</v>
      </c>
      <c r="G68" s="16">
        <v>59.579190000000004</v>
      </c>
      <c r="H68" s="16">
        <v>20.131820000000001</v>
      </c>
      <c r="I68" s="16">
        <v>-1.8760000000000002E-2</v>
      </c>
      <c r="J68" s="16">
        <v>-40.888860000000001</v>
      </c>
      <c r="K68" s="16">
        <v>-24.57798</v>
      </c>
      <c r="L68" s="16">
        <v>-41.014429999999997</v>
      </c>
      <c r="M68" s="16">
        <v>-32.649230000000003</v>
      </c>
      <c r="N68" s="16">
        <v>31.118189999999998</v>
      </c>
      <c r="O68" s="16">
        <v>-16.25863</v>
      </c>
      <c r="P68" s="16">
        <v>-29.007360000000002</v>
      </c>
      <c r="Q68" s="16">
        <v>15.05063</v>
      </c>
      <c r="R68" s="16">
        <v>-28.113409999999998</v>
      </c>
      <c r="S68" s="16">
        <v>-6.2963900000000006</v>
      </c>
      <c r="T68" s="16">
        <v>35.037300000000002</v>
      </c>
      <c r="U68" s="16">
        <v>-16.40408</v>
      </c>
      <c r="V68" s="16">
        <v>-27.575620000000001</v>
      </c>
      <c r="W68" s="16">
        <v>-23.976099999999999</v>
      </c>
      <c r="X68" s="16">
        <v>-8.1685800000000004</v>
      </c>
      <c r="Y68" s="16">
        <v>-18.756529999999998</v>
      </c>
      <c r="Z68" s="16">
        <v>-18.879729999999999</v>
      </c>
      <c r="AA68" s="16">
        <v>-18.7621</v>
      </c>
      <c r="AB68" s="16">
        <v>4.9375299999999998</v>
      </c>
      <c r="AC68" s="16">
        <v>-14.283790000000002</v>
      </c>
      <c r="AD68" s="16">
        <v>78.656605207787052</v>
      </c>
      <c r="AE68" s="16">
        <v>0.79443608718219216</v>
      </c>
      <c r="AF68" s="16">
        <v>10.795318554272191</v>
      </c>
      <c r="AG68" s="16">
        <v>-1.7823744887791051</v>
      </c>
      <c r="AH68" s="16">
        <v>48.433600307417684</v>
      </c>
      <c r="AI68" s="46"/>
      <c r="AJ68" s="46"/>
      <c r="AK68" s="46"/>
      <c r="AL68" s="46"/>
      <c r="AM68" s="46"/>
      <c r="AN68" s="4"/>
      <c r="AO68" s="4"/>
      <c r="AP68" s="4"/>
      <c r="AQ68" s="4"/>
      <c r="AR68" s="4"/>
      <c r="AS68" s="4"/>
      <c r="AT68" s="4"/>
      <c r="AU68" s="4"/>
      <c r="AV68" s="4"/>
      <c r="AW68" s="4"/>
      <c r="AX68" s="4"/>
      <c r="AY68" s="4"/>
      <c r="ALQ68" t="e">
        <v>#N/A</v>
      </c>
    </row>
    <row r="69" spans="1:1005" ht="14.4" x14ac:dyDescent="0.3">
      <c r="A69" s="125">
        <f>YampaRiverInflow.TotalOutflow!A69</f>
        <v>47300</v>
      </c>
      <c r="B69" s="34"/>
      <c r="C69" s="12">
        <v>-3.8530000000000002</v>
      </c>
      <c r="D69" s="45">
        <v>-3.8530000000000002</v>
      </c>
      <c r="E69" s="16">
        <v>41.040230000000001</v>
      </c>
      <c r="F69" s="16">
        <v>14.490680000000001</v>
      </c>
      <c r="G69" s="16">
        <v>75.778990000000007</v>
      </c>
      <c r="H69" s="16">
        <v>65.886160000000004</v>
      </c>
      <c r="I69" s="16">
        <v>-49.466929999999998</v>
      </c>
      <c r="J69" s="16">
        <v>-38.095980000000004</v>
      </c>
      <c r="K69" s="16">
        <v>-9.229239999999999</v>
      </c>
      <c r="L69" s="16">
        <v>-13.51318</v>
      </c>
      <c r="M69" s="16">
        <v>-26.592950000000002</v>
      </c>
      <c r="N69" s="16">
        <v>24.434360000000002</v>
      </c>
      <c r="O69" s="16">
        <v>-13.056049999999999</v>
      </c>
      <c r="P69" s="16">
        <v>-8.1851199999999995</v>
      </c>
      <c r="Q69" s="16">
        <v>-2.57158</v>
      </c>
      <c r="R69" s="16">
        <v>-30.264680000000002</v>
      </c>
      <c r="S69" s="16">
        <v>-36.50526</v>
      </c>
      <c r="T69" s="16">
        <v>7.3666599999999995</v>
      </c>
      <c r="U69" s="16">
        <v>20.909459999999999</v>
      </c>
      <c r="V69" s="16">
        <v>21.97174</v>
      </c>
      <c r="W69" s="16">
        <v>-3.3679099999999997</v>
      </c>
      <c r="X69" s="16">
        <v>5.8490699999999993</v>
      </c>
      <c r="Y69" s="16">
        <v>18.370330000000003</v>
      </c>
      <c r="Z69" s="16">
        <v>18.507080000000002</v>
      </c>
      <c r="AA69" s="16">
        <v>26.724900000000002</v>
      </c>
      <c r="AB69" s="16">
        <v>-54.714529999999996</v>
      </c>
      <c r="AC69" s="16">
        <v>-25.463419999999999</v>
      </c>
      <c r="AD69" s="16">
        <v>-6.2687281740997962</v>
      </c>
      <c r="AE69" s="16">
        <v>27.797003253292672</v>
      </c>
      <c r="AF69" s="16">
        <v>-8.8693892113595538</v>
      </c>
      <c r="AG69" s="16">
        <v>20.270427585364928</v>
      </c>
      <c r="AH69" s="16">
        <v>31.095874910913547</v>
      </c>
      <c r="AI69" s="46"/>
      <c r="AJ69" s="46"/>
      <c r="AK69" s="46"/>
      <c r="AL69" s="46"/>
      <c r="AM69" s="46"/>
      <c r="AN69" s="4"/>
      <c r="AO69" s="4"/>
      <c r="AP69" s="4"/>
      <c r="AQ69" s="4"/>
      <c r="AR69" s="4"/>
      <c r="AS69" s="4"/>
      <c r="AT69" s="4"/>
      <c r="AU69" s="4"/>
      <c r="AV69" s="4"/>
      <c r="AW69" s="4"/>
      <c r="AX69" s="4"/>
      <c r="AY69" s="4"/>
      <c r="ALQ69" t="e">
        <v>#N/A</v>
      </c>
    </row>
    <row r="70" spans="1:1005" ht="14.4" x14ac:dyDescent="0.3">
      <c r="A70" s="125">
        <f>YampaRiverInflow.TotalOutflow!A70</f>
        <v>47331</v>
      </c>
      <c r="B70" s="34"/>
      <c r="C70" s="12">
        <v>16.042000000000002</v>
      </c>
      <c r="D70" s="45">
        <v>16.042000000000002</v>
      </c>
      <c r="E70" s="16">
        <v>9.41737</v>
      </c>
      <c r="F70" s="16">
        <v>73.407210000000006</v>
      </c>
      <c r="G70" s="16">
        <v>56.459800000000001</v>
      </c>
      <c r="H70" s="16">
        <v>48.113410000000002</v>
      </c>
      <c r="I70" s="16">
        <v>12.67862</v>
      </c>
      <c r="J70" s="16">
        <v>24.742099999999997</v>
      </c>
      <c r="K70" s="16">
        <v>-3.3823099999999999</v>
      </c>
      <c r="L70" s="16">
        <v>40.45872</v>
      </c>
      <c r="M70" s="16">
        <v>7.9324300000000001</v>
      </c>
      <c r="N70" s="16">
        <v>46.411089999999994</v>
      </c>
      <c r="O70" s="16">
        <v>6.7395899999999997</v>
      </c>
      <c r="P70" s="16">
        <v>17.925740000000001</v>
      </c>
      <c r="Q70" s="16">
        <v>17.421220000000002</v>
      </c>
      <c r="R70" s="16">
        <v>-3.9880599999999999</v>
      </c>
      <c r="S70" s="16">
        <v>-1.2442899999999999</v>
      </c>
      <c r="T70" s="16">
        <v>21.964880000000001</v>
      </c>
      <c r="U70" s="16">
        <v>75.510499999999993</v>
      </c>
      <c r="V70" s="16">
        <v>37.568370000000002</v>
      </c>
      <c r="W70" s="16">
        <v>42.03425</v>
      </c>
      <c r="X70" s="16">
        <v>42.976790000000001</v>
      </c>
      <c r="Y70" s="16">
        <v>38.019089999999998</v>
      </c>
      <c r="Z70" s="16">
        <v>12.330110000000001</v>
      </c>
      <c r="AA70" s="16">
        <v>11.853590000000001</v>
      </c>
      <c r="AB70" s="16">
        <v>-10.878549999999999</v>
      </c>
      <c r="AC70" s="16">
        <v>0.28339999999999999</v>
      </c>
      <c r="AD70" s="16">
        <v>51.813121174655578</v>
      </c>
      <c r="AE70" s="16">
        <v>55.485192829981116</v>
      </c>
      <c r="AF70" s="16">
        <v>84.255431956262342</v>
      </c>
      <c r="AG70" s="16">
        <v>46.678198108351161</v>
      </c>
      <c r="AH70" s="16">
        <v>31.555222937490573</v>
      </c>
      <c r="AI70" s="46"/>
      <c r="AJ70" s="46"/>
      <c r="AK70" s="46"/>
      <c r="AL70" s="46"/>
      <c r="AM70" s="46"/>
      <c r="AN70" s="4"/>
      <c r="AO70" s="4"/>
      <c r="AP70" s="4"/>
      <c r="AQ70" s="4"/>
      <c r="AR70" s="4"/>
      <c r="AS70" s="4"/>
      <c r="AT70" s="4"/>
      <c r="AU70" s="4"/>
      <c r="AV70" s="4"/>
      <c r="AW70" s="4"/>
      <c r="AX70" s="4"/>
      <c r="AY70" s="4"/>
      <c r="ALQ70" t="e">
        <v>#N/A</v>
      </c>
    </row>
    <row r="71" spans="1:1005" ht="14.4" x14ac:dyDescent="0.3">
      <c r="A71" s="125">
        <f>YampaRiverInflow.TotalOutflow!A71</f>
        <v>47362</v>
      </c>
      <c r="B71" s="34"/>
      <c r="C71" s="12">
        <v>18.716000000000001</v>
      </c>
      <c r="D71" s="45">
        <v>18.716000000000001</v>
      </c>
      <c r="E71" s="16">
        <v>18.811229999999998</v>
      </c>
      <c r="F71" s="16">
        <v>37.728870000000001</v>
      </c>
      <c r="G71" s="16">
        <v>102.28238999999999</v>
      </c>
      <c r="H71" s="16">
        <v>63.219099999999997</v>
      </c>
      <c r="I71" s="16">
        <v>-1.1670799999999999</v>
      </c>
      <c r="J71" s="16">
        <v>27.992830000000001</v>
      </c>
      <c r="K71" s="16">
        <v>55.190280000000001</v>
      </c>
      <c r="L71" s="16">
        <v>32.140479999999997</v>
      </c>
      <c r="M71" s="16">
        <v>31.014310000000002</v>
      </c>
      <c r="N71" s="16">
        <v>29.221220000000002</v>
      </c>
      <c r="O71" s="16">
        <v>-5.8577599999999999</v>
      </c>
      <c r="P71" s="16">
        <v>13.77566</v>
      </c>
      <c r="Q71" s="16">
        <v>20.98864</v>
      </c>
      <c r="R71" s="16">
        <v>9.6280200000000011</v>
      </c>
      <c r="S71" s="16">
        <v>25.324290000000001</v>
      </c>
      <c r="T71" s="16">
        <v>17.578880000000002</v>
      </c>
      <c r="U71" s="16">
        <v>49.973109999999998</v>
      </c>
      <c r="V71" s="16">
        <v>68.102980000000002</v>
      </c>
      <c r="W71" s="16">
        <v>84.069659999999999</v>
      </c>
      <c r="X71" s="16">
        <v>26.646470000000001</v>
      </c>
      <c r="Y71" s="16">
        <v>42.182259999999999</v>
      </c>
      <c r="Z71" s="16">
        <v>36.151679999999999</v>
      </c>
      <c r="AA71" s="16">
        <v>18.166060000000002</v>
      </c>
      <c r="AB71" s="16">
        <v>17.873080000000002</v>
      </c>
      <c r="AC71" s="16">
        <v>4.9049300000000002</v>
      </c>
      <c r="AD71" s="16">
        <v>64.526982142959554</v>
      </c>
      <c r="AE71" s="16">
        <v>64.196070820739521</v>
      </c>
      <c r="AF71" s="16">
        <v>71.079936959728215</v>
      </c>
      <c r="AG71" s="16">
        <v>58.189243912840368</v>
      </c>
      <c r="AH71" s="16">
        <v>42.199258041511065</v>
      </c>
      <c r="AI71" s="46"/>
      <c r="AJ71" s="46"/>
      <c r="AK71" s="46"/>
      <c r="AL71" s="46"/>
      <c r="AM71" s="46"/>
      <c r="AN71" s="4"/>
      <c r="AO71" s="4"/>
      <c r="AP71" s="4"/>
      <c r="AQ71" s="4"/>
      <c r="AR71" s="4"/>
      <c r="AS71" s="4"/>
      <c r="AT71" s="4"/>
      <c r="AU71" s="4"/>
      <c r="AV71" s="4"/>
      <c r="AW71" s="4"/>
      <c r="AX71" s="4"/>
      <c r="AY71" s="4"/>
      <c r="ALQ71" t="e">
        <v>#N/A</v>
      </c>
    </row>
    <row r="72" spans="1:1005" ht="12.75" customHeight="1" x14ac:dyDescent="0.3">
      <c r="A72" s="125"/>
      <c r="B72" s="33"/>
      <c r="C72" s="8"/>
      <c r="D72" s="11"/>
      <c r="ALQ72" t="e">
        <v>#N/A</v>
      </c>
    </row>
    <row r="73" spans="1:1005" ht="12.75" customHeight="1" x14ac:dyDescent="0.3">
      <c r="A73" s="125"/>
      <c r="B73" s="33"/>
      <c r="C73" s="8"/>
      <c r="D73" s="11"/>
    </row>
    <row r="74" spans="1:1005" ht="12.75" customHeight="1" x14ac:dyDescent="0.3">
      <c r="A74" s="125"/>
      <c r="B74" s="33"/>
      <c r="C74" s="8"/>
      <c r="D74" s="11"/>
    </row>
    <row r="75" spans="1:1005" ht="12.75" customHeight="1" x14ac:dyDescent="0.3">
      <c r="A75" s="125"/>
      <c r="B75" s="33"/>
      <c r="C75" s="8"/>
      <c r="D75" s="11"/>
    </row>
    <row r="76" spans="1:1005" ht="12.75" customHeight="1" x14ac:dyDescent="0.3">
      <c r="A76" s="125"/>
      <c r="B76" s="33"/>
      <c r="C76" s="8"/>
      <c r="D76" s="11"/>
    </row>
    <row r="77" spans="1:1005" ht="12.75" customHeight="1" x14ac:dyDescent="0.3">
      <c r="A77" s="125"/>
      <c r="B77" s="33"/>
      <c r="C77" s="8"/>
      <c r="D77" s="11"/>
    </row>
    <row r="78" spans="1:1005" ht="12.75" customHeight="1" x14ac:dyDescent="0.3">
      <c r="A78" s="125"/>
      <c r="B78" s="33"/>
      <c r="C78" s="8"/>
      <c r="D78" s="11"/>
    </row>
    <row r="79" spans="1:1005" ht="12.75" customHeight="1" x14ac:dyDescent="0.3">
      <c r="A79" s="125"/>
      <c r="B79" s="33"/>
      <c r="C79" s="8"/>
      <c r="D79" s="11"/>
    </row>
    <row r="80" spans="1:1005" ht="12.75" customHeight="1" x14ac:dyDescent="0.3">
      <c r="A80" s="125"/>
      <c r="B80" s="33"/>
      <c r="C80" s="8"/>
      <c r="D80" s="11"/>
    </row>
    <row r="81" spans="1:4" ht="12.75" customHeight="1" x14ac:dyDescent="0.3">
      <c r="A81" s="125"/>
      <c r="B81" s="33"/>
      <c r="C81" s="8"/>
      <c r="D81" s="11"/>
    </row>
    <row r="82" spans="1:4" ht="12.75" customHeight="1" x14ac:dyDescent="0.3">
      <c r="A82" s="125"/>
      <c r="B82" s="33"/>
      <c r="C82" s="8"/>
      <c r="D82" s="11"/>
    </row>
    <row r="83" spans="1:4" ht="12.75" customHeight="1" x14ac:dyDescent="0.3">
      <c r="A83" s="125"/>
      <c r="B83" s="33"/>
      <c r="C83" s="8"/>
      <c r="D83" s="11"/>
    </row>
    <row r="84" spans="1:4" ht="12.75" customHeight="1" x14ac:dyDescent="0.3">
      <c r="A84" s="125"/>
      <c r="B84" s="33"/>
      <c r="C84" s="8"/>
      <c r="D84" s="11"/>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0C6F0-FC5B-4D06-9646-24D3DF315ADC}">
  <sheetPr codeName="Sheet21">
    <tabColor theme="8" tint="0.39997558519241921"/>
  </sheetPr>
  <dimension ref="A1:ALQ84"/>
  <sheetViews>
    <sheetView topLeftCell="A37" workbookViewId="0">
      <selection activeCell="B4" sqref="B4:AZ100"/>
    </sheetView>
  </sheetViews>
  <sheetFormatPr defaultColWidth="18.6640625" defaultRowHeight="12.75" customHeight="1" x14ac:dyDescent="0.3"/>
  <cols>
    <col min="1" max="2" width="9.33203125" customWidth="1"/>
    <col min="3" max="3" width="9.6640625" bestFit="1" customWidth="1"/>
    <col min="4" max="54" width="9.33203125" customWidth="1"/>
  </cols>
  <sheetData>
    <row r="1" spans="1:51" ht="14.4" x14ac:dyDescent="0.3">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4.4" x14ac:dyDescent="0.3">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row>
    <row r="3" spans="1:51" ht="14.4" x14ac:dyDescent="0.3">
      <c r="A3" s="127" t="str">
        <f>$A$1&amp;A2</f>
        <v/>
      </c>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row>
    <row r="4" spans="1:51" ht="14.4" x14ac:dyDescent="0.3">
      <c r="A4" s="121">
        <f>YampaRiverInflow.TotalOutflow!A4</f>
        <v>45323</v>
      </c>
      <c r="B4" s="81"/>
      <c r="C4" s="82">
        <v>14.897</v>
      </c>
      <c r="D4" s="129">
        <v>10.779</v>
      </c>
      <c r="E4" s="16">
        <v>19.425978000000001</v>
      </c>
      <c r="F4" s="16">
        <v>27.521836</v>
      </c>
      <c r="G4" s="16">
        <v>75.754664000000005</v>
      </c>
      <c r="H4" s="16">
        <v>14.718234000000001</v>
      </c>
      <c r="I4" s="16">
        <v>33.481140000000003</v>
      </c>
      <c r="J4" s="16">
        <v>10.668854</v>
      </c>
      <c r="K4" s="16">
        <v>-2.5262600000000002</v>
      </c>
      <c r="L4" s="16">
        <v>-10.192350000000001</v>
      </c>
      <c r="M4" s="16">
        <v>6.2821099999999994</v>
      </c>
      <c r="N4" s="16">
        <v>3.13246</v>
      </c>
      <c r="O4" s="16">
        <v>4.1601400000000002</v>
      </c>
      <c r="P4" s="16">
        <v>2.8380700000000001</v>
      </c>
      <c r="Q4" s="16">
        <v>9.7490100000000002</v>
      </c>
      <c r="R4" s="16">
        <v>16.001570000000001</v>
      </c>
      <c r="S4" s="16">
        <v>9.5720700000000001</v>
      </c>
      <c r="T4" s="16">
        <v>21.740169999999999</v>
      </c>
      <c r="U4" s="16">
        <v>14.98456</v>
      </c>
      <c r="V4" s="16">
        <v>10.01197</v>
      </c>
      <c r="W4" s="16">
        <v>10.48507</v>
      </c>
      <c r="X4" s="16">
        <v>13.671299999999999</v>
      </c>
      <c r="Y4" s="16">
        <v>11.7835</v>
      </c>
      <c r="Z4" s="16">
        <v>1.5763499999999999</v>
      </c>
      <c r="AA4" s="16">
        <v>-4.5615100000000002</v>
      </c>
      <c r="AB4" s="16">
        <v>4.3772399999999996</v>
      </c>
      <c r="AC4" s="16">
        <v>6.30464</v>
      </c>
      <c r="AD4" s="16">
        <v>4.0539722308107295</v>
      </c>
      <c r="AE4" s="16">
        <v>9.3226595036040596</v>
      </c>
      <c r="AF4" s="16">
        <v>19.796036777389201</v>
      </c>
      <c r="AG4" s="16">
        <v>11.065682646744701</v>
      </c>
      <c r="AH4" s="16">
        <v>11.6148235514056</v>
      </c>
      <c r="AI4" s="16"/>
      <c r="AJ4" s="16"/>
      <c r="AK4" s="16"/>
      <c r="AL4" s="16"/>
      <c r="AM4" s="16"/>
      <c r="AN4" s="4"/>
      <c r="AO4" s="4"/>
      <c r="AP4" s="4"/>
      <c r="AQ4" s="4"/>
      <c r="AR4" s="4"/>
      <c r="AS4" s="4"/>
      <c r="AT4" s="4"/>
      <c r="AU4" s="4"/>
      <c r="AV4" s="4"/>
      <c r="AW4" s="4"/>
      <c r="AX4" s="4"/>
      <c r="AY4" s="4"/>
    </row>
    <row r="5" spans="1:51" ht="14.4" x14ac:dyDescent="0.3">
      <c r="A5" s="121">
        <f>YampaRiverInflow.TotalOutflow!A5</f>
        <v>45352</v>
      </c>
      <c r="B5" s="34"/>
      <c r="C5" s="12">
        <v>9.32</v>
      </c>
      <c r="D5" s="45">
        <v>13.545999999999999</v>
      </c>
      <c r="E5" s="16">
        <v>26.794340000000005</v>
      </c>
      <c r="F5" s="16">
        <v>39.915998000000002</v>
      </c>
      <c r="G5" s="16">
        <v>66.375816</v>
      </c>
      <c r="H5" s="16">
        <v>17.63081</v>
      </c>
      <c r="I5" s="16">
        <v>62.605969999999999</v>
      </c>
      <c r="J5" s="16">
        <v>-10.494788</v>
      </c>
      <c r="K5" s="16">
        <v>-5.3588699999999996</v>
      </c>
      <c r="L5" s="16">
        <v>-15.49112</v>
      </c>
      <c r="M5" s="16">
        <v>36.322969999999998</v>
      </c>
      <c r="N5" s="16">
        <v>9.210090000000001</v>
      </c>
      <c r="O5" s="16">
        <v>5.7764899999999999</v>
      </c>
      <c r="P5" s="16">
        <v>9.2872199999999996</v>
      </c>
      <c r="Q5" s="16">
        <v>8.1139899999999994</v>
      </c>
      <c r="R5" s="16">
        <v>9.8301200000000009</v>
      </c>
      <c r="S5" s="16">
        <v>14.49926</v>
      </c>
      <c r="T5" s="16">
        <v>12.03308</v>
      </c>
      <c r="U5" s="16">
        <v>4.5342399999999996</v>
      </c>
      <c r="V5" s="16">
        <v>19.332849999999997</v>
      </c>
      <c r="W5" s="16">
        <v>6.37479</v>
      </c>
      <c r="X5" s="16">
        <v>9.2942099999999996</v>
      </c>
      <c r="Y5" s="16">
        <v>12.6425</v>
      </c>
      <c r="Z5" s="16">
        <v>6.9273500000000006</v>
      </c>
      <c r="AA5" s="16">
        <v>-7.20953</v>
      </c>
      <c r="AB5" s="16">
        <v>6.0791599999999999</v>
      </c>
      <c r="AC5" s="16">
        <v>6.5443199999999999</v>
      </c>
      <c r="AD5" s="16">
        <v>12.9016643799678</v>
      </c>
      <c r="AE5" s="16">
        <v>7.2940712366949301</v>
      </c>
      <c r="AF5" s="16">
        <v>35.068694212232302</v>
      </c>
      <c r="AG5" s="16">
        <v>6.2901128095215002</v>
      </c>
      <c r="AH5" s="16">
        <v>18.741606197686799</v>
      </c>
      <c r="AI5" s="46"/>
      <c r="AJ5" s="46"/>
      <c r="AK5" s="46"/>
      <c r="AL5" s="46"/>
      <c r="AM5" s="46"/>
      <c r="AN5" s="4"/>
      <c r="AO5" s="4"/>
      <c r="AP5" s="4"/>
      <c r="AQ5" s="4"/>
      <c r="AR5" s="4"/>
      <c r="AS5" s="4"/>
      <c r="AT5" s="4"/>
      <c r="AU5" s="4"/>
      <c r="AV5" s="4"/>
      <c r="AW5" s="4"/>
      <c r="AX5" s="4"/>
      <c r="AY5" s="4"/>
    </row>
    <row r="6" spans="1:51" ht="14.4" x14ac:dyDescent="0.3">
      <c r="A6" s="121">
        <f>YampaRiverInflow.TotalOutflow!A6</f>
        <v>45383</v>
      </c>
      <c r="B6" s="34"/>
      <c r="C6" s="12">
        <v>8.8140000000000001</v>
      </c>
      <c r="D6" s="45">
        <v>16.812999999999999</v>
      </c>
      <c r="E6" s="16">
        <v>18.399011999999999</v>
      </c>
      <c r="F6" s="16">
        <v>29.763325999999999</v>
      </c>
      <c r="G6" s="16">
        <v>41.261670000000002</v>
      </c>
      <c r="H6" s="16">
        <v>7.7661820000000006</v>
      </c>
      <c r="I6" s="16">
        <v>14.708754000000001</v>
      </c>
      <c r="J6" s="16">
        <v>23.635946000000001</v>
      </c>
      <c r="K6" s="16">
        <v>6.8406400000000005</v>
      </c>
      <c r="L6" s="16">
        <v>-2.2138499999999999</v>
      </c>
      <c r="M6" s="16">
        <v>19.547470000000001</v>
      </c>
      <c r="N6" s="16">
        <v>11.52768</v>
      </c>
      <c r="O6" s="16">
        <v>17.343669999999999</v>
      </c>
      <c r="P6" s="16">
        <v>13.49269</v>
      </c>
      <c r="Q6" s="16">
        <v>4.6643299999999996</v>
      </c>
      <c r="R6" s="16">
        <v>2.3306399999999998</v>
      </c>
      <c r="S6" s="16">
        <v>9.179590000000001</v>
      </c>
      <c r="T6" s="16">
        <v>14.534559999999999</v>
      </c>
      <c r="U6" s="16">
        <v>4.0880400000000003</v>
      </c>
      <c r="V6" s="16">
        <v>12.77216</v>
      </c>
      <c r="W6" s="16">
        <v>7.4774700000000003</v>
      </c>
      <c r="X6" s="16">
        <v>12.525</v>
      </c>
      <c r="Y6" s="16">
        <v>22.5366</v>
      </c>
      <c r="Z6" s="16">
        <v>5.4246600000000003</v>
      </c>
      <c r="AA6" s="16">
        <v>-1.42597</v>
      </c>
      <c r="AB6" s="16">
        <v>9.8915199999999999</v>
      </c>
      <c r="AC6" s="16">
        <v>9.72743</v>
      </c>
      <c r="AD6" s="16">
        <v>15.713943386447099</v>
      </c>
      <c r="AE6" s="16">
        <v>6.6015394221493597</v>
      </c>
      <c r="AF6" s="16">
        <v>32.830230167934701</v>
      </c>
      <c r="AG6" s="16">
        <v>14.096756611570999</v>
      </c>
      <c r="AH6" s="16">
        <v>21.908179504132999</v>
      </c>
      <c r="AI6" s="46"/>
      <c r="AJ6" s="46"/>
      <c r="AK6" s="46"/>
      <c r="AL6" s="46"/>
      <c r="AM6" s="46"/>
      <c r="AN6" s="4"/>
      <c r="AO6" s="4"/>
      <c r="AP6" s="4"/>
      <c r="AQ6" s="4"/>
      <c r="AR6" s="4"/>
      <c r="AS6" s="4"/>
      <c r="AT6" s="4"/>
      <c r="AU6" s="4"/>
      <c r="AV6" s="4"/>
      <c r="AW6" s="4"/>
      <c r="AX6" s="4"/>
      <c r="AY6" s="4"/>
    </row>
    <row r="7" spans="1:51" ht="14.4" x14ac:dyDescent="0.3">
      <c r="A7" s="121">
        <f>YampaRiverInflow.TotalOutflow!A7</f>
        <v>45413</v>
      </c>
      <c r="B7" s="34"/>
      <c r="C7" s="12">
        <v>2.4380000000000002</v>
      </c>
      <c r="D7" s="45">
        <v>21.079000000000001</v>
      </c>
      <c r="E7" s="16">
        <v>9.3170699999999993</v>
      </c>
      <c r="F7" s="16">
        <v>17.687328000000001</v>
      </c>
      <c r="G7" s="16">
        <v>30.256135999999998</v>
      </c>
      <c r="H7" s="16">
        <v>9.5716059999999992</v>
      </c>
      <c r="I7" s="16">
        <v>29.325434000000005</v>
      </c>
      <c r="J7" s="16">
        <v>5.5503300000000007</v>
      </c>
      <c r="K7" s="16">
        <v>8.0619300000000003</v>
      </c>
      <c r="L7" s="16">
        <v>-4.66012</v>
      </c>
      <c r="M7" s="16">
        <v>9.683209999999999</v>
      </c>
      <c r="N7" s="16">
        <v>23.337949999999999</v>
      </c>
      <c r="O7" s="16">
        <v>11.09249</v>
      </c>
      <c r="P7" s="16">
        <v>14.89179</v>
      </c>
      <c r="Q7" s="16">
        <v>9.6852700000000009</v>
      </c>
      <c r="R7" s="16">
        <v>5.5847100000000003</v>
      </c>
      <c r="S7" s="16">
        <v>4.1686000000000005</v>
      </c>
      <c r="T7" s="16">
        <v>14.016170000000001</v>
      </c>
      <c r="U7" s="16">
        <v>5.02379</v>
      </c>
      <c r="V7" s="16">
        <v>16.882990000000003</v>
      </c>
      <c r="W7" s="16">
        <v>3.9549799999999999</v>
      </c>
      <c r="X7" s="16">
        <v>10.53945</v>
      </c>
      <c r="Y7" s="16">
        <v>19.5229</v>
      </c>
      <c r="Z7" s="16">
        <v>4.9721899999999994</v>
      </c>
      <c r="AA7" s="16">
        <v>1.2309300000000001</v>
      </c>
      <c r="AB7" s="16">
        <v>4.9847600000000005</v>
      </c>
      <c r="AC7" s="16">
        <v>9.3964200000000009</v>
      </c>
      <c r="AD7" s="16">
        <v>9.2539210713396098</v>
      </c>
      <c r="AE7" s="16">
        <v>5.5819525592733701</v>
      </c>
      <c r="AF7" s="16">
        <v>25.107575702810699</v>
      </c>
      <c r="AG7" s="16">
        <v>32.171070661818902</v>
      </c>
      <c r="AH7" s="16">
        <v>22.140587519075002</v>
      </c>
      <c r="AI7" s="46"/>
      <c r="AJ7" s="46"/>
      <c r="AK7" s="46"/>
      <c r="AL7" s="46"/>
      <c r="AM7" s="46"/>
      <c r="AN7" s="4"/>
      <c r="AO7" s="4"/>
      <c r="AP7" s="4"/>
      <c r="AQ7" s="4"/>
      <c r="AR7" s="4"/>
      <c r="AS7" s="4"/>
      <c r="AT7" s="4"/>
      <c r="AU7" s="4"/>
      <c r="AV7" s="4"/>
      <c r="AW7" s="4"/>
      <c r="AX7" s="4"/>
      <c r="AY7" s="4"/>
    </row>
    <row r="8" spans="1:51" ht="14.4" x14ac:dyDescent="0.3">
      <c r="A8" s="121">
        <f>YampaRiverInflow.TotalOutflow!A8</f>
        <v>45444</v>
      </c>
      <c r="B8" s="34"/>
      <c r="C8" s="12">
        <v>-3.03</v>
      </c>
      <c r="D8" s="45">
        <v>17.227</v>
      </c>
      <c r="E8" s="16">
        <v>19.542680000000001</v>
      </c>
      <c r="F8" s="16">
        <v>1.2684000000000002</v>
      </c>
      <c r="G8" s="16">
        <v>4.9412060000000002</v>
      </c>
      <c r="H8" s="16">
        <v>-1.180104</v>
      </c>
      <c r="I8" s="16">
        <v>16.706314000000003</v>
      </c>
      <c r="J8" s="16">
        <v>1.3633040000000001</v>
      </c>
      <c r="K8" s="16">
        <v>-0.79383999999999999</v>
      </c>
      <c r="L8" s="16">
        <v>-23.251810000000003</v>
      </c>
      <c r="M8" s="16">
        <v>12.69872</v>
      </c>
      <c r="N8" s="16">
        <v>19.039000000000001</v>
      </c>
      <c r="O8" s="16">
        <v>6.8687700000000005</v>
      </c>
      <c r="P8" s="16">
        <v>14.246139999999999</v>
      </c>
      <c r="Q8" s="16">
        <v>18.845080000000003</v>
      </c>
      <c r="R8" s="16">
        <v>7.4909099999999995</v>
      </c>
      <c r="S8" s="16">
        <v>13.8124</v>
      </c>
      <c r="T8" s="16">
        <v>24.775919999999999</v>
      </c>
      <c r="U8" s="16">
        <v>9.7531100000000013</v>
      </c>
      <c r="V8" s="16">
        <v>18.740459999999999</v>
      </c>
      <c r="W8" s="16">
        <v>5.9942099999999998</v>
      </c>
      <c r="X8" s="16">
        <v>10.93661</v>
      </c>
      <c r="Y8" s="16">
        <v>14.07673</v>
      </c>
      <c r="Z8" s="16">
        <v>3.54962</v>
      </c>
      <c r="AA8" s="16">
        <v>6.4226899999999993</v>
      </c>
      <c r="AB8" s="16">
        <v>10.59356</v>
      </c>
      <c r="AC8" s="16">
        <v>1.32226</v>
      </c>
      <c r="AD8" s="16">
        <v>6.9610190102487604</v>
      </c>
      <c r="AE8" s="16">
        <v>13.6235045447941</v>
      </c>
      <c r="AF8" s="16">
        <v>21.1430438016537</v>
      </c>
      <c r="AG8" s="16">
        <v>42.150180575868696</v>
      </c>
      <c r="AH8" s="16">
        <v>13.4754590082651</v>
      </c>
      <c r="AI8" s="46"/>
      <c r="AJ8" s="46"/>
      <c r="AK8" s="46"/>
      <c r="AL8" s="46"/>
      <c r="AM8" s="46"/>
      <c r="AN8" s="4"/>
      <c r="AO8" s="4"/>
      <c r="AP8" s="4"/>
      <c r="AQ8" s="4"/>
      <c r="AR8" s="4"/>
      <c r="AS8" s="4"/>
      <c r="AT8" s="4"/>
      <c r="AU8" s="4"/>
      <c r="AV8" s="4"/>
      <c r="AW8" s="4"/>
      <c r="AX8" s="4"/>
      <c r="AY8" s="4"/>
    </row>
    <row r="9" spans="1:51" ht="14.4" x14ac:dyDescent="0.3">
      <c r="A9" s="121">
        <f>YampaRiverInflow.TotalOutflow!A9</f>
        <v>45474</v>
      </c>
      <c r="B9" s="34"/>
      <c r="C9" s="12">
        <v>3.496</v>
      </c>
      <c r="D9" s="45">
        <v>15.263</v>
      </c>
      <c r="E9" s="16">
        <v>3.5028120000000005</v>
      </c>
      <c r="F9" s="16">
        <v>15.702810000000001</v>
      </c>
      <c r="G9" s="16">
        <v>2.0310160000000002</v>
      </c>
      <c r="H9" s="16">
        <v>8.0089059999999996</v>
      </c>
      <c r="I9" s="16">
        <v>20.697440000000004</v>
      </c>
      <c r="J9" s="16">
        <v>17.755964000000002</v>
      </c>
      <c r="K9" s="16">
        <v>11.63293</v>
      </c>
      <c r="L9" s="16">
        <v>-12.476629999999998</v>
      </c>
      <c r="M9" s="16">
        <v>23.625509999999998</v>
      </c>
      <c r="N9" s="16">
        <v>20.54889</v>
      </c>
      <c r="O9" s="16">
        <v>8.319090000000001</v>
      </c>
      <c r="P9" s="16">
        <v>20.105460000000001</v>
      </c>
      <c r="Q9" s="16">
        <v>19.50067</v>
      </c>
      <c r="R9" s="16">
        <v>8.3446700000000007</v>
      </c>
      <c r="S9" s="16">
        <v>18.455950000000001</v>
      </c>
      <c r="T9" s="16">
        <v>31.79073</v>
      </c>
      <c r="U9" s="16">
        <v>14.55987</v>
      </c>
      <c r="V9" s="16">
        <v>21.886839999999999</v>
      </c>
      <c r="W9" s="16">
        <v>25.583909999999999</v>
      </c>
      <c r="X9" s="16">
        <v>21.074020000000001</v>
      </c>
      <c r="Y9" s="16">
        <v>18.544400000000003</v>
      </c>
      <c r="Z9" s="16">
        <v>6.5901300000000003</v>
      </c>
      <c r="AA9" s="16">
        <v>14.91146</v>
      </c>
      <c r="AB9" s="16">
        <v>14.38373</v>
      </c>
      <c r="AC9" s="16">
        <v>27.614090000000001</v>
      </c>
      <c r="AD9" s="16">
        <v>12.5574148766291</v>
      </c>
      <c r="AE9" s="16">
        <v>24.781192150480202</v>
      </c>
      <c r="AF9" s="16">
        <v>16.943357023537999</v>
      </c>
      <c r="AG9" s="16">
        <v>39.1588780983151</v>
      </c>
      <c r="AH9" s="16">
        <v>23.713968098447001</v>
      </c>
      <c r="AI9" s="46"/>
      <c r="AJ9" s="46"/>
      <c r="AK9" s="46"/>
      <c r="AL9" s="46"/>
      <c r="AM9" s="46"/>
      <c r="AN9" s="4"/>
      <c r="AO9" s="4"/>
      <c r="AP9" s="4"/>
      <c r="AQ9" s="4"/>
      <c r="AR9" s="4"/>
      <c r="AS9" s="4"/>
      <c r="AT9" s="4"/>
      <c r="AU9" s="4"/>
      <c r="AV9" s="4"/>
      <c r="AW9" s="4"/>
      <c r="AX9" s="4"/>
      <c r="AY9" s="4"/>
    </row>
    <row r="10" spans="1:51" ht="14.4" x14ac:dyDescent="0.3">
      <c r="A10" s="121">
        <f>YampaRiverInflow.TotalOutflow!A10</f>
        <v>45505</v>
      </c>
      <c r="B10" s="34"/>
      <c r="C10" s="12">
        <v>14.741</v>
      </c>
      <c r="D10" s="45">
        <v>13.611000000000001</v>
      </c>
      <c r="E10" s="16">
        <v>21.988620000000001</v>
      </c>
      <c r="F10" s="16">
        <v>28.766426000000003</v>
      </c>
      <c r="G10" s="16">
        <v>19.739957999999998</v>
      </c>
      <c r="H10" s="16">
        <v>11.451958000000001</v>
      </c>
      <c r="I10" s="16">
        <v>20.660824000000002</v>
      </c>
      <c r="J10" s="16">
        <v>13.796706</v>
      </c>
      <c r="K10" s="16">
        <v>9.7706299999999988</v>
      </c>
      <c r="L10" s="16">
        <v>7.4435000000000002</v>
      </c>
      <c r="M10" s="16">
        <v>20.504860000000001</v>
      </c>
      <c r="N10" s="16">
        <v>22.135639999999999</v>
      </c>
      <c r="O10" s="16">
        <v>5.2130799999999997</v>
      </c>
      <c r="P10" s="16">
        <v>14.802440000000001</v>
      </c>
      <c r="Q10" s="16">
        <v>21.94164</v>
      </c>
      <c r="R10" s="16">
        <v>8.4181799999999996</v>
      </c>
      <c r="S10" s="16">
        <v>21.659500000000001</v>
      </c>
      <c r="T10" s="16">
        <v>35.8294</v>
      </c>
      <c r="U10" s="16">
        <v>14.210139999999999</v>
      </c>
      <c r="V10" s="16">
        <v>24.195160000000001</v>
      </c>
      <c r="W10" s="16">
        <v>26.496269999999999</v>
      </c>
      <c r="X10" s="16">
        <v>24.024999999999999</v>
      </c>
      <c r="Y10" s="16">
        <v>22.344560000000001</v>
      </c>
      <c r="Z10" s="16">
        <v>9.8739599999999985</v>
      </c>
      <c r="AA10" s="16">
        <v>13.84548</v>
      </c>
      <c r="AB10" s="16">
        <v>16.93469</v>
      </c>
      <c r="AC10" s="16">
        <v>14.48996</v>
      </c>
      <c r="AD10" s="16">
        <v>14.623601239406</v>
      </c>
      <c r="AE10" s="16">
        <v>29.351938843042298</v>
      </c>
      <c r="AF10" s="16">
        <v>10.6373367791084</v>
      </c>
      <c r="AG10" s="16">
        <v>32.4739838860175</v>
      </c>
      <c r="AH10" s="16">
        <v>32.289258266844001</v>
      </c>
      <c r="AI10" s="46"/>
      <c r="AJ10" s="46"/>
      <c r="AK10" s="46"/>
      <c r="AL10" s="46"/>
      <c r="AM10" s="46"/>
      <c r="AN10" s="4"/>
      <c r="AO10" s="4"/>
      <c r="AP10" s="4"/>
      <c r="AQ10" s="4"/>
      <c r="AR10" s="4"/>
      <c r="AS10" s="4"/>
      <c r="AT10" s="4"/>
      <c r="AU10" s="4"/>
      <c r="AV10" s="4"/>
      <c r="AW10" s="4"/>
      <c r="AX10" s="4"/>
      <c r="AY10" s="4"/>
    </row>
    <row r="11" spans="1:51" ht="14.4" x14ac:dyDescent="0.3">
      <c r="A11" s="121">
        <f>YampaRiverInflow.TotalOutflow!A11</f>
        <v>45536</v>
      </c>
      <c r="B11" s="34"/>
      <c r="C11" s="12">
        <v>14.131</v>
      </c>
      <c r="D11" s="45">
        <v>15.929</v>
      </c>
      <c r="E11" s="16">
        <v>21.500264000000001</v>
      </c>
      <c r="F11" s="16">
        <v>26.366382000000002</v>
      </c>
      <c r="G11" s="16">
        <v>15.737406</v>
      </c>
      <c r="H11" s="16">
        <v>14.914582000000003</v>
      </c>
      <c r="I11" s="16">
        <v>14.839589999999999</v>
      </c>
      <c r="J11" s="16">
        <v>10.647540000000001</v>
      </c>
      <c r="K11" s="16">
        <v>-6.0112700000000006</v>
      </c>
      <c r="L11" s="16">
        <v>19.914009999999998</v>
      </c>
      <c r="M11" s="16">
        <v>13.555149999999999</v>
      </c>
      <c r="N11" s="16">
        <v>15.397549999999999</v>
      </c>
      <c r="O11" s="16">
        <v>7.1036899999999994</v>
      </c>
      <c r="P11" s="16">
        <v>8.6973899999999986</v>
      </c>
      <c r="Q11" s="16">
        <v>11.841569999999999</v>
      </c>
      <c r="R11" s="16">
        <v>3.6388400000000001</v>
      </c>
      <c r="S11" s="16">
        <v>18.084299999999999</v>
      </c>
      <c r="T11" s="16">
        <v>24.926950000000001</v>
      </c>
      <c r="U11" s="16">
        <v>13.032249999999999</v>
      </c>
      <c r="V11" s="16">
        <v>14.707469999999999</v>
      </c>
      <c r="W11" s="16">
        <v>15.101129999999999</v>
      </c>
      <c r="X11" s="16">
        <v>9.3519199999999998</v>
      </c>
      <c r="Y11" s="16">
        <v>35.037589999999994</v>
      </c>
      <c r="Z11" s="16">
        <v>-2.8639899999999998</v>
      </c>
      <c r="AA11" s="16">
        <v>6.7481800000000005</v>
      </c>
      <c r="AB11" s="16">
        <v>15.02529</v>
      </c>
      <c r="AC11" s="16">
        <v>11.451879999999999</v>
      </c>
      <c r="AD11" s="16">
        <v>13.1848636376867</v>
      </c>
      <c r="AE11" s="16">
        <v>8.3238249586783297</v>
      </c>
      <c r="AF11" s="16">
        <v>19.8346958697528</v>
      </c>
      <c r="AG11" s="16">
        <v>16.409711323636998</v>
      </c>
      <c r="AH11" s="16">
        <v>25.7866844641329</v>
      </c>
      <c r="AI11" s="46"/>
      <c r="AJ11" s="46"/>
      <c r="AK11" s="46"/>
      <c r="AL11" s="46"/>
      <c r="AM11" s="46"/>
      <c r="AN11" s="4"/>
      <c r="AO11" s="4"/>
      <c r="AP11" s="4"/>
      <c r="AQ11" s="4"/>
      <c r="AR11" s="4"/>
      <c r="AS11" s="4"/>
      <c r="AT11" s="4"/>
      <c r="AU11" s="4"/>
      <c r="AV11" s="4"/>
      <c r="AW11" s="4"/>
      <c r="AX11" s="4"/>
      <c r="AY11" s="4"/>
    </row>
    <row r="12" spans="1:51" ht="14.4" x14ac:dyDescent="0.3">
      <c r="A12" s="121">
        <f>YampaRiverInflow.TotalOutflow!A12</f>
        <v>45566</v>
      </c>
      <c r="B12" s="34"/>
      <c r="C12" s="12">
        <v>12.128</v>
      </c>
      <c r="D12" s="45">
        <v>16.375</v>
      </c>
      <c r="E12" s="16">
        <v>8.6108960000000003</v>
      </c>
      <c r="F12" s="16">
        <v>17.934583999999997</v>
      </c>
      <c r="G12" s="16">
        <v>11.836898000000001</v>
      </c>
      <c r="H12" s="16">
        <v>11.503132000000001</v>
      </c>
      <c r="I12" s="16">
        <v>12.135444000000001</v>
      </c>
      <c r="J12" s="16">
        <v>6.3876860000000004</v>
      </c>
      <c r="K12" s="16">
        <v>-7.82599</v>
      </c>
      <c r="L12" s="16">
        <v>24.362849999999998</v>
      </c>
      <c r="M12" s="16">
        <v>10.95425</v>
      </c>
      <c r="N12" s="16">
        <v>11.723360000000001</v>
      </c>
      <c r="O12" s="16">
        <v>4.6145899999999997</v>
      </c>
      <c r="P12" s="16">
        <v>6.6953500000000004</v>
      </c>
      <c r="Q12" s="16">
        <v>9.5123700000000007</v>
      </c>
      <c r="R12" s="16">
        <v>-0.49925999999999998</v>
      </c>
      <c r="S12" s="16">
        <v>18.132660000000001</v>
      </c>
      <c r="T12" s="16">
        <v>19.22006</v>
      </c>
      <c r="U12" s="16">
        <v>10.97871</v>
      </c>
      <c r="V12" s="16">
        <v>13.21185</v>
      </c>
      <c r="W12" s="16">
        <v>14.04824</v>
      </c>
      <c r="X12" s="16">
        <v>6.9533999999999994</v>
      </c>
      <c r="Y12" s="16">
        <v>23.35398</v>
      </c>
      <c r="Z12" s="16">
        <v>-2.8656299999999999</v>
      </c>
      <c r="AA12" s="16">
        <v>2.3012199999999998</v>
      </c>
      <c r="AB12" s="16">
        <v>14.73507</v>
      </c>
      <c r="AC12" s="16">
        <v>8.505370000000001</v>
      </c>
      <c r="AD12" s="16">
        <v>9.0830627261494108</v>
      </c>
      <c r="AE12" s="16">
        <v>-6.2740460311398598</v>
      </c>
      <c r="AF12" s="16">
        <v>25.002335616926402</v>
      </c>
      <c r="AG12" s="16">
        <v>7.7553593381164196</v>
      </c>
      <c r="AH12" s="16">
        <v>26.857120247405899</v>
      </c>
      <c r="AI12" s="46"/>
      <c r="AJ12" s="46"/>
      <c r="AK12" s="46"/>
      <c r="AL12" s="46"/>
      <c r="AM12" s="46"/>
      <c r="AN12" s="4"/>
      <c r="AO12" s="4"/>
      <c r="AP12" s="4"/>
      <c r="AQ12" s="4"/>
      <c r="AR12" s="4"/>
      <c r="AS12" s="4"/>
      <c r="AT12" s="4"/>
      <c r="AU12" s="4"/>
      <c r="AV12" s="4"/>
      <c r="AW12" s="4"/>
      <c r="AX12" s="4"/>
      <c r="AY12" s="4"/>
    </row>
    <row r="13" spans="1:51" ht="14.4" x14ac:dyDescent="0.3">
      <c r="A13" s="121">
        <f>YampaRiverInflow.TotalOutflow!A13</f>
        <v>45597</v>
      </c>
      <c r="B13" s="34"/>
      <c r="C13" s="12">
        <v>12.315</v>
      </c>
      <c r="D13" s="45">
        <v>4.9749999999999996</v>
      </c>
      <c r="E13" s="16">
        <v>8.991363999999999</v>
      </c>
      <c r="F13" s="16">
        <v>10.960080000000001</v>
      </c>
      <c r="G13" s="16">
        <v>12.147136</v>
      </c>
      <c r="H13" s="16">
        <v>3.6625680000000003</v>
      </c>
      <c r="I13" s="16">
        <v>15.820898000000001</v>
      </c>
      <c r="J13" s="16">
        <v>14.533392000000001</v>
      </c>
      <c r="K13" s="16">
        <v>-12.37326</v>
      </c>
      <c r="L13" s="16">
        <v>14.93168</v>
      </c>
      <c r="M13" s="16">
        <v>-5.1652700000000005</v>
      </c>
      <c r="N13" s="16">
        <v>10.395850000000001</v>
      </c>
      <c r="O13" s="16">
        <v>4.0648400000000002</v>
      </c>
      <c r="P13" s="16">
        <v>3.5380700000000003</v>
      </c>
      <c r="Q13" s="16">
        <v>7.5272700000000006</v>
      </c>
      <c r="R13" s="16">
        <v>13.11669</v>
      </c>
      <c r="S13" s="16">
        <v>15.47784</v>
      </c>
      <c r="T13" s="16">
        <v>21.893450000000001</v>
      </c>
      <c r="U13" s="16">
        <v>12.1463</v>
      </c>
      <c r="V13" s="16">
        <v>8.651209999999999</v>
      </c>
      <c r="W13" s="16">
        <v>9.7618099999999988</v>
      </c>
      <c r="X13" s="16">
        <v>16.488720000000001</v>
      </c>
      <c r="Y13" s="16">
        <v>4.6226700000000003</v>
      </c>
      <c r="Z13" s="16">
        <v>5.9689499999999995</v>
      </c>
      <c r="AA13" s="16">
        <v>-1.0023</v>
      </c>
      <c r="AB13" s="16">
        <v>2.8529</v>
      </c>
      <c r="AC13" s="16">
        <v>5.8924399999999997</v>
      </c>
      <c r="AD13" s="16">
        <v>3.9897065276040999</v>
      </c>
      <c r="AE13" s="16">
        <v>-11.4351155371894</v>
      </c>
      <c r="AF13" s="16">
        <v>6.3263246300834401</v>
      </c>
      <c r="AG13" s="16">
        <v>3.8446132224799099</v>
      </c>
      <c r="AH13" s="16">
        <v>10.148976943471901</v>
      </c>
      <c r="AI13" s="46"/>
      <c r="AJ13" s="46"/>
      <c r="AK13" s="46"/>
      <c r="AL13" s="46"/>
      <c r="AM13" s="46"/>
      <c r="AN13" s="4"/>
      <c r="AO13" s="4"/>
      <c r="AP13" s="4"/>
      <c r="AQ13" s="4"/>
      <c r="AR13" s="4"/>
      <c r="AS13" s="4"/>
      <c r="AT13" s="4"/>
      <c r="AU13" s="4"/>
      <c r="AV13" s="4"/>
      <c r="AW13" s="4"/>
      <c r="AX13" s="4"/>
      <c r="AY13" s="4"/>
    </row>
    <row r="14" spans="1:51" ht="14.4" x14ac:dyDescent="0.3">
      <c r="A14" s="121">
        <f>YampaRiverInflow.TotalOutflow!A14</f>
        <v>45627</v>
      </c>
      <c r="B14" s="34"/>
      <c r="C14" s="12">
        <v>15.977</v>
      </c>
      <c r="D14" s="45">
        <v>3.2080000000000002</v>
      </c>
      <c r="E14" s="16">
        <v>16.566911999999999</v>
      </c>
      <c r="F14" s="16">
        <v>23.606604000000004</v>
      </c>
      <c r="G14" s="16">
        <v>11.927992</v>
      </c>
      <c r="H14" s="16">
        <v>18.697578</v>
      </c>
      <c r="I14" s="16">
        <v>16.272072000000001</v>
      </c>
      <c r="J14" s="16">
        <v>6.2282960000000003</v>
      </c>
      <c r="K14" s="16">
        <v>-16.238409999999998</v>
      </c>
      <c r="L14" s="16">
        <v>12.00187</v>
      </c>
      <c r="M14" s="16">
        <v>6.5915499999999998</v>
      </c>
      <c r="N14" s="16">
        <v>12.228569999999999</v>
      </c>
      <c r="O14" s="16">
        <v>1.01868</v>
      </c>
      <c r="P14" s="16">
        <v>6.6875100000000005</v>
      </c>
      <c r="Q14" s="16">
        <v>11.483219999999999</v>
      </c>
      <c r="R14" s="16">
        <v>-2.7016499999999999</v>
      </c>
      <c r="S14" s="16">
        <v>25.948370000000001</v>
      </c>
      <c r="T14" s="16">
        <v>22.778939999999999</v>
      </c>
      <c r="U14" s="16">
        <v>11.792920000000001</v>
      </c>
      <c r="V14" s="16">
        <v>17.610810000000001</v>
      </c>
      <c r="W14" s="16">
        <v>24.307770000000001</v>
      </c>
      <c r="X14" s="16">
        <v>18.407709999999998</v>
      </c>
      <c r="Y14" s="16">
        <v>2.61571</v>
      </c>
      <c r="Z14" s="16">
        <v>-1.4079200000000001</v>
      </c>
      <c r="AA14" s="16">
        <v>-6.0315000000000003</v>
      </c>
      <c r="AB14" s="16">
        <v>15.691600000000001</v>
      </c>
      <c r="AC14" s="16">
        <v>6.0872700000000002</v>
      </c>
      <c r="AD14" s="16">
        <v>14.668721902282002</v>
      </c>
      <c r="AE14" s="16">
        <v>-6.0504652876024405</v>
      </c>
      <c r="AF14" s="16">
        <v>3.9440781003643801</v>
      </c>
      <c r="AG14" s="16">
        <v>5.96184380284366</v>
      </c>
      <c r="AH14" s="16">
        <v>-3.3022761146438002</v>
      </c>
      <c r="AI14" s="46"/>
      <c r="AJ14" s="46"/>
      <c r="AK14" s="46"/>
      <c r="AL14" s="46"/>
      <c r="AM14" s="46"/>
      <c r="AN14" s="4"/>
      <c r="AO14" s="4"/>
      <c r="AP14" s="4"/>
      <c r="AQ14" s="4"/>
      <c r="AR14" s="4"/>
      <c r="AS14" s="4"/>
      <c r="AT14" s="4"/>
      <c r="AU14" s="4"/>
      <c r="AV14" s="4"/>
      <c r="AW14" s="4"/>
      <c r="AX14" s="4"/>
      <c r="AY14" s="4"/>
    </row>
    <row r="15" spans="1:51" ht="14.4" x14ac:dyDescent="0.3">
      <c r="A15" s="121">
        <f>YampaRiverInflow.TotalOutflow!A15</f>
        <v>45658</v>
      </c>
      <c r="B15" s="34"/>
      <c r="C15" s="12">
        <v>17.963000000000001</v>
      </c>
      <c r="D15" s="45">
        <v>4.2699999999999996</v>
      </c>
      <c r="E15" s="16">
        <v>18.317238</v>
      </c>
      <c r="F15" s="16">
        <v>101.21908400000001</v>
      </c>
      <c r="G15" s="16">
        <v>14.084605999999999</v>
      </c>
      <c r="H15" s="16">
        <v>35.531559999999999</v>
      </c>
      <c r="I15" s="16">
        <v>11.366462</v>
      </c>
      <c r="J15" s="16">
        <v>12.906422000000001</v>
      </c>
      <c r="K15" s="16">
        <v>-12.26146</v>
      </c>
      <c r="L15" s="16">
        <v>9.9685600000000001</v>
      </c>
      <c r="M15" s="16">
        <v>3.9182399999999999</v>
      </c>
      <c r="N15" s="16">
        <v>5.2524799999999994</v>
      </c>
      <c r="O15" s="16">
        <v>0.65434000000000003</v>
      </c>
      <c r="P15" s="16">
        <v>10.38495</v>
      </c>
      <c r="Q15" s="16">
        <v>14.23559</v>
      </c>
      <c r="R15" s="16">
        <v>9.8203300000000002</v>
      </c>
      <c r="S15" s="16">
        <v>24.700430000000001</v>
      </c>
      <c r="T15" s="16">
        <v>22.069479999999999</v>
      </c>
      <c r="U15" s="16">
        <v>12.57952</v>
      </c>
      <c r="V15" s="16">
        <v>19.210369999999998</v>
      </c>
      <c r="W15" s="16">
        <v>24.414390000000001</v>
      </c>
      <c r="X15" s="16">
        <v>14.356399999999999</v>
      </c>
      <c r="Y15" s="16">
        <v>-5.5168900000000001</v>
      </c>
      <c r="Z15" s="16">
        <v>8.7599999999999997E-2</v>
      </c>
      <c r="AA15" s="16">
        <v>10.52117</v>
      </c>
      <c r="AB15" s="16">
        <v>15.80128</v>
      </c>
      <c r="AC15" s="16">
        <v>7.4489752076703502</v>
      </c>
      <c r="AD15" s="16">
        <v>19.8163140489265</v>
      </c>
      <c r="AE15" s="16">
        <v>0.31217231431502396</v>
      </c>
      <c r="AF15" s="16">
        <v>11.158060331372901</v>
      </c>
      <c r="AG15" s="16">
        <v>7.7495685923312703</v>
      </c>
      <c r="AH15" s="16">
        <v>16.305914000000001</v>
      </c>
      <c r="AI15" s="46"/>
      <c r="AJ15" s="46"/>
      <c r="AK15" s="46"/>
      <c r="AL15" s="46"/>
      <c r="AM15" s="46"/>
      <c r="AN15" s="4"/>
      <c r="AO15" s="4"/>
      <c r="AP15" s="4"/>
      <c r="AQ15" s="4"/>
      <c r="AR15" s="4"/>
      <c r="AS15" s="4"/>
      <c r="AT15" s="4"/>
      <c r="AU15" s="4"/>
      <c r="AV15" s="4"/>
      <c r="AW15" s="4"/>
      <c r="AX15" s="4"/>
      <c r="AY15" s="4"/>
    </row>
    <row r="16" spans="1:51" ht="14.4" x14ac:dyDescent="0.3">
      <c r="A16" s="121">
        <f>YampaRiverInflow.TotalOutflow!A16</f>
        <v>45689</v>
      </c>
      <c r="B16" s="34"/>
      <c r="C16" s="12">
        <v>15.03</v>
      </c>
      <c r="D16" s="45">
        <v>10.779</v>
      </c>
      <c r="E16" s="16">
        <v>27.521836</v>
      </c>
      <c r="F16" s="16">
        <v>75.754664000000005</v>
      </c>
      <c r="G16" s="16">
        <v>14.718234000000001</v>
      </c>
      <c r="H16" s="16">
        <v>33.481140000000003</v>
      </c>
      <c r="I16" s="16">
        <v>10.668854</v>
      </c>
      <c r="J16" s="16">
        <v>-2.5262600000000002</v>
      </c>
      <c r="K16" s="16">
        <v>-10.192350000000001</v>
      </c>
      <c r="L16" s="16">
        <v>6.2821099999999994</v>
      </c>
      <c r="M16" s="16">
        <v>3.13246</v>
      </c>
      <c r="N16" s="16">
        <v>4.1601400000000002</v>
      </c>
      <c r="O16" s="16">
        <v>2.8380700000000001</v>
      </c>
      <c r="P16" s="16">
        <v>9.7490100000000002</v>
      </c>
      <c r="Q16" s="16">
        <v>16.001570000000001</v>
      </c>
      <c r="R16" s="16">
        <v>9.5720700000000001</v>
      </c>
      <c r="S16" s="16">
        <v>21.740169999999999</v>
      </c>
      <c r="T16" s="16">
        <v>14.98456</v>
      </c>
      <c r="U16" s="16">
        <v>10.01197</v>
      </c>
      <c r="V16" s="16">
        <v>10.48507</v>
      </c>
      <c r="W16" s="16">
        <v>13.671299999999999</v>
      </c>
      <c r="X16" s="16">
        <v>11.7835</v>
      </c>
      <c r="Y16" s="16">
        <v>1.5763499999999999</v>
      </c>
      <c r="Z16" s="16">
        <v>-4.5615100000000002</v>
      </c>
      <c r="AA16" s="16">
        <v>4.3772399999999996</v>
      </c>
      <c r="AB16" s="16">
        <v>6.30464</v>
      </c>
      <c r="AC16" s="16">
        <v>4.0539722308107295</v>
      </c>
      <c r="AD16" s="16">
        <v>9.3226595036040596</v>
      </c>
      <c r="AE16" s="16">
        <v>19.796036777389201</v>
      </c>
      <c r="AF16" s="16">
        <v>11.065682646744701</v>
      </c>
      <c r="AG16" s="16">
        <v>11.6148235514056</v>
      </c>
      <c r="AH16" s="16">
        <v>19.425978000000001</v>
      </c>
      <c r="AI16" s="46"/>
      <c r="AJ16" s="46"/>
      <c r="AK16" s="46"/>
      <c r="AL16" s="46"/>
      <c r="AM16" s="46"/>
      <c r="AN16" s="4"/>
      <c r="AO16" s="4"/>
      <c r="AP16" s="4"/>
      <c r="AQ16" s="4"/>
      <c r="AR16" s="4"/>
      <c r="AS16" s="4"/>
      <c r="AT16" s="4"/>
      <c r="AU16" s="4"/>
      <c r="AV16" s="4"/>
      <c r="AW16" s="4"/>
      <c r="AX16" s="4"/>
      <c r="AY16" s="4"/>
    </row>
    <row r="17" spans="1:51" ht="14.4" x14ac:dyDescent="0.3">
      <c r="A17" s="121">
        <f>YampaRiverInflow.TotalOutflow!A17</f>
        <v>45717</v>
      </c>
      <c r="B17" s="34"/>
      <c r="C17" s="12">
        <v>10.956</v>
      </c>
      <c r="D17" s="45">
        <v>13.545999999999999</v>
      </c>
      <c r="E17" s="16">
        <v>39.915998000000002</v>
      </c>
      <c r="F17" s="16">
        <v>66.375816</v>
      </c>
      <c r="G17" s="16">
        <v>17.63081</v>
      </c>
      <c r="H17" s="16">
        <v>62.605969999999999</v>
      </c>
      <c r="I17" s="16">
        <v>-10.494788</v>
      </c>
      <c r="J17" s="16">
        <v>-5.3588699999999996</v>
      </c>
      <c r="K17" s="16">
        <v>-15.49112</v>
      </c>
      <c r="L17" s="16">
        <v>36.322969999999998</v>
      </c>
      <c r="M17" s="16">
        <v>9.210090000000001</v>
      </c>
      <c r="N17" s="16">
        <v>5.7764899999999999</v>
      </c>
      <c r="O17" s="16">
        <v>9.2872199999999996</v>
      </c>
      <c r="P17" s="16">
        <v>8.1139899999999994</v>
      </c>
      <c r="Q17" s="16">
        <v>9.8301200000000009</v>
      </c>
      <c r="R17" s="16">
        <v>14.49926</v>
      </c>
      <c r="S17" s="16">
        <v>12.03308</v>
      </c>
      <c r="T17" s="16">
        <v>4.5342399999999996</v>
      </c>
      <c r="U17" s="16">
        <v>19.332849999999997</v>
      </c>
      <c r="V17" s="16">
        <v>6.37479</v>
      </c>
      <c r="W17" s="16">
        <v>9.2942099999999996</v>
      </c>
      <c r="X17" s="16">
        <v>12.6425</v>
      </c>
      <c r="Y17" s="16">
        <v>6.9273500000000006</v>
      </c>
      <c r="Z17" s="16">
        <v>-7.20953</v>
      </c>
      <c r="AA17" s="16">
        <v>6.0791599999999999</v>
      </c>
      <c r="AB17" s="16">
        <v>6.5443199999999999</v>
      </c>
      <c r="AC17" s="16">
        <v>12.9016643799678</v>
      </c>
      <c r="AD17" s="16">
        <v>7.2940712366949301</v>
      </c>
      <c r="AE17" s="16">
        <v>35.068694212232302</v>
      </c>
      <c r="AF17" s="16">
        <v>6.2901128095215002</v>
      </c>
      <c r="AG17" s="16">
        <v>18.741606197686799</v>
      </c>
      <c r="AH17" s="16">
        <v>26.794340000000005</v>
      </c>
      <c r="AI17" s="46"/>
      <c r="AJ17" s="46"/>
      <c r="AK17" s="46"/>
      <c r="AL17" s="46"/>
      <c r="AM17" s="46"/>
      <c r="AN17" s="4"/>
      <c r="AO17" s="4"/>
      <c r="AP17" s="4"/>
      <c r="AQ17" s="4"/>
      <c r="AR17" s="4"/>
      <c r="AS17" s="4"/>
      <c r="AT17" s="4"/>
      <c r="AU17" s="4"/>
      <c r="AV17" s="4"/>
      <c r="AW17" s="4"/>
      <c r="AX17" s="4"/>
      <c r="AY17" s="4"/>
    </row>
    <row r="18" spans="1:51" ht="14.4" x14ac:dyDescent="0.3">
      <c r="A18" s="121">
        <f>YampaRiverInflow.TotalOutflow!A18</f>
        <v>45748</v>
      </c>
      <c r="B18" s="34"/>
      <c r="C18" s="12">
        <v>8.907</v>
      </c>
      <c r="D18" s="45">
        <v>16.812999999999999</v>
      </c>
      <c r="E18" s="16">
        <v>29.763325999999999</v>
      </c>
      <c r="F18" s="16">
        <v>41.261670000000002</v>
      </c>
      <c r="G18" s="16">
        <v>7.7661820000000006</v>
      </c>
      <c r="H18" s="16">
        <v>14.708754000000001</v>
      </c>
      <c r="I18" s="16">
        <v>23.635946000000001</v>
      </c>
      <c r="J18" s="16">
        <v>6.8406400000000005</v>
      </c>
      <c r="K18" s="16">
        <v>-2.2138499999999999</v>
      </c>
      <c r="L18" s="16">
        <v>19.547470000000001</v>
      </c>
      <c r="M18" s="16">
        <v>11.52768</v>
      </c>
      <c r="N18" s="16">
        <v>17.343669999999999</v>
      </c>
      <c r="O18" s="16">
        <v>13.49269</v>
      </c>
      <c r="P18" s="16">
        <v>4.6643299999999996</v>
      </c>
      <c r="Q18" s="16">
        <v>2.3306399999999998</v>
      </c>
      <c r="R18" s="16">
        <v>9.179590000000001</v>
      </c>
      <c r="S18" s="16">
        <v>14.534559999999999</v>
      </c>
      <c r="T18" s="16">
        <v>4.0880400000000003</v>
      </c>
      <c r="U18" s="16">
        <v>12.77216</v>
      </c>
      <c r="V18" s="16">
        <v>7.4774700000000003</v>
      </c>
      <c r="W18" s="16">
        <v>12.525</v>
      </c>
      <c r="X18" s="16">
        <v>22.5366</v>
      </c>
      <c r="Y18" s="16">
        <v>5.4246600000000003</v>
      </c>
      <c r="Z18" s="16">
        <v>-1.42597</v>
      </c>
      <c r="AA18" s="16">
        <v>9.8915199999999999</v>
      </c>
      <c r="AB18" s="16">
        <v>9.72743</v>
      </c>
      <c r="AC18" s="16">
        <v>15.713943386447099</v>
      </c>
      <c r="AD18" s="16">
        <v>6.6015394221493597</v>
      </c>
      <c r="AE18" s="16">
        <v>32.830230167934701</v>
      </c>
      <c r="AF18" s="16">
        <v>14.096756611570999</v>
      </c>
      <c r="AG18" s="16">
        <v>21.908179504132999</v>
      </c>
      <c r="AH18" s="16">
        <v>18.399011999999999</v>
      </c>
      <c r="AI18" s="46"/>
      <c r="AJ18" s="46"/>
      <c r="AK18" s="46"/>
      <c r="AL18" s="46"/>
      <c r="AM18" s="46"/>
      <c r="AN18" s="4"/>
      <c r="AO18" s="4"/>
      <c r="AP18" s="4"/>
      <c r="AQ18" s="4"/>
      <c r="AR18" s="4"/>
      <c r="AS18" s="4"/>
      <c r="AT18" s="4"/>
      <c r="AU18" s="4"/>
      <c r="AV18" s="4"/>
      <c r="AW18" s="4"/>
      <c r="AX18" s="4"/>
      <c r="AY18" s="4"/>
    </row>
    <row r="19" spans="1:51" ht="14.4" x14ac:dyDescent="0.3">
      <c r="A19" s="121">
        <f>YampaRiverInflow.TotalOutflow!A19</f>
        <v>45778</v>
      </c>
      <c r="B19" s="34"/>
      <c r="C19" s="12">
        <v>2.7709999999999999</v>
      </c>
      <c r="D19" s="45">
        <v>21.079000000000001</v>
      </c>
      <c r="E19" s="16">
        <v>17.687328000000001</v>
      </c>
      <c r="F19" s="16">
        <v>30.256135999999998</v>
      </c>
      <c r="G19" s="16">
        <v>9.5716059999999992</v>
      </c>
      <c r="H19" s="16">
        <v>29.325434000000005</v>
      </c>
      <c r="I19" s="16">
        <v>5.5503300000000007</v>
      </c>
      <c r="J19" s="16">
        <v>8.0619300000000003</v>
      </c>
      <c r="K19" s="16">
        <v>-4.66012</v>
      </c>
      <c r="L19" s="16">
        <v>9.683209999999999</v>
      </c>
      <c r="M19" s="16">
        <v>23.337949999999999</v>
      </c>
      <c r="N19" s="16">
        <v>11.09249</v>
      </c>
      <c r="O19" s="16">
        <v>14.89179</v>
      </c>
      <c r="P19" s="16">
        <v>9.6852700000000009</v>
      </c>
      <c r="Q19" s="16">
        <v>5.5847100000000003</v>
      </c>
      <c r="R19" s="16">
        <v>4.1686000000000005</v>
      </c>
      <c r="S19" s="16">
        <v>14.016170000000001</v>
      </c>
      <c r="T19" s="16">
        <v>5.02379</v>
      </c>
      <c r="U19" s="16">
        <v>16.882990000000003</v>
      </c>
      <c r="V19" s="16">
        <v>3.9549799999999999</v>
      </c>
      <c r="W19" s="16">
        <v>10.53945</v>
      </c>
      <c r="X19" s="16">
        <v>19.5229</v>
      </c>
      <c r="Y19" s="16">
        <v>4.9721899999999994</v>
      </c>
      <c r="Z19" s="16">
        <v>1.2309300000000001</v>
      </c>
      <c r="AA19" s="16">
        <v>4.9847600000000005</v>
      </c>
      <c r="AB19" s="16">
        <v>9.3964200000000009</v>
      </c>
      <c r="AC19" s="16">
        <v>9.2539210713396098</v>
      </c>
      <c r="AD19" s="16">
        <v>5.5819525592733701</v>
      </c>
      <c r="AE19" s="16">
        <v>25.107575702810699</v>
      </c>
      <c r="AF19" s="16">
        <v>32.171070661818902</v>
      </c>
      <c r="AG19" s="16">
        <v>22.140587519075002</v>
      </c>
      <c r="AH19" s="16">
        <v>9.3170699999999993</v>
      </c>
      <c r="AI19" s="46"/>
      <c r="AJ19" s="46"/>
      <c r="AK19" s="46"/>
      <c r="AL19" s="46"/>
      <c r="AM19" s="46"/>
      <c r="AN19" s="4"/>
      <c r="AO19" s="4"/>
      <c r="AP19" s="4"/>
      <c r="AQ19" s="4"/>
      <c r="AR19" s="4"/>
      <c r="AS19" s="4"/>
      <c r="AT19" s="4"/>
      <c r="AU19" s="4"/>
      <c r="AV19" s="4"/>
      <c r="AW19" s="4"/>
      <c r="AX19" s="4"/>
      <c r="AY19" s="4"/>
    </row>
    <row r="20" spans="1:51" ht="14.4" x14ac:dyDescent="0.3">
      <c r="A20" s="121">
        <f>YampaRiverInflow.TotalOutflow!A20</f>
        <v>45809</v>
      </c>
      <c r="B20" s="34"/>
      <c r="C20" s="12">
        <v>4.2690000000000001</v>
      </c>
      <c r="D20" s="45">
        <v>17.227</v>
      </c>
      <c r="E20" s="16">
        <v>1.2684000000000002</v>
      </c>
      <c r="F20" s="16">
        <v>4.9412060000000002</v>
      </c>
      <c r="G20" s="16">
        <v>-1.180104</v>
      </c>
      <c r="H20" s="16">
        <v>16.706314000000003</v>
      </c>
      <c r="I20" s="16">
        <v>1.3633040000000001</v>
      </c>
      <c r="J20" s="16">
        <v>-0.79383999999999999</v>
      </c>
      <c r="K20" s="16">
        <v>-23.251810000000003</v>
      </c>
      <c r="L20" s="16">
        <v>12.69872</v>
      </c>
      <c r="M20" s="16">
        <v>19.039000000000001</v>
      </c>
      <c r="N20" s="16">
        <v>6.8687700000000005</v>
      </c>
      <c r="O20" s="16">
        <v>14.246139999999999</v>
      </c>
      <c r="P20" s="16">
        <v>18.845080000000003</v>
      </c>
      <c r="Q20" s="16">
        <v>7.4909099999999995</v>
      </c>
      <c r="R20" s="16">
        <v>13.8124</v>
      </c>
      <c r="S20" s="16">
        <v>24.775919999999999</v>
      </c>
      <c r="T20" s="16">
        <v>9.7531100000000013</v>
      </c>
      <c r="U20" s="16">
        <v>18.740459999999999</v>
      </c>
      <c r="V20" s="16">
        <v>5.9942099999999998</v>
      </c>
      <c r="W20" s="16">
        <v>10.93661</v>
      </c>
      <c r="X20" s="16">
        <v>14.07673</v>
      </c>
      <c r="Y20" s="16">
        <v>3.54962</v>
      </c>
      <c r="Z20" s="16">
        <v>6.4226899999999993</v>
      </c>
      <c r="AA20" s="16">
        <v>10.59356</v>
      </c>
      <c r="AB20" s="16">
        <v>1.32226</v>
      </c>
      <c r="AC20" s="16">
        <v>6.9610190102487604</v>
      </c>
      <c r="AD20" s="16">
        <v>13.6235045447941</v>
      </c>
      <c r="AE20" s="16">
        <v>21.1430438016537</v>
      </c>
      <c r="AF20" s="16">
        <v>42.150180575868696</v>
      </c>
      <c r="AG20" s="16">
        <v>13.4754590082651</v>
      </c>
      <c r="AH20" s="16">
        <v>19.542680000000001</v>
      </c>
      <c r="AI20" s="46"/>
      <c r="AJ20" s="46"/>
      <c r="AK20" s="46"/>
      <c r="AL20" s="46"/>
      <c r="AM20" s="46"/>
      <c r="AN20" s="4"/>
      <c r="AO20" s="4"/>
      <c r="AP20" s="4"/>
      <c r="AQ20" s="4"/>
      <c r="AR20" s="4"/>
      <c r="AS20" s="4"/>
      <c r="AT20" s="4"/>
      <c r="AU20" s="4"/>
      <c r="AV20" s="4"/>
      <c r="AW20" s="4"/>
      <c r="AX20" s="4"/>
      <c r="AY20" s="4"/>
    </row>
    <row r="21" spans="1:51" ht="14.4" x14ac:dyDescent="0.3">
      <c r="A21" s="121">
        <f>YampaRiverInflow.TotalOutflow!A21</f>
        <v>45839</v>
      </c>
      <c r="B21" s="34"/>
      <c r="C21" s="12">
        <v>5.7709999999999999</v>
      </c>
      <c r="D21" s="45">
        <v>15.263</v>
      </c>
      <c r="E21" s="16">
        <v>15.702810000000001</v>
      </c>
      <c r="F21" s="16">
        <v>2.0310160000000002</v>
      </c>
      <c r="G21" s="16">
        <v>8.0089059999999996</v>
      </c>
      <c r="H21" s="16">
        <v>20.697440000000004</v>
      </c>
      <c r="I21" s="16">
        <v>17.755964000000002</v>
      </c>
      <c r="J21" s="16">
        <v>11.63293</v>
      </c>
      <c r="K21" s="16">
        <v>-12.476629999999998</v>
      </c>
      <c r="L21" s="16">
        <v>23.625509999999998</v>
      </c>
      <c r="M21" s="16">
        <v>20.54889</v>
      </c>
      <c r="N21" s="16">
        <v>8.319090000000001</v>
      </c>
      <c r="O21" s="16">
        <v>20.105460000000001</v>
      </c>
      <c r="P21" s="16">
        <v>19.50067</v>
      </c>
      <c r="Q21" s="16">
        <v>8.3446700000000007</v>
      </c>
      <c r="R21" s="16">
        <v>18.455950000000001</v>
      </c>
      <c r="S21" s="16">
        <v>31.79073</v>
      </c>
      <c r="T21" s="16">
        <v>14.55987</v>
      </c>
      <c r="U21" s="16">
        <v>21.886839999999999</v>
      </c>
      <c r="V21" s="16">
        <v>25.583909999999999</v>
      </c>
      <c r="W21" s="16">
        <v>21.074020000000001</v>
      </c>
      <c r="X21" s="16">
        <v>18.544400000000003</v>
      </c>
      <c r="Y21" s="16">
        <v>6.5901300000000003</v>
      </c>
      <c r="Z21" s="16">
        <v>14.91146</v>
      </c>
      <c r="AA21" s="16">
        <v>14.38373</v>
      </c>
      <c r="AB21" s="16">
        <v>27.614090000000001</v>
      </c>
      <c r="AC21" s="16">
        <v>12.5574148766291</v>
      </c>
      <c r="AD21" s="16">
        <v>24.781192150480202</v>
      </c>
      <c r="AE21" s="16">
        <v>16.943357023537999</v>
      </c>
      <c r="AF21" s="16">
        <v>39.1588780983151</v>
      </c>
      <c r="AG21" s="16">
        <v>23.713968098447001</v>
      </c>
      <c r="AH21" s="16">
        <v>3.5028120000000005</v>
      </c>
      <c r="AI21" s="46"/>
      <c r="AJ21" s="46"/>
      <c r="AK21" s="46"/>
      <c r="AL21" s="46"/>
      <c r="AM21" s="46"/>
      <c r="AN21" s="4"/>
      <c r="AO21" s="4"/>
      <c r="AP21" s="4"/>
      <c r="AQ21" s="4"/>
      <c r="AR21" s="4"/>
      <c r="AS21" s="4"/>
      <c r="AT21" s="4"/>
      <c r="AU21" s="4"/>
      <c r="AV21" s="4"/>
      <c r="AW21" s="4"/>
      <c r="AX21" s="4"/>
      <c r="AY21" s="4"/>
    </row>
    <row r="22" spans="1:51" ht="14.4" x14ac:dyDescent="0.3">
      <c r="A22" s="121">
        <f>YampaRiverInflow.TotalOutflow!A22</f>
        <v>45870</v>
      </c>
      <c r="B22" s="34"/>
      <c r="C22" s="12">
        <v>14.839</v>
      </c>
      <c r="D22" s="45">
        <v>13.611000000000001</v>
      </c>
      <c r="E22" s="16">
        <v>28.766426000000003</v>
      </c>
      <c r="F22" s="16">
        <v>19.739957999999998</v>
      </c>
      <c r="G22" s="16">
        <v>11.451958000000001</v>
      </c>
      <c r="H22" s="16">
        <v>20.660824000000002</v>
      </c>
      <c r="I22" s="16">
        <v>13.796706</v>
      </c>
      <c r="J22" s="16">
        <v>9.7706299999999988</v>
      </c>
      <c r="K22" s="16">
        <v>7.4435000000000002</v>
      </c>
      <c r="L22" s="16">
        <v>20.504860000000001</v>
      </c>
      <c r="M22" s="16">
        <v>22.135639999999999</v>
      </c>
      <c r="N22" s="16">
        <v>5.2130799999999997</v>
      </c>
      <c r="O22" s="16">
        <v>14.802440000000001</v>
      </c>
      <c r="P22" s="16">
        <v>21.94164</v>
      </c>
      <c r="Q22" s="16">
        <v>8.4181799999999996</v>
      </c>
      <c r="R22" s="16">
        <v>21.659500000000001</v>
      </c>
      <c r="S22" s="16">
        <v>35.8294</v>
      </c>
      <c r="T22" s="16">
        <v>14.210139999999999</v>
      </c>
      <c r="U22" s="16">
        <v>24.195160000000001</v>
      </c>
      <c r="V22" s="16">
        <v>26.496269999999999</v>
      </c>
      <c r="W22" s="16">
        <v>24.024999999999999</v>
      </c>
      <c r="X22" s="16">
        <v>22.344560000000001</v>
      </c>
      <c r="Y22" s="16">
        <v>9.8739599999999985</v>
      </c>
      <c r="Z22" s="16">
        <v>13.84548</v>
      </c>
      <c r="AA22" s="16">
        <v>16.93469</v>
      </c>
      <c r="AB22" s="16">
        <v>14.48996</v>
      </c>
      <c r="AC22" s="16">
        <v>14.623601239406</v>
      </c>
      <c r="AD22" s="16">
        <v>29.351938843042298</v>
      </c>
      <c r="AE22" s="16">
        <v>10.6373367791084</v>
      </c>
      <c r="AF22" s="16">
        <v>32.4739838860175</v>
      </c>
      <c r="AG22" s="16">
        <v>32.289258266844001</v>
      </c>
      <c r="AH22" s="16">
        <v>21.988620000000001</v>
      </c>
      <c r="AI22" s="46"/>
      <c r="AJ22" s="46"/>
      <c r="AK22" s="46"/>
      <c r="AL22" s="46"/>
      <c r="AM22" s="46"/>
      <c r="AN22" s="4"/>
      <c r="AO22" s="4"/>
      <c r="AP22" s="4"/>
      <c r="AQ22" s="4"/>
      <c r="AR22" s="4"/>
      <c r="AS22" s="4"/>
      <c r="AT22" s="4"/>
      <c r="AU22" s="4"/>
      <c r="AV22" s="4"/>
      <c r="AW22" s="4"/>
      <c r="AX22" s="4"/>
      <c r="AY22" s="4"/>
    </row>
    <row r="23" spans="1:51" ht="14.4" x14ac:dyDescent="0.3">
      <c r="A23" s="121">
        <f>YampaRiverInflow.TotalOutflow!A23</f>
        <v>45901</v>
      </c>
      <c r="B23" s="34"/>
      <c r="C23" s="12">
        <v>14.458</v>
      </c>
      <c r="D23" s="45">
        <v>15.929</v>
      </c>
      <c r="E23" s="16">
        <v>26.366382000000002</v>
      </c>
      <c r="F23" s="16">
        <v>15.737406</v>
      </c>
      <c r="G23" s="16">
        <v>14.914582000000003</v>
      </c>
      <c r="H23" s="16">
        <v>14.839589999999999</v>
      </c>
      <c r="I23" s="16">
        <v>10.647540000000001</v>
      </c>
      <c r="J23" s="16">
        <v>-6.0112700000000006</v>
      </c>
      <c r="K23" s="16">
        <v>19.914009999999998</v>
      </c>
      <c r="L23" s="16">
        <v>13.555149999999999</v>
      </c>
      <c r="M23" s="16">
        <v>15.397549999999999</v>
      </c>
      <c r="N23" s="16">
        <v>7.1036899999999994</v>
      </c>
      <c r="O23" s="16">
        <v>8.6973899999999986</v>
      </c>
      <c r="P23" s="16">
        <v>11.841569999999999</v>
      </c>
      <c r="Q23" s="16">
        <v>3.6388400000000001</v>
      </c>
      <c r="R23" s="16">
        <v>18.084299999999999</v>
      </c>
      <c r="S23" s="16">
        <v>24.926950000000001</v>
      </c>
      <c r="T23" s="16">
        <v>13.032249999999999</v>
      </c>
      <c r="U23" s="16">
        <v>14.707469999999999</v>
      </c>
      <c r="V23" s="16">
        <v>15.101129999999999</v>
      </c>
      <c r="W23" s="16">
        <v>9.3519199999999998</v>
      </c>
      <c r="X23" s="16">
        <v>35.037589999999994</v>
      </c>
      <c r="Y23" s="16">
        <v>-2.8639899999999998</v>
      </c>
      <c r="Z23" s="16">
        <v>6.7481800000000005</v>
      </c>
      <c r="AA23" s="16">
        <v>15.02529</v>
      </c>
      <c r="AB23" s="16">
        <v>11.451879999999999</v>
      </c>
      <c r="AC23" s="16">
        <v>13.1848636376867</v>
      </c>
      <c r="AD23" s="16">
        <v>8.3238249586783297</v>
      </c>
      <c r="AE23" s="16">
        <v>19.8346958697528</v>
      </c>
      <c r="AF23" s="16">
        <v>16.409711323636998</v>
      </c>
      <c r="AG23" s="16">
        <v>25.7866844641329</v>
      </c>
      <c r="AH23" s="16">
        <v>21.500264000000001</v>
      </c>
      <c r="AI23" s="46"/>
      <c r="AJ23" s="46"/>
      <c r="AK23" s="46"/>
      <c r="AL23" s="46"/>
      <c r="AM23" s="46"/>
      <c r="AN23" s="4"/>
      <c r="AO23" s="4"/>
      <c r="AP23" s="4"/>
      <c r="AQ23" s="4"/>
      <c r="AR23" s="4"/>
      <c r="AS23" s="4"/>
      <c r="AT23" s="4"/>
      <c r="AU23" s="4"/>
      <c r="AV23" s="4"/>
      <c r="AW23" s="4"/>
      <c r="AX23" s="4"/>
      <c r="AY23" s="4"/>
    </row>
    <row r="24" spans="1:51" ht="14.4" x14ac:dyDescent="0.3">
      <c r="A24" s="121">
        <f>YampaRiverInflow.TotalOutflow!A24</f>
        <v>45931</v>
      </c>
      <c r="B24" s="34"/>
      <c r="C24" s="12">
        <v>16.375</v>
      </c>
      <c r="D24" s="45">
        <v>16.375</v>
      </c>
      <c r="E24" s="16">
        <v>17.934583999999997</v>
      </c>
      <c r="F24" s="16">
        <v>11.836898000000001</v>
      </c>
      <c r="G24" s="16">
        <v>11.503132000000001</v>
      </c>
      <c r="H24" s="16">
        <v>12.135444000000001</v>
      </c>
      <c r="I24" s="16">
        <v>6.3876860000000004</v>
      </c>
      <c r="J24" s="16">
        <v>-7.82599</v>
      </c>
      <c r="K24" s="16">
        <v>24.362849999999998</v>
      </c>
      <c r="L24" s="16">
        <v>10.95425</v>
      </c>
      <c r="M24" s="16">
        <v>11.723360000000001</v>
      </c>
      <c r="N24" s="16">
        <v>4.6145899999999997</v>
      </c>
      <c r="O24" s="16">
        <v>6.6953500000000004</v>
      </c>
      <c r="P24" s="16">
        <v>9.5123700000000007</v>
      </c>
      <c r="Q24" s="16">
        <v>-0.49925999999999998</v>
      </c>
      <c r="R24" s="16">
        <v>18.132660000000001</v>
      </c>
      <c r="S24" s="16">
        <v>19.22006</v>
      </c>
      <c r="T24" s="16">
        <v>10.97871</v>
      </c>
      <c r="U24" s="16">
        <v>13.21185</v>
      </c>
      <c r="V24" s="16">
        <v>14.04824</v>
      </c>
      <c r="W24" s="16">
        <v>6.9533999999999994</v>
      </c>
      <c r="X24" s="16">
        <v>23.35398</v>
      </c>
      <c r="Y24" s="16">
        <v>-2.8656299999999999</v>
      </c>
      <c r="Z24" s="16">
        <v>2.3012199999999998</v>
      </c>
      <c r="AA24" s="16">
        <v>14.73507</v>
      </c>
      <c r="AB24" s="16">
        <v>8.505370000000001</v>
      </c>
      <c r="AC24" s="16">
        <v>9.0830627261494108</v>
      </c>
      <c r="AD24" s="16">
        <v>-6.2740460311398598</v>
      </c>
      <c r="AE24" s="16">
        <v>25.002335616926402</v>
      </c>
      <c r="AF24" s="16">
        <v>7.7553593381164196</v>
      </c>
      <c r="AG24" s="16">
        <v>26.857120247405899</v>
      </c>
      <c r="AH24" s="16">
        <v>8.6108960000000003</v>
      </c>
      <c r="AI24" s="46"/>
      <c r="AJ24" s="46"/>
      <c r="AK24" s="46"/>
      <c r="AL24" s="46"/>
      <c r="AM24" s="46"/>
      <c r="AN24" s="4"/>
      <c r="AO24" s="4"/>
      <c r="AP24" s="4"/>
      <c r="AQ24" s="4"/>
      <c r="AR24" s="4"/>
      <c r="AS24" s="4"/>
      <c r="AT24" s="4"/>
      <c r="AU24" s="4"/>
      <c r="AV24" s="4"/>
      <c r="AW24" s="4"/>
      <c r="AX24" s="4"/>
      <c r="AY24" s="4"/>
    </row>
    <row r="25" spans="1:51" ht="14.4" x14ac:dyDescent="0.3">
      <c r="A25" s="121">
        <f>YampaRiverInflow.TotalOutflow!A25</f>
        <v>45962</v>
      </c>
      <c r="B25" s="34"/>
      <c r="C25" s="12">
        <v>4.9800000000000004</v>
      </c>
      <c r="D25" s="45">
        <v>4.9749999999999996</v>
      </c>
      <c r="E25" s="16">
        <v>10.960080000000001</v>
      </c>
      <c r="F25" s="16">
        <v>12.147136</v>
      </c>
      <c r="G25" s="16">
        <v>3.6625680000000003</v>
      </c>
      <c r="H25" s="16">
        <v>15.820898000000001</v>
      </c>
      <c r="I25" s="16">
        <v>14.533392000000001</v>
      </c>
      <c r="J25" s="16">
        <v>-12.37326</v>
      </c>
      <c r="K25" s="16">
        <v>14.93168</v>
      </c>
      <c r="L25" s="16">
        <v>-5.1652700000000005</v>
      </c>
      <c r="M25" s="16">
        <v>10.395850000000001</v>
      </c>
      <c r="N25" s="16">
        <v>4.0648400000000002</v>
      </c>
      <c r="O25" s="16">
        <v>3.5380700000000003</v>
      </c>
      <c r="P25" s="16">
        <v>7.5272700000000006</v>
      </c>
      <c r="Q25" s="16">
        <v>13.11669</v>
      </c>
      <c r="R25" s="16">
        <v>15.47784</v>
      </c>
      <c r="S25" s="16">
        <v>21.893450000000001</v>
      </c>
      <c r="T25" s="16">
        <v>12.1463</v>
      </c>
      <c r="U25" s="16">
        <v>8.651209999999999</v>
      </c>
      <c r="V25" s="16">
        <v>9.7618099999999988</v>
      </c>
      <c r="W25" s="16">
        <v>16.488720000000001</v>
      </c>
      <c r="X25" s="16">
        <v>4.6226700000000003</v>
      </c>
      <c r="Y25" s="16">
        <v>5.9689499999999995</v>
      </c>
      <c r="Z25" s="16">
        <v>-1.0023</v>
      </c>
      <c r="AA25" s="16">
        <v>2.8529</v>
      </c>
      <c r="AB25" s="16">
        <v>5.8924399999999997</v>
      </c>
      <c r="AC25" s="16">
        <v>3.9897065276040999</v>
      </c>
      <c r="AD25" s="16">
        <v>-11.4351155371894</v>
      </c>
      <c r="AE25" s="16">
        <v>6.3263246300834401</v>
      </c>
      <c r="AF25" s="16">
        <v>3.8446132224799099</v>
      </c>
      <c r="AG25" s="16">
        <v>10.148976943471901</v>
      </c>
      <c r="AH25" s="16">
        <v>8.991363999999999</v>
      </c>
      <c r="AI25" s="46"/>
      <c r="AJ25" s="46"/>
      <c r="AK25" s="46"/>
      <c r="AL25" s="46"/>
      <c r="AM25" s="46"/>
      <c r="AN25" s="4"/>
      <c r="AO25" s="4"/>
      <c r="AP25" s="4"/>
      <c r="AQ25" s="4"/>
      <c r="AR25" s="4"/>
      <c r="AS25" s="4"/>
      <c r="AT25" s="4"/>
      <c r="AU25" s="4"/>
      <c r="AV25" s="4"/>
      <c r="AW25" s="4"/>
      <c r="AX25" s="4"/>
      <c r="AY25" s="4"/>
    </row>
    <row r="26" spans="1:51" ht="14.4" x14ac:dyDescent="0.3">
      <c r="A26" s="121">
        <f>YampaRiverInflow.TotalOutflow!A26</f>
        <v>45992</v>
      </c>
      <c r="B26" s="34"/>
      <c r="C26" s="12">
        <v>3.21</v>
      </c>
      <c r="D26" s="45">
        <v>3.2080000000000002</v>
      </c>
      <c r="E26" s="16">
        <v>23.606604000000004</v>
      </c>
      <c r="F26" s="16">
        <v>11.927992</v>
      </c>
      <c r="G26" s="16">
        <v>18.697578</v>
      </c>
      <c r="H26" s="16">
        <v>16.272072000000001</v>
      </c>
      <c r="I26" s="16">
        <v>6.2282960000000003</v>
      </c>
      <c r="J26" s="16">
        <v>-16.238409999999998</v>
      </c>
      <c r="K26" s="16">
        <v>12.00187</v>
      </c>
      <c r="L26" s="16">
        <v>6.5915499999999998</v>
      </c>
      <c r="M26" s="16">
        <v>12.228569999999999</v>
      </c>
      <c r="N26" s="16">
        <v>1.01868</v>
      </c>
      <c r="O26" s="16">
        <v>6.6875100000000005</v>
      </c>
      <c r="P26" s="16">
        <v>11.483219999999999</v>
      </c>
      <c r="Q26" s="16">
        <v>-2.7016499999999999</v>
      </c>
      <c r="R26" s="16">
        <v>25.948370000000001</v>
      </c>
      <c r="S26" s="16">
        <v>22.778939999999999</v>
      </c>
      <c r="T26" s="16">
        <v>11.792920000000001</v>
      </c>
      <c r="U26" s="16">
        <v>17.610810000000001</v>
      </c>
      <c r="V26" s="16">
        <v>24.307770000000001</v>
      </c>
      <c r="W26" s="16">
        <v>18.407709999999998</v>
      </c>
      <c r="X26" s="16">
        <v>2.61571</v>
      </c>
      <c r="Y26" s="16">
        <v>-1.4079200000000001</v>
      </c>
      <c r="Z26" s="16">
        <v>-6.0315000000000003</v>
      </c>
      <c r="AA26" s="16">
        <v>15.691600000000001</v>
      </c>
      <c r="AB26" s="16">
        <v>6.0872700000000002</v>
      </c>
      <c r="AC26" s="16">
        <v>14.668721902282002</v>
      </c>
      <c r="AD26" s="16">
        <v>-6.0504652876024405</v>
      </c>
      <c r="AE26" s="16">
        <v>3.9440781003643801</v>
      </c>
      <c r="AF26" s="16">
        <v>5.96184380284366</v>
      </c>
      <c r="AG26" s="16">
        <v>-3.3022761146438002</v>
      </c>
      <c r="AH26" s="16">
        <v>16.566911999999999</v>
      </c>
      <c r="AI26" s="46"/>
      <c r="AJ26" s="46"/>
      <c r="AK26" s="46"/>
      <c r="AL26" s="46"/>
      <c r="AM26" s="46"/>
      <c r="AN26" s="4"/>
      <c r="AO26" s="4"/>
      <c r="AP26" s="4"/>
      <c r="AQ26" s="4"/>
      <c r="AR26" s="4"/>
      <c r="AS26" s="4"/>
      <c r="AT26" s="4"/>
      <c r="AU26" s="4"/>
      <c r="AV26" s="4"/>
      <c r="AW26" s="4"/>
      <c r="AX26" s="4"/>
      <c r="AY26" s="4"/>
    </row>
    <row r="27" spans="1:51" ht="14.4" x14ac:dyDescent="0.3">
      <c r="A27" s="121">
        <f>YampaRiverInflow.TotalOutflow!A27</f>
        <v>46023</v>
      </c>
      <c r="B27" s="34"/>
      <c r="C27" s="12">
        <v>4.2699999999999996</v>
      </c>
      <c r="D27" s="45">
        <v>4.2699999999999996</v>
      </c>
      <c r="E27" s="16">
        <v>101.21908400000001</v>
      </c>
      <c r="F27" s="16">
        <v>14.084605999999999</v>
      </c>
      <c r="G27" s="16">
        <v>35.531559999999999</v>
      </c>
      <c r="H27" s="16">
        <v>11.366462</v>
      </c>
      <c r="I27" s="16">
        <v>12.906422000000001</v>
      </c>
      <c r="J27" s="16">
        <v>-12.26146</v>
      </c>
      <c r="K27" s="16">
        <v>9.9685600000000001</v>
      </c>
      <c r="L27" s="16">
        <v>3.9182399999999999</v>
      </c>
      <c r="M27" s="16">
        <v>5.2524799999999994</v>
      </c>
      <c r="N27" s="16">
        <v>0.65434000000000003</v>
      </c>
      <c r="O27" s="16">
        <v>10.38495</v>
      </c>
      <c r="P27" s="16">
        <v>14.23559</v>
      </c>
      <c r="Q27" s="16">
        <v>9.8203300000000002</v>
      </c>
      <c r="R27" s="16">
        <v>24.700430000000001</v>
      </c>
      <c r="S27" s="16">
        <v>22.069479999999999</v>
      </c>
      <c r="T27" s="16">
        <v>12.57952</v>
      </c>
      <c r="U27" s="16">
        <v>19.210369999999998</v>
      </c>
      <c r="V27" s="16">
        <v>24.414390000000001</v>
      </c>
      <c r="W27" s="16">
        <v>14.356399999999999</v>
      </c>
      <c r="X27" s="16">
        <v>-5.5168900000000001</v>
      </c>
      <c r="Y27" s="16">
        <v>8.7599999999999997E-2</v>
      </c>
      <c r="Z27" s="16">
        <v>10.52117</v>
      </c>
      <c r="AA27" s="16">
        <v>15.80128</v>
      </c>
      <c r="AB27" s="16">
        <v>7.4489752076703502</v>
      </c>
      <c r="AC27" s="16">
        <v>19.8163140489265</v>
      </c>
      <c r="AD27" s="16">
        <v>0.31217231431502396</v>
      </c>
      <c r="AE27" s="16">
        <v>11.158060331372901</v>
      </c>
      <c r="AF27" s="16">
        <v>7.7495685923312703</v>
      </c>
      <c r="AG27" s="16">
        <v>16.305914000000001</v>
      </c>
      <c r="AH27" s="16">
        <v>18.317238</v>
      </c>
      <c r="AI27" s="46"/>
      <c r="AJ27" s="46"/>
      <c r="AK27" s="46"/>
      <c r="AL27" s="46"/>
      <c r="AM27" s="46"/>
      <c r="AN27" s="4"/>
      <c r="AO27" s="4"/>
      <c r="AP27" s="4"/>
      <c r="AQ27" s="4"/>
      <c r="AR27" s="4"/>
      <c r="AS27" s="4"/>
      <c r="AT27" s="4"/>
      <c r="AU27" s="4"/>
      <c r="AV27" s="4"/>
      <c r="AW27" s="4"/>
      <c r="AX27" s="4"/>
      <c r="AY27" s="4"/>
    </row>
    <row r="28" spans="1:51" ht="14.4" x14ac:dyDescent="0.3">
      <c r="A28" s="121">
        <f>YampaRiverInflow.TotalOutflow!A28</f>
        <v>46054</v>
      </c>
      <c r="B28" s="34"/>
      <c r="C28" s="12">
        <v>10.779</v>
      </c>
      <c r="D28" s="45">
        <v>10.779</v>
      </c>
      <c r="E28" s="16">
        <v>75.754664000000005</v>
      </c>
      <c r="F28" s="16">
        <v>14.718234000000001</v>
      </c>
      <c r="G28" s="16">
        <v>33.481140000000003</v>
      </c>
      <c r="H28" s="16">
        <v>10.668854</v>
      </c>
      <c r="I28" s="16">
        <v>-2.5262600000000002</v>
      </c>
      <c r="J28" s="16">
        <v>-10.192350000000001</v>
      </c>
      <c r="K28" s="16">
        <v>6.2821099999999994</v>
      </c>
      <c r="L28" s="16">
        <v>3.13246</v>
      </c>
      <c r="M28" s="16">
        <v>4.1601400000000002</v>
      </c>
      <c r="N28" s="16">
        <v>2.8380700000000001</v>
      </c>
      <c r="O28" s="16">
        <v>9.7490100000000002</v>
      </c>
      <c r="P28" s="16">
        <v>16.001570000000001</v>
      </c>
      <c r="Q28" s="16">
        <v>9.5720700000000001</v>
      </c>
      <c r="R28" s="16">
        <v>21.740169999999999</v>
      </c>
      <c r="S28" s="16">
        <v>14.98456</v>
      </c>
      <c r="T28" s="16">
        <v>10.01197</v>
      </c>
      <c r="U28" s="16">
        <v>10.48507</v>
      </c>
      <c r="V28" s="16">
        <v>13.671299999999999</v>
      </c>
      <c r="W28" s="16">
        <v>11.7835</v>
      </c>
      <c r="X28" s="16">
        <v>1.5763499999999999</v>
      </c>
      <c r="Y28" s="16">
        <v>-4.5615100000000002</v>
      </c>
      <c r="Z28" s="16">
        <v>4.3772399999999996</v>
      </c>
      <c r="AA28" s="16">
        <v>6.30464</v>
      </c>
      <c r="AB28" s="16">
        <v>4.0539722308107295</v>
      </c>
      <c r="AC28" s="16">
        <v>9.3226595036040596</v>
      </c>
      <c r="AD28" s="16">
        <v>19.796036777389201</v>
      </c>
      <c r="AE28" s="16">
        <v>11.065682646744701</v>
      </c>
      <c r="AF28" s="16">
        <v>11.6148235514056</v>
      </c>
      <c r="AG28" s="16">
        <v>19.425978000000001</v>
      </c>
      <c r="AH28" s="16">
        <v>27.521836</v>
      </c>
      <c r="AI28" s="46"/>
      <c r="AJ28" s="46"/>
      <c r="AK28" s="46"/>
      <c r="AL28" s="46"/>
      <c r="AM28" s="46"/>
      <c r="AN28" s="4"/>
      <c r="AO28" s="4"/>
      <c r="AP28" s="4"/>
      <c r="AQ28" s="4"/>
      <c r="AR28" s="4"/>
      <c r="AS28" s="4"/>
      <c r="AT28" s="4"/>
      <c r="AU28" s="4"/>
      <c r="AV28" s="4"/>
      <c r="AW28" s="4"/>
      <c r="AX28" s="4"/>
      <c r="AY28" s="4"/>
    </row>
    <row r="29" spans="1:51" ht="14.4" x14ac:dyDescent="0.3">
      <c r="A29" s="121">
        <f>YampaRiverInflow.TotalOutflow!A29</f>
        <v>46082</v>
      </c>
      <c r="B29" s="34"/>
      <c r="C29" s="12">
        <v>13.545999999999999</v>
      </c>
      <c r="D29" s="45">
        <v>13.545999999999999</v>
      </c>
      <c r="E29" s="16">
        <v>66.375816</v>
      </c>
      <c r="F29" s="16">
        <v>17.63081</v>
      </c>
      <c r="G29" s="16">
        <v>62.605969999999999</v>
      </c>
      <c r="H29" s="16">
        <v>-10.494788</v>
      </c>
      <c r="I29" s="16">
        <v>-5.3588699999999996</v>
      </c>
      <c r="J29" s="16">
        <v>-15.49112</v>
      </c>
      <c r="K29" s="16">
        <v>36.322969999999998</v>
      </c>
      <c r="L29" s="16">
        <v>9.210090000000001</v>
      </c>
      <c r="M29" s="16">
        <v>5.7764899999999999</v>
      </c>
      <c r="N29" s="16">
        <v>9.2872199999999996</v>
      </c>
      <c r="O29" s="16">
        <v>8.1139899999999994</v>
      </c>
      <c r="P29" s="16">
        <v>9.8301200000000009</v>
      </c>
      <c r="Q29" s="16">
        <v>14.49926</v>
      </c>
      <c r="R29" s="16">
        <v>12.03308</v>
      </c>
      <c r="S29" s="16">
        <v>4.5342399999999996</v>
      </c>
      <c r="T29" s="16">
        <v>19.332849999999997</v>
      </c>
      <c r="U29" s="16">
        <v>6.37479</v>
      </c>
      <c r="V29" s="16">
        <v>9.2942099999999996</v>
      </c>
      <c r="W29" s="16">
        <v>12.6425</v>
      </c>
      <c r="X29" s="16">
        <v>6.9273500000000006</v>
      </c>
      <c r="Y29" s="16">
        <v>-7.20953</v>
      </c>
      <c r="Z29" s="16">
        <v>6.0791599999999999</v>
      </c>
      <c r="AA29" s="16">
        <v>6.5443199999999999</v>
      </c>
      <c r="AB29" s="16">
        <v>12.9016643799678</v>
      </c>
      <c r="AC29" s="16">
        <v>7.2940712366949301</v>
      </c>
      <c r="AD29" s="16">
        <v>35.068694212232302</v>
      </c>
      <c r="AE29" s="16">
        <v>6.2901128095215002</v>
      </c>
      <c r="AF29" s="16">
        <v>18.741606197686799</v>
      </c>
      <c r="AG29" s="16">
        <v>26.794340000000005</v>
      </c>
      <c r="AH29" s="16">
        <v>39.915998000000002</v>
      </c>
      <c r="AI29" s="46"/>
      <c r="AJ29" s="46"/>
      <c r="AK29" s="46"/>
      <c r="AL29" s="46"/>
      <c r="AM29" s="46"/>
      <c r="AN29" s="4"/>
      <c r="AO29" s="4"/>
      <c r="AP29" s="4"/>
      <c r="AQ29" s="4"/>
      <c r="AR29" s="4"/>
      <c r="AS29" s="4"/>
      <c r="AT29" s="4"/>
      <c r="AU29" s="4"/>
      <c r="AV29" s="4"/>
      <c r="AW29" s="4"/>
      <c r="AX29" s="4"/>
      <c r="AY29" s="4"/>
    </row>
    <row r="30" spans="1:51" ht="14.4" x14ac:dyDescent="0.3">
      <c r="A30" s="121">
        <f>YampaRiverInflow.TotalOutflow!A30</f>
        <v>46113</v>
      </c>
      <c r="B30" s="34"/>
      <c r="C30" s="12">
        <v>16.812999999999999</v>
      </c>
      <c r="D30" s="45">
        <v>16.812999999999999</v>
      </c>
      <c r="E30" s="16">
        <v>41.261670000000002</v>
      </c>
      <c r="F30" s="16">
        <v>7.7661820000000006</v>
      </c>
      <c r="G30" s="16">
        <v>14.708754000000001</v>
      </c>
      <c r="H30" s="16">
        <v>23.635946000000001</v>
      </c>
      <c r="I30" s="16">
        <v>6.8406400000000005</v>
      </c>
      <c r="J30" s="16">
        <v>-2.2138499999999999</v>
      </c>
      <c r="K30" s="16">
        <v>19.547470000000001</v>
      </c>
      <c r="L30" s="16">
        <v>11.52768</v>
      </c>
      <c r="M30" s="16">
        <v>17.343669999999999</v>
      </c>
      <c r="N30" s="16">
        <v>13.49269</v>
      </c>
      <c r="O30" s="16">
        <v>4.6643299999999996</v>
      </c>
      <c r="P30" s="16">
        <v>2.3306399999999998</v>
      </c>
      <c r="Q30" s="16">
        <v>9.179590000000001</v>
      </c>
      <c r="R30" s="16">
        <v>14.534559999999999</v>
      </c>
      <c r="S30" s="16">
        <v>4.0880400000000003</v>
      </c>
      <c r="T30" s="16">
        <v>12.77216</v>
      </c>
      <c r="U30" s="16">
        <v>7.4774700000000003</v>
      </c>
      <c r="V30" s="16">
        <v>12.525</v>
      </c>
      <c r="W30" s="16">
        <v>22.5366</v>
      </c>
      <c r="X30" s="16">
        <v>5.4246600000000003</v>
      </c>
      <c r="Y30" s="16">
        <v>-1.42597</v>
      </c>
      <c r="Z30" s="16">
        <v>9.8915199999999999</v>
      </c>
      <c r="AA30" s="16">
        <v>9.72743</v>
      </c>
      <c r="AB30" s="16">
        <v>15.713943386447099</v>
      </c>
      <c r="AC30" s="16">
        <v>6.6015394221493597</v>
      </c>
      <c r="AD30" s="16">
        <v>32.830230167934701</v>
      </c>
      <c r="AE30" s="16">
        <v>14.096756611570999</v>
      </c>
      <c r="AF30" s="16">
        <v>21.908179504132999</v>
      </c>
      <c r="AG30" s="16">
        <v>18.399011999999999</v>
      </c>
      <c r="AH30" s="16">
        <v>29.763325999999999</v>
      </c>
      <c r="AI30" s="46"/>
      <c r="AJ30" s="46"/>
      <c r="AK30" s="46"/>
      <c r="AL30" s="46"/>
      <c r="AM30" s="46"/>
      <c r="AN30" s="4"/>
      <c r="AO30" s="4"/>
      <c r="AP30" s="4"/>
      <c r="AQ30" s="4"/>
      <c r="AR30" s="4"/>
      <c r="AS30" s="4"/>
      <c r="AT30" s="4"/>
      <c r="AU30" s="4"/>
      <c r="AV30" s="4"/>
      <c r="AW30" s="4"/>
      <c r="AX30" s="4"/>
      <c r="AY30" s="4"/>
    </row>
    <row r="31" spans="1:51" ht="14.4" x14ac:dyDescent="0.3">
      <c r="A31" s="121">
        <f>YampaRiverInflow.TotalOutflow!A31</f>
        <v>46143</v>
      </c>
      <c r="B31" s="34"/>
      <c r="C31" s="12">
        <v>21.079000000000001</v>
      </c>
      <c r="D31" s="45">
        <v>21.079000000000001</v>
      </c>
      <c r="E31" s="16">
        <v>30.256135999999998</v>
      </c>
      <c r="F31" s="16">
        <v>9.5716059999999992</v>
      </c>
      <c r="G31" s="16">
        <v>29.325434000000005</v>
      </c>
      <c r="H31" s="16">
        <v>5.5503300000000007</v>
      </c>
      <c r="I31" s="16">
        <v>8.0619300000000003</v>
      </c>
      <c r="J31" s="16">
        <v>-4.66012</v>
      </c>
      <c r="K31" s="16">
        <v>9.683209999999999</v>
      </c>
      <c r="L31" s="16">
        <v>23.337949999999999</v>
      </c>
      <c r="M31" s="16">
        <v>11.09249</v>
      </c>
      <c r="N31" s="16">
        <v>14.89179</v>
      </c>
      <c r="O31" s="16">
        <v>9.6852700000000009</v>
      </c>
      <c r="P31" s="16">
        <v>5.5847100000000003</v>
      </c>
      <c r="Q31" s="16">
        <v>4.1686000000000005</v>
      </c>
      <c r="R31" s="16">
        <v>14.016170000000001</v>
      </c>
      <c r="S31" s="16">
        <v>5.02379</v>
      </c>
      <c r="T31" s="16">
        <v>16.882990000000003</v>
      </c>
      <c r="U31" s="16">
        <v>3.9549799999999999</v>
      </c>
      <c r="V31" s="16">
        <v>10.53945</v>
      </c>
      <c r="W31" s="16">
        <v>19.5229</v>
      </c>
      <c r="X31" s="16">
        <v>4.9721899999999994</v>
      </c>
      <c r="Y31" s="16">
        <v>1.2309300000000001</v>
      </c>
      <c r="Z31" s="16">
        <v>4.9847600000000005</v>
      </c>
      <c r="AA31" s="16">
        <v>9.3964200000000009</v>
      </c>
      <c r="AB31" s="16">
        <v>9.2539210713396098</v>
      </c>
      <c r="AC31" s="16">
        <v>5.5819525592733701</v>
      </c>
      <c r="AD31" s="16">
        <v>25.107575702810699</v>
      </c>
      <c r="AE31" s="16">
        <v>32.171070661818902</v>
      </c>
      <c r="AF31" s="16">
        <v>22.140587519075002</v>
      </c>
      <c r="AG31" s="16">
        <v>9.3170699999999993</v>
      </c>
      <c r="AH31" s="16">
        <v>17.687328000000001</v>
      </c>
      <c r="AI31" s="46"/>
      <c r="AJ31" s="46"/>
      <c r="AK31" s="46"/>
      <c r="AL31" s="46"/>
      <c r="AM31" s="46"/>
      <c r="AN31" s="4"/>
      <c r="AO31" s="4"/>
      <c r="AP31" s="4"/>
      <c r="AQ31" s="4"/>
      <c r="AR31" s="4"/>
      <c r="AS31" s="4"/>
      <c r="AT31" s="4"/>
      <c r="AU31" s="4"/>
      <c r="AV31" s="4"/>
      <c r="AW31" s="4"/>
      <c r="AX31" s="4"/>
      <c r="AY31" s="4"/>
    </row>
    <row r="32" spans="1:51" ht="14.4" x14ac:dyDescent="0.3">
      <c r="A32" s="121">
        <f>YampaRiverInflow.TotalOutflow!A32</f>
        <v>46174</v>
      </c>
      <c r="B32" s="34"/>
      <c r="C32" s="12">
        <v>17.227</v>
      </c>
      <c r="D32" s="45">
        <v>17.227</v>
      </c>
      <c r="E32" s="16">
        <v>4.9412060000000002</v>
      </c>
      <c r="F32" s="16">
        <v>-1.180104</v>
      </c>
      <c r="G32" s="16">
        <v>16.706314000000003</v>
      </c>
      <c r="H32" s="16">
        <v>1.3633040000000001</v>
      </c>
      <c r="I32" s="16">
        <v>-0.79383999999999999</v>
      </c>
      <c r="J32" s="16">
        <v>-23.251810000000003</v>
      </c>
      <c r="K32" s="16">
        <v>12.69872</v>
      </c>
      <c r="L32" s="16">
        <v>19.039000000000001</v>
      </c>
      <c r="M32" s="16">
        <v>6.8687700000000005</v>
      </c>
      <c r="N32" s="16">
        <v>14.246139999999999</v>
      </c>
      <c r="O32" s="16">
        <v>18.845080000000003</v>
      </c>
      <c r="P32" s="16">
        <v>7.4909099999999995</v>
      </c>
      <c r="Q32" s="16">
        <v>13.8124</v>
      </c>
      <c r="R32" s="16">
        <v>24.775919999999999</v>
      </c>
      <c r="S32" s="16">
        <v>9.7531100000000013</v>
      </c>
      <c r="T32" s="16">
        <v>18.740459999999999</v>
      </c>
      <c r="U32" s="16">
        <v>5.9942099999999998</v>
      </c>
      <c r="V32" s="16">
        <v>10.93661</v>
      </c>
      <c r="W32" s="16">
        <v>14.07673</v>
      </c>
      <c r="X32" s="16">
        <v>3.54962</v>
      </c>
      <c r="Y32" s="16">
        <v>6.4226899999999993</v>
      </c>
      <c r="Z32" s="16">
        <v>10.59356</v>
      </c>
      <c r="AA32" s="16">
        <v>1.32226</v>
      </c>
      <c r="AB32" s="16">
        <v>6.9610190102487604</v>
      </c>
      <c r="AC32" s="16">
        <v>13.6235045447941</v>
      </c>
      <c r="AD32" s="16">
        <v>21.1430438016537</v>
      </c>
      <c r="AE32" s="16">
        <v>42.150180575868696</v>
      </c>
      <c r="AF32" s="16">
        <v>13.4754590082651</v>
      </c>
      <c r="AG32" s="16">
        <v>19.542680000000001</v>
      </c>
      <c r="AH32" s="16">
        <v>1.2684000000000002</v>
      </c>
      <c r="AI32" s="46"/>
      <c r="AJ32" s="46"/>
      <c r="AK32" s="46"/>
      <c r="AL32" s="46"/>
      <c r="AM32" s="46"/>
      <c r="AN32" s="4"/>
      <c r="AO32" s="4"/>
      <c r="AP32" s="4"/>
      <c r="AQ32" s="4"/>
      <c r="AR32" s="4"/>
      <c r="AS32" s="4"/>
      <c r="AT32" s="4"/>
      <c r="AU32" s="4"/>
      <c r="AV32" s="4"/>
      <c r="AW32" s="4"/>
      <c r="AX32" s="4"/>
      <c r="AY32" s="4"/>
    </row>
    <row r="33" spans="1:51" ht="14.4" x14ac:dyDescent="0.3">
      <c r="A33" s="121">
        <f>YampaRiverInflow.TotalOutflow!A33</f>
        <v>46204</v>
      </c>
      <c r="B33" s="34"/>
      <c r="C33" s="12">
        <v>15.263</v>
      </c>
      <c r="D33" s="45">
        <v>15.263</v>
      </c>
      <c r="E33" s="16">
        <v>2.0310160000000002</v>
      </c>
      <c r="F33" s="16">
        <v>8.0089059999999996</v>
      </c>
      <c r="G33" s="16">
        <v>20.697440000000004</v>
      </c>
      <c r="H33" s="16">
        <v>17.755964000000002</v>
      </c>
      <c r="I33" s="16">
        <v>11.63293</v>
      </c>
      <c r="J33" s="16">
        <v>-12.476629999999998</v>
      </c>
      <c r="K33" s="16">
        <v>23.625509999999998</v>
      </c>
      <c r="L33" s="16">
        <v>20.54889</v>
      </c>
      <c r="M33" s="16">
        <v>8.319090000000001</v>
      </c>
      <c r="N33" s="16">
        <v>20.105460000000001</v>
      </c>
      <c r="O33" s="16">
        <v>19.50067</v>
      </c>
      <c r="P33" s="16">
        <v>8.3446700000000007</v>
      </c>
      <c r="Q33" s="16">
        <v>18.455950000000001</v>
      </c>
      <c r="R33" s="16">
        <v>31.79073</v>
      </c>
      <c r="S33" s="16">
        <v>14.55987</v>
      </c>
      <c r="T33" s="16">
        <v>21.886839999999999</v>
      </c>
      <c r="U33" s="16">
        <v>25.583909999999999</v>
      </c>
      <c r="V33" s="16">
        <v>21.074020000000001</v>
      </c>
      <c r="W33" s="16">
        <v>18.544400000000003</v>
      </c>
      <c r="X33" s="16">
        <v>6.5901300000000003</v>
      </c>
      <c r="Y33" s="16">
        <v>14.91146</v>
      </c>
      <c r="Z33" s="16">
        <v>14.38373</v>
      </c>
      <c r="AA33" s="16">
        <v>27.614090000000001</v>
      </c>
      <c r="AB33" s="16">
        <v>12.5574148766291</v>
      </c>
      <c r="AC33" s="16">
        <v>24.781192150480202</v>
      </c>
      <c r="AD33" s="16">
        <v>16.943357023537999</v>
      </c>
      <c r="AE33" s="16">
        <v>39.1588780983151</v>
      </c>
      <c r="AF33" s="16">
        <v>23.713968098447001</v>
      </c>
      <c r="AG33" s="16">
        <v>3.5028120000000005</v>
      </c>
      <c r="AH33" s="16">
        <v>15.702810000000001</v>
      </c>
      <c r="AI33" s="46"/>
      <c r="AJ33" s="46"/>
      <c r="AK33" s="46"/>
      <c r="AL33" s="46"/>
      <c r="AM33" s="46"/>
      <c r="AN33" s="4"/>
      <c r="AO33" s="4"/>
      <c r="AP33" s="4"/>
      <c r="AQ33" s="4"/>
      <c r="AR33" s="4"/>
      <c r="AS33" s="4"/>
      <c r="AT33" s="4"/>
      <c r="AU33" s="4"/>
      <c r="AV33" s="4"/>
      <c r="AW33" s="4"/>
      <c r="AX33" s="4"/>
      <c r="AY33" s="4"/>
    </row>
    <row r="34" spans="1:51" ht="14.4" x14ac:dyDescent="0.3">
      <c r="A34" s="121">
        <f>YampaRiverInflow.TotalOutflow!A34</f>
        <v>46235</v>
      </c>
      <c r="B34" s="34"/>
      <c r="C34" s="12">
        <v>13.611000000000001</v>
      </c>
      <c r="D34" s="45">
        <v>13.611000000000001</v>
      </c>
      <c r="E34" s="16">
        <v>19.739957999999998</v>
      </c>
      <c r="F34" s="16">
        <v>11.451958000000001</v>
      </c>
      <c r="G34" s="16">
        <v>20.660824000000002</v>
      </c>
      <c r="H34" s="16">
        <v>13.796706</v>
      </c>
      <c r="I34" s="16">
        <v>9.7706299999999988</v>
      </c>
      <c r="J34" s="16">
        <v>7.4435000000000002</v>
      </c>
      <c r="K34" s="16">
        <v>20.504860000000001</v>
      </c>
      <c r="L34" s="16">
        <v>22.135639999999999</v>
      </c>
      <c r="M34" s="16">
        <v>5.2130799999999997</v>
      </c>
      <c r="N34" s="16">
        <v>14.802440000000001</v>
      </c>
      <c r="O34" s="16">
        <v>21.94164</v>
      </c>
      <c r="P34" s="16">
        <v>8.4181799999999996</v>
      </c>
      <c r="Q34" s="16">
        <v>21.659500000000001</v>
      </c>
      <c r="R34" s="16">
        <v>35.8294</v>
      </c>
      <c r="S34" s="16">
        <v>14.210139999999999</v>
      </c>
      <c r="T34" s="16">
        <v>24.195160000000001</v>
      </c>
      <c r="U34" s="16">
        <v>26.496269999999999</v>
      </c>
      <c r="V34" s="16">
        <v>24.024999999999999</v>
      </c>
      <c r="W34" s="16">
        <v>22.344560000000001</v>
      </c>
      <c r="X34" s="16">
        <v>9.8739599999999985</v>
      </c>
      <c r="Y34" s="16">
        <v>13.84548</v>
      </c>
      <c r="Z34" s="16">
        <v>16.93469</v>
      </c>
      <c r="AA34" s="16">
        <v>14.48996</v>
      </c>
      <c r="AB34" s="16">
        <v>14.623601239406</v>
      </c>
      <c r="AC34" s="16">
        <v>29.351938843042298</v>
      </c>
      <c r="AD34" s="16">
        <v>10.6373367791084</v>
      </c>
      <c r="AE34" s="16">
        <v>32.4739838860175</v>
      </c>
      <c r="AF34" s="16">
        <v>32.289258266844001</v>
      </c>
      <c r="AG34" s="16">
        <v>21.988620000000001</v>
      </c>
      <c r="AH34" s="16">
        <v>28.766426000000003</v>
      </c>
      <c r="AI34" s="46"/>
      <c r="AJ34" s="46"/>
      <c r="AK34" s="46"/>
      <c r="AL34" s="46"/>
      <c r="AM34" s="46"/>
      <c r="AN34" s="4"/>
      <c r="AO34" s="4"/>
      <c r="AP34" s="4"/>
      <c r="AQ34" s="4"/>
      <c r="AR34" s="4"/>
      <c r="AS34" s="4"/>
      <c r="AT34" s="4"/>
      <c r="AU34" s="4"/>
      <c r="AV34" s="4"/>
      <c r="AW34" s="4"/>
      <c r="AX34" s="4"/>
      <c r="AY34" s="4"/>
    </row>
    <row r="35" spans="1:51" ht="14.4" x14ac:dyDescent="0.3">
      <c r="A35" s="121">
        <f>YampaRiverInflow.TotalOutflow!A35</f>
        <v>46266</v>
      </c>
      <c r="B35" s="34"/>
      <c r="C35" s="12">
        <v>15.929</v>
      </c>
      <c r="D35" s="45">
        <v>15.929</v>
      </c>
      <c r="E35" s="16">
        <v>15.737406</v>
      </c>
      <c r="F35" s="16">
        <v>14.914582000000003</v>
      </c>
      <c r="G35" s="16">
        <v>14.839589999999999</v>
      </c>
      <c r="H35" s="16">
        <v>10.647540000000001</v>
      </c>
      <c r="I35" s="16">
        <v>-6.0112700000000006</v>
      </c>
      <c r="J35" s="16">
        <v>19.914009999999998</v>
      </c>
      <c r="K35" s="16">
        <v>13.555149999999999</v>
      </c>
      <c r="L35" s="16">
        <v>15.397549999999999</v>
      </c>
      <c r="M35" s="16">
        <v>7.1036899999999994</v>
      </c>
      <c r="N35" s="16">
        <v>8.6973899999999986</v>
      </c>
      <c r="O35" s="16">
        <v>11.841569999999999</v>
      </c>
      <c r="P35" s="16">
        <v>3.6388400000000001</v>
      </c>
      <c r="Q35" s="16">
        <v>18.084299999999999</v>
      </c>
      <c r="R35" s="16">
        <v>24.926950000000001</v>
      </c>
      <c r="S35" s="16">
        <v>13.032249999999999</v>
      </c>
      <c r="T35" s="16">
        <v>14.707469999999999</v>
      </c>
      <c r="U35" s="16">
        <v>15.101129999999999</v>
      </c>
      <c r="V35" s="16">
        <v>9.3519199999999998</v>
      </c>
      <c r="W35" s="16">
        <v>35.037589999999994</v>
      </c>
      <c r="X35" s="16">
        <v>-2.8639899999999998</v>
      </c>
      <c r="Y35" s="16">
        <v>6.7481800000000005</v>
      </c>
      <c r="Z35" s="16">
        <v>15.02529</v>
      </c>
      <c r="AA35" s="16">
        <v>11.451879999999999</v>
      </c>
      <c r="AB35" s="16">
        <v>13.1848636376867</v>
      </c>
      <c r="AC35" s="16">
        <v>8.3238249586783297</v>
      </c>
      <c r="AD35" s="16">
        <v>19.8346958697528</v>
      </c>
      <c r="AE35" s="16">
        <v>16.409711323636998</v>
      </c>
      <c r="AF35" s="16">
        <v>25.7866844641329</v>
      </c>
      <c r="AG35" s="16">
        <v>21.500264000000001</v>
      </c>
      <c r="AH35" s="16">
        <v>26.366382000000002</v>
      </c>
      <c r="AI35" s="46"/>
      <c r="AJ35" s="46"/>
      <c r="AK35" s="46"/>
      <c r="AL35" s="46"/>
      <c r="AM35" s="46"/>
      <c r="AN35" s="4"/>
      <c r="AO35" s="4"/>
      <c r="AP35" s="4"/>
      <c r="AQ35" s="4"/>
      <c r="AR35" s="4"/>
      <c r="AS35" s="4"/>
      <c r="AT35" s="4"/>
      <c r="AU35" s="4"/>
      <c r="AV35" s="4"/>
      <c r="AW35" s="4"/>
      <c r="AX35" s="4"/>
      <c r="AY35" s="4"/>
    </row>
    <row r="36" spans="1:51" ht="14.4" x14ac:dyDescent="0.3">
      <c r="A36" s="121">
        <f>YampaRiverInflow.TotalOutflow!A36</f>
        <v>46296</v>
      </c>
      <c r="B36" s="34"/>
      <c r="C36" s="12">
        <v>16.375</v>
      </c>
      <c r="D36" s="45">
        <v>16.375</v>
      </c>
      <c r="E36" s="16">
        <v>11.836898000000001</v>
      </c>
      <c r="F36" s="16">
        <v>11.503132000000001</v>
      </c>
      <c r="G36" s="16">
        <v>12.135444000000001</v>
      </c>
      <c r="H36" s="16">
        <v>6.3876860000000004</v>
      </c>
      <c r="I36" s="16">
        <v>-7.82599</v>
      </c>
      <c r="J36" s="16">
        <v>24.362849999999998</v>
      </c>
      <c r="K36" s="16">
        <v>10.95425</v>
      </c>
      <c r="L36" s="16">
        <v>11.723360000000001</v>
      </c>
      <c r="M36" s="16">
        <v>4.6145899999999997</v>
      </c>
      <c r="N36" s="16">
        <v>6.6953500000000004</v>
      </c>
      <c r="O36" s="16">
        <v>9.5123700000000007</v>
      </c>
      <c r="P36" s="16">
        <v>-0.49925999999999998</v>
      </c>
      <c r="Q36" s="16">
        <v>18.132660000000001</v>
      </c>
      <c r="R36" s="16">
        <v>19.22006</v>
      </c>
      <c r="S36" s="16">
        <v>10.97871</v>
      </c>
      <c r="T36" s="16">
        <v>13.21185</v>
      </c>
      <c r="U36" s="16">
        <v>14.04824</v>
      </c>
      <c r="V36" s="16">
        <v>6.9533999999999994</v>
      </c>
      <c r="W36" s="16">
        <v>23.35398</v>
      </c>
      <c r="X36" s="16">
        <v>-2.8656299999999999</v>
      </c>
      <c r="Y36" s="16">
        <v>2.3012199999999998</v>
      </c>
      <c r="Z36" s="16">
        <v>14.73507</v>
      </c>
      <c r="AA36" s="16">
        <v>8.505370000000001</v>
      </c>
      <c r="AB36" s="16">
        <v>9.0830627261494108</v>
      </c>
      <c r="AC36" s="16">
        <v>-6.2740460311398598</v>
      </c>
      <c r="AD36" s="16">
        <v>25.002335616926402</v>
      </c>
      <c r="AE36" s="16">
        <v>7.7553593381164196</v>
      </c>
      <c r="AF36" s="16">
        <v>26.857120247405899</v>
      </c>
      <c r="AG36" s="16">
        <v>8.6108960000000003</v>
      </c>
      <c r="AH36" s="16">
        <v>17.934583999999997</v>
      </c>
      <c r="AI36" s="46"/>
      <c r="AJ36" s="46"/>
      <c r="AK36" s="46"/>
      <c r="AL36" s="46"/>
      <c r="AM36" s="46"/>
      <c r="AN36" s="4"/>
      <c r="AO36" s="4"/>
      <c r="AP36" s="4"/>
      <c r="AQ36" s="4"/>
      <c r="AR36" s="4"/>
      <c r="AS36" s="4"/>
      <c r="AT36" s="4"/>
      <c r="AU36" s="4"/>
      <c r="AV36" s="4"/>
      <c r="AW36" s="4"/>
      <c r="AX36" s="4"/>
      <c r="AY36" s="4"/>
    </row>
    <row r="37" spans="1:51" ht="14.4" x14ac:dyDescent="0.3">
      <c r="A37" s="121">
        <f>YampaRiverInflow.TotalOutflow!A37</f>
        <v>46327</v>
      </c>
      <c r="B37" s="34"/>
      <c r="C37" s="12">
        <v>4.9800000000000004</v>
      </c>
      <c r="D37" s="45">
        <v>4.9749999999999996</v>
      </c>
      <c r="E37" s="16">
        <v>12.147136</v>
      </c>
      <c r="F37" s="16">
        <v>3.6625680000000003</v>
      </c>
      <c r="G37" s="16">
        <v>15.820898000000001</v>
      </c>
      <c r="H37" s="16">
        <v>14.533392000000001</v>
      </c>
      <c r="I37" s="16">
        <v>-12.37326</v>
      </c>
      <c r="J37" s="16">
        <v>14.93168</v>
      </c>
      <c r="K37" s="16">
        <v>-5.1652700000000005</v>
      </c>
      <c r="L37" s="16">
        <v>10.395850000000001</v>
      </c>
      <c r="M37" s="16">
        <v>4.0648400000000002</v>
      </c>
      <c r="N37" s="16">
        <v>3.5380700000000003</v>
      </c>
      <c r="O37" s="16">
        <v>7.5272700000000006</v>
      </c>
      <c r="P37" s="16">
        <v>13.11669</v>
      </c>
      <c r="Q37" s="16">
        <v>15.47784</v>
      </c>
      <c r="R37" s="16">
        <v>21.893450000000001</v>
      </c>
      <c r="S37" s="16">
        <v>12.1463</v>
      </c>
      <c r="T37" s="16">
        <v>8.651209999999999</v>
      </c>
      <c r="U37" s="16">
        <v>9.7618099999999988</v>
      </c>
      <c r="V37" s="16">
        <v>16.488720000000001</v>
      </c>
      <c r="W37" s="16">
        <v>4.6226700000000003</v>
      </c>
      <c r="X37" s="16">
        <v>5.9689499999999995</v>
      </c>
      <c r="Y37" s="16">
        <v>-1.0023</v>
      </c>
      <c r="Z37" s="16">
        <v>2.8529</v>
      </c>
      <c r="AA37" s="16">
        <v>5.8924399999999997</v>
      </c>
      <c r="AB37" s="16">
        <v>3.9897065276040999</v>
      </c>
      <c r="AC37" s="16">
        <v>-11.4351155371894</v>
      </c>
      <c r="AD37" s="16">
        <v>6.3263246300834401</v>
      </c>
      <c r="AE37" s="16">
        <v>3.8446132224799099</v>
      </c>
      <c r="AF37" s="16">
        <v>10.148976943471901</v>
      </c>
      <c r="AG37" s="16">
        <v>8.991363999999999</v>
      </c>
      <c r="AH37" s="16">
        <v>10.960080000000001</v>
      </c>
      <c r="AI37" s="46"/>
      <c r="AJ37" s="46"/>
      <c r="AK37" s="46"/>
      <c r="AL37" s="46"/>
      <c r="AM37" s="46"/>
      <c r="AN37" s="4"/>
      <c r="AO37" s="4"/>
      <c r="AP37" s="4"/>
      <c r="AQ37" s="4"/>
      <c r="AR37" s="4"/>
      <c r="AS37" s="4"/>
      <c r="AT37" s="4"/>
      <c r="AU37" s="4"/>
      <c r="AV37" s="4"/>
      <c r="AW37" s="4"/>
      <c r="AX37" s="4"/>
      <c r="AY37" s="4"/>
    </row>
    <row r="38" spans="1:51" ht="14.4" x14ac:dyDescent="0.3">
      <c r="A38" s="121">
        <f>YampaRiverInflow.TotalOutflow!A38</f>
        <v>46357</v>
      </c>
      <c r="B38" s="34"/>
      <c r="C38" s="12">
        <v>3.21</v>
      </c>
      <c r="D38" s="45">
        <v>3.2080000000000002</v>
      </c>
      <c r="E38" s="16">
        <v>11.927992</v>
      </c>
      <c r="F38" s="16">
        <v>18.697578</v>
      </c>
      <c r="G38" s="16">
        <v>16.272072000000001</v>
      </c>
      <c r="H38" s="16">
        <v>6.2282960000000003</v>
      </c>
      <c r="I38" s="16">
        <v>-16.238409999999998</v>
      </c>
      <c r="J38" s="16">
        <v>12.00187</v>
      </c>
      <c r="K38" s="16">
        <v>6.5915499999999998</v>
      </c>
      <c r="L38" s="16">
        <v>12.228569999999999</v>
      </c>
      <c r="M38" s="16">
        <v>1.01868</v>
      </c>
      <c r="N38" s="16">
        <v>6.6875100000000005</v>
      </c>
      <c r="O38" s="16">
        <v>11.483219999999999</v>
      </c>
      <c r="P38" s="16">
        <v>-2.7016499999999999</v>
      </c>
      <c r="Q38" s="16">
        <v>25.948370000000001</v>
      </c>
      <c r="R38" s="16">
        <v>22.778939999999999</v>
      </c>
      <c r="S38" s="16">
        <v>11.792920000000001</v>
      </c>
      <c r="T38" s="16">
        <v>17.610810000000001</v>
      </c>
      <c r="U38" s="16">
        <v>24.307770000000001</v>
      </c>
      <c r="V38" s="16">
        <v>18.407709999999998</v>
      </c>
      <c r="W38" s="16">
        <v>2.61571</v>
      </c>
      <c r="X38" s="16">
        <v>-1.4079200000000001</v>
      </c>
      <c r="Y38" s="16">
        <v>-6.0315000000000003</v>
      </c>
      <c r="Z38" s="16">
        <v>15.691600000000001</v>
      </c>
      <c r="AA38" s="16">
        <v>6.0872700000000002</v>
      </c>
      <c r="AB38" s="16">
        <v>14.668721902282002</v>
      </c>
      <c r="AC38" s="16">
        <v>-6.0504652876024405</v>
      </c>
      <c r="AD38" s="16">
        <v>3.9440781003643801</v>
      </c>
      <c r="AE38" s="16">
        <v>5.96184380284366</v>
      </c>
      <c r="AF38" s="16">
        <v>-3.3022761146438002</v>
      </c>
      <c r="AG38" s="16">
        <v>16.566911999999999</v>
      </c>
      <c r="AH38" s="16">
        <v>23.606604000000004</v>
      </c>
      <c r="AI38" s="46"/>
      <c r="AJ38" s="46"/>
      <c r="AK38" s="46"/>
      <c r="AL38" s="46"/>
      <c r="AM38" s="46"/>
      <c r="AN38" s="4"/>
      <c r="AO38" s="4"/>
      <c r="AP38" s="4"/>
      <c r="AQ38" s="4"/>
      <c r="AR38" s="4"/>
      <c r="AS38" s="4"/>
      <c r="AT38" s="4"/>
      <c r="AU38" s="4"/>
      <c r="AV38" s="4"/>
      <c r="AW38" s="4"/>
      <c r="AX38" s="4"/>
      <c r="AY38" s="4"/>
    </row>
    <row r="39" spans="1:51" ht="14.4" x14ac:dyDescent="0.3">
      <c r="A39" s="121">
        <f>YampaRiverInflow.TotalOutflow!A39</f>
        <v>46388</v>
      </c>
      <c r="B39" s="34"/>
      <c r="C39" s="12">
        <v>4.2699999999999996</v>
      </c>
      <c r="D39" s="45">
        <v>4.2699999999999996</v>
      </c>
      <c r="E39" s="16">
        <v>14.084605999999999</v>
      </c>
      <c r="F39" s="16">
        <v>35.531559999999999</v>
      </c>
      <c r="G39" s="16">
        <v>11.366462</v>
      </c>
      <c r="H39" s="16">
        <v>12.906422000000001</v>
      </c>
      <c r="I39" s="16">
        <v>-12.26146</v>
      </c>
      <c r="J39" s="16">
        <v>9.9685600000000001</v>
      </c>
      <c r="K39" s="16">
        <v>3.9182399999999999</v>
      </c>
      <c r="L39" s="16">
        <v>5.2524799999999994</v>
      </c>
      <c r="M39" s="16">
        <v>0.65434000000000003</v>
      </c>
      <c r="N39" s="16">
        <v>10.38495</v>
      </c>
      <c r="O39" s="16">
        <v>14.23559</v>
      </c>
      <c r="P39" s="16">
        <v>9.8203300000000002</v>
      </c>
      <c r="Q39" s="16">
        <v>24.700430000000001</v>
      </c>
      <c r="R39" s="16">
        <v>22.069479999999999</v>
      </c>
      <c r="S39" s="16">
        <v>12.57952</v>
      </c>
      <c r="T39" s="16">
        <v>19.210369999999998</v>
      </c>
      <c r="U39" s="16">
        <v>24.414390000000001</v>
      </c>
      <c r="V39" s="16">
        <v>14.356399999999999</v>
      </c>
      <c r="W39" s="16">
        <v>-5.5168900000000001</v>
      </c>
      <c r="X39" s="16">
        <v>8.7599999999999997E-2</v>
      </c>
      <c r="Y39" s="16">
        <v>10.52117</v>
      </c>
      <c r="Z39" s="16">
        <v>15.80128</v>
      </c>
      <c r="AA39" s="16">
        <v>7.4489752076703502</v>
      </c>
      <c r="AB39" s="16">
        <v>19.8163140489265</v>
      </c>
      <c r="AC39" s="16">
        <v>0.31217231431502396</v>
      </c>
      <c r="AD39" s="16">
        <v>11.158060331372901</v>
      </c>
      <c r="AE39" s="16">
        <v>7.7495685923312703</v>
      </c>
      <c r="AF39" s="16">
        <v>16.305914000000001</v>
      </c>
      <c r="AG39" s="16">
        <v>18.317238</v>
      </c>
      <c r="AH39" s="16">
        <v>101.21908400000001</v>
      </c>
      <c r="AI39" s="46"/>
      <c r="AJ39" s="46"/>
      <c r="AK39" s="46"/>
      <c r="AL39" s="46"/>
      <c r="AM39" s="46"/>
      <c r="AN39" s="4"/>
      <c r="AO39" s="4"/>
      <c r="AP39" s="4"/>
      <c r="AQ39" s="4"/>
      <c r="AR39" s="4"/>
      <c r="AS39" s="4"/>
      <c r="AT39" s="4"/>
      <c r="AU39" s="4"/>
      <c r="AV39" s="4"/>
      <c r="AW39" s="4"/>
      <c r="AX39" s="4"/>
      <c r="AY39" s="4"/>
    </row>
    <row r="40" spans="1:51" ht="14.4" x14ac:dyDescent="0.3">
      <c r="A40" s="121">
        <f>YampaRiverInflow.TotalOutflow!A40</f>
        <v>46419</v>
      </c>
      <c r="B40" s="34"/>
      <c r="C40" s="12">
        <v>10.779</v>
      </c>
      <c r="D40" s="45">
        <v>10.779</v>
      </c>
      <c r="E40" s="16">
        <v>14.718234000000001</v>
      </c>
      <c r="F40" s="16">
        <v>33.481140000000003</v>
      </c>
      <c r="G40" s="16">
        <v>10.668854</v>
      </c>
      <c r="H40" s="16">
        <v>-2.5262600000000002</v>
      </c>
      <c r="I40" s="16">
        <v>-10.192350000000001</v>
      </c>
      <c r="J40" s="16">
        <v>6.2821099999999994</v>
      </c>
      <c r="K40" s="16">
        <v>3.13246</v>
      </c>
      <c r="L40" s="16">
        <v>4.1601400000000002</v>
      </c>
      <c r="M40" s="16">
        <v>2.8380700000000001</v>
      </c>
      <c r="N40" s="16">
        <v>9.7490100000000002</v>
      </c>
      <c r="O40" s="16">
        <v>16.001570000000001</v>
      </c>
      <c r="P40" s="16">
        <v>9.5720700000000001</v>
      </c>
      <c r="Q40" s="16">
        <v>21.740169999999999</v>
      </c>
      <c r="R40" s="16">
        <v>14.98456</v>
      </c>
      <c r="S40" s="16">
        <v>10.01197</v>
      </c>
      <c r="T40" s="16">
        <v>10.48507</v>
      </c>
      <c r="U40" s="16">
        <v>13.671299999999999</v>
      </c>
      <c r="V40" s="16">
        <v>11.7835</v>
      </c>
      <c r="W40" s="16">
        <v>1.5763499999999999</v>
      </c>
      <c r="X40" s="16">
        <v>-4.5615100000000002</v>
      </c>
      <c r="Y40" s="16">
        <v>4.3772399999999996</v>
      </c>
      <c r="Z40" s="16">
        <v>6.30464</v>
      </c>
      <c r="AA40" s="16">
        <v>4.0539722308107295</v>
      </c>
      <c r="AB40" s="16">
        <v>9.3226595036040596</v>
      </c>
      <c r="AC40" s="16">
        <v>19.796036777389201</v>
      </c>
      <c r="AD40" s="16">
        <v>11.065682646744701</v>
      </c>
      <c r="AE40" s="16">
        <v>11.6148235514056</v>
      </c>
      <c r="AF40" s="16">
        <v>19.425978000000001</v>
      </c>
      <c r="AG40" s="16">
        <v>27.521836</v>
      </c>
      <c r="AH40" s="16">
        <v>75.754664000000005</v>
      </c>
      <c r="AI40" s="46"/>
      <c r="AJ40" s="46"/>
      <c r="AK40" s="46"/>
      <c r="AL40" s="46"/>
      <c r="AM40" s="46"/>
      <c r="AN40" s="4"/>
      <c r="AO40" s="4"/>
      <c r="AP40" s="4"/>
      <c r="AQ40" s="4"/>
      <c r="AR40" s="4"/>
      <c r="AS40" s="4"/>
      <c r="AT40" s="4"/>
      <c r="AU40" s="4"/>
      <c r="AV40" s="4"/>
      <c r="AW40" s="4"/>
      <c r="AX40" s="4"/>
      <c r="AY40" s="4"/>
    </row>
    <row r="41" spans="1:51" ht="14.4" x14ac:dyDescent="0.3">
      <c r="A41" s="121">
        <f>YampaRiverInflow.TotalOutflow!A41</f>
        <v>46447</v>
      </c>
      <c r="B41" s="34"/>
      <c r="C41" s="12">
        <v>13.545999999999999</v>
      </c>
      <c r="D41" s="45">
        <v>13.545999999999999</v>
      </c>
      <c r="E41" s="16">
        <v>17.63081</v>
      </c>
      <c r="F41" s="16">
        <v>62.605969999999999</v>
      </c>
      <c r="G41" s="16">
        <v>-10.494788</v>
      </c>
      <c r="H41" s="16">
        <v>-5.3588699999999996</v>
      </c>
      <c r="I41" s="16">
        <v>-15.49112</v>
      </c>
      <c r="J41" s="16">
        <v>36.322969999999998</v>
      </c>
      <c r="K41" s="16">
        <v>9.210090000000001</v>
      </c>
      <c r="L41" s="16">
        <v>5.7764899999999999</v>
      </c>
      <c r="M41" s="16">
        <v>9.2872199999999996</v>
      </c>
      <c r="N41" s="16">
        <v>8.1139899999999994</v>
      </c>
      <c r="O41" s="16">
        <v>9.8301200000000009</v>
      </c>
      <c r="P41" s="16">
        <v>14.49926</v>
      </c>
      <c r="Q41" s="16">
        <v>12.03308</v>
      </c>
      <c r="R41" s="16">
        <v>4.5342399999999996</v>
      </c>
      <c r="S41" s="16">
        <v>19.332849999999997</v>
      </c>
      <c r="T41" s="16">
        <v>6.37479</v>
      </c>
      <c r="U41" s="16">
        <v>9.2942099999999996</v>
      </c>
      <c r="V41" s="16">
        <v>12.6425</v>
      </c>
      <c r="W41" s="16">
        <v>6.9273500000000006</v>
      </c>
      <c r="X41" s="16">
        <v>-7.20953</v>
      </c>
      <c r="Y41" s="16">
        <v>6.0791599999999999</v>
      </c>
      <c r="Z41" s="16">
        <v>6.5443199999999999</v>
      </c>
      <c r="AA41" s="16">
        <v>12.9016643799678</v>
      </c>
      <c r="AB41" s="16">
        <v>7.2940712366949301</v>
      </c>
      <c r="AC41" s="16">
        <v>35.068694212232302</v>
      </c>
      <c r="AD41" s="16">
        <v>6.2901128095215002</v>
      </c>
      <c r="AE41" s="16">
        <v>18.741606197686799</v>
      </c>
      <c r="AF41" s="16">
        <v>26.794340000000005</v>
      </c>
      <c r="AG41" s="16">
        <v>39.915998000000002</v>
      </c>
      <c r="AH41" s="16">
        <v>66.375816</v>
      </c>
      <c r="AI41" s="46"/>
      <c r="AJ41" s="46"/>
      <c r="AK41" s="46"/>
      <c r="AL41" s="46"/>
      <c r="AM41" s="46"/>
      <c r="AN41" s="4"/>
      <c r="AO41" s="4"/>
      <c r="AP41" s="4"/>
      <c r="AQ41" s="4"/>
      <c r="AR41" s="4"/>
      <c r="AS41" s="4"/>
      <c r="AT41" s="4"/>
      <c r="AU41" s="4"/>
      <c r="AV41" s="4"/>
      <c r="AW41" s="4"/>
      <c r="AX41" s="4"/>
      <c r="AY41" s="4"/>
    </row>
    <row r="42" spans="1:51" ht="14.4" x14ac:dyDescent="0.3">
      <c r="A42" s="121">
        <f>YampaRiverInflow.TotalOutflow!A42</f>
        <v>46478</v>
      </c>
      <c r="B42" s="34"/>
      <c r="C42" s="12">
        <v>16.812999999999999</v>
      </c>
      <c r="D42" s="45">
        <v>16.812999999999999</v>
      </c>
      <c r="E42" s="16">
        <v>7.7661820000000006</v>
      </c>
      <c r="F42" s="16">
        <v>14.708754000000001</v>
      </c>
      <c r="G42" s="16">
        <v>23.635946000000001</v>
      </c>
      <c r="H42" s="16">
        <v>6.8406400000000005</v>
      </c>
      <c r="I42" s="16">
        <v>-2.2138499999999999</v>
      </c>
      <c r="J42" s="16">
        <v>19.547470000000001</v>
      </c>
      <c r="K42" s="16">
        <v>11.52768</v>
      </c>
      <c r="L42" s="16">
        <v>17.343669999999999</v>
      </c>
      <c r="M42" s="16">
        <v>13.49269</v>
      </c>
      <c r="N42" s="16">
        <v>4.6643299999999996</v>
      </c>
      <c r="O42" s="16">
        <v>2.3306399999999998</v>
      </c>
      <c r="P42" s="16">
        <v>9.179590000000001</v>
      </c>
      <c r="Q42" s="16">
        <v>14.534559999999999</v>
      </c>
      <c r="R42" s="16">
        <v>4.0880400000000003</v>
      </c>
      <c r="S42" s="16">
        <v>12.77216</v>
      </c>
      <c r="T42" s="16">
        <v>7.4774700000000003</v>
      </c>
      <c r="U42" s="16">
        <v>12.525</v>
      </c>
      <c r="V42" s="16">
        <v>22.5366</v>
      </c>
      <c r="W42" s="16">
        <v>5.4246600000000003</v>
      </c>
      <c r="X42" s="16">
        <v>-1.42597</v>
      </c>
      <c r="Y42" s="16">
        <v>9.8915199999999999</v>
      </c>
      <c r="Z42" s="16">
        <v>9.72743</v>
      </c>
      <c r="AA42" s="16">
        <v>15.713943386447099</v>
      </c>
      <c r="AB42" s="16">
        <v>6.6015394221493597</v>
      </c>
      <c r="AC42" s="16">
        <v>32.830230167934701</v>
      </c>
      <c r="AD42" s="16">
        <v>14.096756611570999</v>
      </c>
      <c r="AE42" s="16">
        <v>21.908179504132999</v>
      </c>
      <c r="AF42" s="16">
        <v>18.399011999999999</v>
      </c>
      <c r="AG42" s="16">
        <v>29.763325999999999</v>
      </c>
      <c r="AH42" s="16">
        <v>41.261670000000002</v>
      </c>
      <c r="AI42" s="46"/>
      <c r="AJ42" s="46"/>
      <c r="AK42" s="46"/>
      <c r="AL42" s="46"/>
      <c r="AM42" s="46"/>
      <c r="AN42" s="4"/>
      <c r="AO42" s="4"/>
      <c r="AP42" s="4"/>
      <c r="AQ42" s="4"/>
      <c r="AR42" s="4"/>
      <c r="AS42" s="4"/>
      <c r="AT42" s="4"/>
      <c r="AU42" s="4"/>
      <c r="AV42" s="4"/>
      <c r="AW42" s="4"/>
      <c r="AX42" s="4"/>
      <c r="AY42" s="4"/>
    </row>
    <row r="43" spans="1:51" ht="14.4" x14ac:dyDescent="0.3">
      <c r="A43" s="121">
        <f>YampaRiverInflow.TotalOutflow!A43</f>
        <v>46508</v>
      </c>
      <c r="B43" s="34"/>
      <c r="C43" s="12">
        <v>21.079000000000001</v>
      </c>
      <c r="D43" s="45">
        <v>21.079000000000001</v>
      </c>
      <c r="E43" s="16">
        <v>9.5716059999999992</v>
      </c>
      <c r="F43" s="16">
        <v>29.325434000000005</v>
      </c>
      <c r="G43" s="16">
        <v>5.5503300000000007</v>
      </c>
      <c r="H43" s="16">
        <v>8.0619300000000003</v>
      </c>
      <c r="I43" s="16">
        <v>-4.66012</v>
      </c>
      <c r="J43" s="16">
        <v>9.683209999999999</v>
      </c>
      <c r="K43" s="16">
        <v>23.337949999999999</v>
      </c>
      <c r="L43" s="16">
        <v>11.09249</v>
      </c>
      <c r="M43" s="16">
        <v>14.89179</v>
      </c>
      <c r="N43" s="16">
        <v>9.6852700000000009</v>
      </c>
      <c r="O43" s="16">
        <v>5.5847100000000003</v>
      </c>
      <c r="P43" s="16">
        <v>4.1686000000000005</v>
      </c>
      <c r="Q43" s="16">
        <v>14.016170000000001</v>
      </c>
      <c r="R43" s="16">
        <v>5.02379</v>
      </c>
      <c r="S43" s="16">
        <v>16.882990000000003</v>
      </c>
      <c r="T43" s="16">
        <v>3.9549799999999999</v>
      </c>
      <c r="U43" s="16">
        <v>10.53945</v>
      </c>
      <c r="V43" s="16">
        <v>19.5229</v>
      </c>
      <c r="W43" s="16">
        <v>4.9721899999999994</v>
      </c>
      <c r="X43" s="16">
        <v>1.2309300000000001</v>
      </c>
      <c r="Y43" s="16">
        <v>4.9847600000000005</v>
      </c>
      <c r="Z43" s="16">
        <v>9.3964200000000009</v>
      </c>
      <c r="AA43" s="16">
        <v>9.2539210713396098</v>
      </c>
      <c r="AB43" s="16">
        <v>5.5819525592733701</v>
      </c>
      <c r="AC43" s="16">
        <v>25.107575702810699</v>
      </c>
      <c r="AD43" s="16">
        <v>32.171070661818902</v>
      </c>
      <c r="AE43" s="16">
        <v>22.140587519075002</v>
      </c>
      <c r="AF43" s="16">
        <v>9.3170699999999993</v>
      </c>
      <c r="AG43" s="16">
        <v>17.687328000000001</v>
      </c>
      <c r="AH43" s="16">
        <v>30.256135999999998</v>
      </c>
      <c r="AI43" s="46"/>
      <c r="AJ43" s="46"/>
      <c r="AK43" s="46"/>
      <c r="AL43" s="46"/>
      <c r="AM43" s="46"/>
      <c r="AN43" s="4"/>
      <c r="AO43" s="4"/>
      <c r="AP43" s="4"/>
      <c r="AQ43" s="4"/>
      <c r="AR43" s="4"/>
      <c r="AS43" s="4"/>
      <c r="AT43" s="4"/>
      <c r="AU43" s="4"/>
      <c r="AV43" s="4"/>
      <c r="AW43" s="4"/>
      <c r="AX43" s="4"/>
      <c r="AY43" s="4"/>
    </row>
    <row r="44" spans="1:51" ht="14.4" x14ac:dyDescent="0.3">
      <c r="A44" s="121">
        <f>YampaRiverInflow.TotalOutflow!A44</f>
        <v>46539</v>
      </c>
      <c r="B44" s="34"/>
      <c r="C44" s="12">
        <v>17.227</v>
      </c>
      <c r="D44" s="45">
        <v>17.227</v>
      </c>
      <c r="E44" s="16">
        <v>-1.180104</v>
      </c>
      <c r="F44" s="16">
        <v>16.706314000000003</v>
      </c>
      <c r="G44" s="16">
        <v>1.3633040000000001</v>
      </c>
      <c r="H44" s="16">
        <v>-0.79383999999999999</v>
      </c>
      <c r="I44" s="16">
        <v>-23.251810000000003</v>
      </c>
      <c r="J44" s="16">
        <v>12.69872</v>
      </c>
      <c r="K44" s="16">
        <v>19.039000000000001</v>
      </c>
      <c r="L44" s="16">
        <v>6.8687700000000005</v>
      </c>
      <c r="M44" s="16">
        <v>14.246139999999999</v>
      </c>
      <c r="N44" s="16">
        <v>18.845080000000003</v>
      </c>
      <c r="O44" s="16">
        <v>7.4909099999999995</v>
      </c>
      <c r="P44" s="16">
        <v>13.8124</v>
      </c>
      <c r="Q44" s="16">
        <v>24.775919999999999</v>
      </c>
      <c r="R44" s="16">
        <v>9.7531100000000013</v>
      </c>
      <c r="S44" s="16">
        <v>18.740459999999999</v>
      </c>
      <c r="T44" s="16">
        <v>5.9942099999999998</v>
      </c>
      <c r="U44" s="16">
        <v>10.93661</v>
      </c>
      <c r="V44" s="16">
        <v>14.07673</v>
      </c>
      <c r="W44" s="16">
        <v>3.54962</v>
      </c>
      <c r="X44" s="16">
        <v>6.4226899999999993</v>
      </c>
      <c r="Y44" s="16">
        <v>10.59356</v>
      </c>
      <c r="Z44" s="16">
        <v>1.32226</v>
      </c>
      <c r="AA44" s="16">
        <v>6.9610190102487604</v>
      </c>
      <c r="AB44" s="16">
        <v>13.6235045447941</v>
      </c>
      <c r="AC44" s="16">
        <v>21.1430438016537</v>
      </c>
      <c r="AD44" s="16">
        <v>42.150180575868696</v>
      </c>
      <c r="AE44" s="16">
        <v>13.4754590082651</v>
      </c>
      <c r="AF44" s="16">
        <v>19.542680000000001</v>
      </c>
      <c r="AG44" s="16">
        <v>1.2684000000000002</v>
      </c>
      <c r="AH44" s="16">
        <v>4.9412060000000002</v>
      </c>
      <c r="AI44" s="46"/>
      <c r="AJ44" s="46"/>
      <c r="AK44" s="46"/>
      <c r="AL44" s="46"/>
      <c r="AM44" s="46"/>
      <c r="AN44" s="4"/>
      <c r="AO44" s="4"/>
      <c r="AP44" s="4"/>
      <c r="AQ44" s="4"/>
      <c r="AR44" s="4"/>
      <c r="AS44" s="4"/>
      <c r="AT44" s="4"/>
      <c r="AU44" s="4"/>
      <c r="AV44" s="4"/>
      <c r="AW44" s="4"/>
      <c r="AX44" s="4"/>
      <c r="AY44" s="4"/>
    </row>
    <row r="45" spans="1:51" ht="14.4" x14ac:dyDescent="0.3">
      <c r="A45" s="121">
        <f>YampaRiverInflow.TotalOutflow!A45</f>
        <v>46569</v>
      </c>
      <c r="B45" s="34"/>
      <c r="C45" s="12">
        <v>15.263</v>
      </c>
      <c r="D45" s="45">
        <v>15.263</v>
      </c>
      <c r="E45" s="16">
        <v>8.0089059999999996</v>
      </c>
      <c r="F45" s="16">
        <v>20.697440000000004</v>
      </c>
      <c r="G45" s="16">
        <v>17.755964000000002</v>
      </c>
      <c r="H45" s="16">
        <v>11.63293</v>
      </c>
      <c r="I45" s="16">
        <v>-12.476629999999998</v>
      </c>
      <c r="J45" s="16">
        <v>23.625509999999998</v>
      </c>
      <c r="K45" s="16">
        <v>20.54889</v>
      </c>
      <c r="L45" s="16">
        <v>8.319090000000001</v>
      </c>
      <c r="M45" s="16">
        <v>20.105460000000001</v>
      </c>
      <c r="N45" s="16">
        <v>19.50067</v>
      </c>
      <c r="O45" s="16">
        <v>8.3446700000000007</v>
      </c>
      <c r="P45" s="16">
        <v>18.455950000000001</v>
      </c>
      <c r="Q45" s="16">
        <v>31.79073</v>
      </c>
      <c r="R45" s="16">
        <v>14.55987</v>
      </c>
      <c r="S45" s="16">
        <v>21.886839999999999</v>
      </c>
      <c r="T45" s="16">
        <v>25.583909999999999</v>
      </c>
      <c r="U45" s="16">
        <v>21.074020000000001</v>
      </c>
      <c r="V45" s="16">
        <v>18.544400000000003</v>
      </c>
      <c r="W45" s="16">
        <v>6.5901300000000003</v>
      </c>
      <c r="X45" s="16">
        <v>14.91146</v>
      </c>
      <c r="Y45" s="16">
        <v>14.38373</v>
      </c>
      <c r="Z45" s="16">
        <v>27.614090000000001</v>
      </c>
      <c r="AA45" s="16">
        <v>12.5574148766291</v>
      </c>
      <c r="AB45" s="16">
        <v>24.781192150480202</v>
      </c>
      <c r="AC45" s="16">
        <v>16.943357023537999</v>
      </c>
      <c r="AD45" s="16">
        <v>39.1588780983151</v>
      </c>
      <c r="AE45" s="16">
        <v>23.713968098447001</v>
      </c>
      <c r="AF45" s="16">
        <v>3.5028120000000005</v>
      </c>
      <c r="AG45" s="16">
        <v>15.702810000000001</v>
      </c>
      <c r="AH45" s="16">
        <v>2.0310160000000002</v>
      </c>
      <c r="AI45" s="46"/>
      <c r="AJ45" s="46"/>
      <c r="AK45" s="46"/>
      <c r="AL45" s="46"/>
      <c r="AM45" s="46"/>
      <c r="AN45" s="4"/>
      <c r="AO45" s="4"/>
      <c r="AP45" s="4"/>
      <c r="AQ45" s="4"/>
      <c r="AR45" s="4"/>
      <c r="AS45" s="4"/>
      <c r="AT45" s="4"/>
      <c r="AU45" s="4"/>
      <c r="AV45" s="4"/>
      <c r="AW45" s="4"/>
      <c r="AX45" s="4"/>
      <c r="AY45" s="4"/>
    </row>
    <row r="46" spans="1:51" ht="14.4" x14ac:dyDescent="0.3">
      <c r="A46" s="121">
        <f>YampaRiverInflow.TotalOutflow!A46</f>
        <v>46600</v>
      </c>
      <c r="B46" s="34"/>
      <c r="C46" s="12">
        <v>13.611000000000001</v>
      </c>
      <c r="D46" s="45">
        <v>13.611000000000001</v>
      </c>
      <c r="E46" s="16">
        <v>11.451958000000001</v>
      </c>
      <c r="F46" s="16">
        <v>20.660824000000002</v>
      </c>
      <c r="G46" s="16">
        <v>13.796706</v>
      </c>
      <c r="H46" s="16">
        <v>9.7706299999999988</v>
      </c>
      <c r="I46" s="16">
        <v>7.4435000000000002</v>
      </c>
      <c r="J46" s="16">
        <v>20.504860000000001</v>
      </c>
      <c r="K46" s="16">
        <v>22.135639999999999</v>
      </c>
      <c r="L46" s="16">
        <v>5.2130799999999997</v>
      </c>
      <c r="M46" s="16">
        <v>14.802440000000001</v>
      </c>
      <c r="N46" s="16">
        <v>21.94164</v>
      </c>
      <c r="O46" s="16">
        <v>8.4181799999999996</v>
      </c>
      <c r="P46" s="16">
        <v>21.659500000000001</v>
      </c>
      <c r="Q46" s="16">
        <v>35.8294</v>
      </c>
      <c r="R46" s="16">
        <v>14.210139999999999</v>
      </c>
      <c r="S46" s="16">
        <v>24.195160000000001</v>
      </c>
      <c r="T46" s="16">
        <v>26.496269999999999</v>
      </c>
      <c r="U46" s="16">
        <v>24.024999999999999</v>
      </c>
      <c r="V46" s="16">
        <v>22.344560000000001</v>
      </c>
      <c r="W46" s="16">
        <v>9.8739599999999985</v>
      </c>
      <c r="X46" s="16">
        <v>13.84548</v>
      </c>
      <c r="Y46" s="16">
        <v>16.93469</v>
      </c>
      <c r="Z46" s="16">
        <v>14.48996</v>
      </c>
      <c r="AA46" s="16">
        <v>14.623601239406</v>
      </c>
      <c r="AB46" s="16">
        <v>29.351938843042298</v>
      </c>
      <c r="AC46" s="16">
        <v>10.6373367791084</v>
      </c>
      <c r="AD46" s="16">
        <v>32.4739838860175</v>
      </c>
      <c r="AE46" s="16">
        <v>32.289258266844001</v>
      </c>
      <c r="AF46" s="16">
        <v>21.988620000000001</v>
      </c>
      <c r="AG46" s="16">
        <v>28.766426000000003</v>
      </c>
      <c r="AH46" s="16">
        <v>19.739957999999998</v>
      </c>
      <c r="AI46" s="46"/>
      <c r="AJ46" s="46"/>
      <c r="AK46" s="46"/>
      <c r="AL46" s="46"/>
      <c r="AM46" s="46"/>
      <c r="AN46" s="4"/>
      <c r="AO46" s="4"/>
      <c r="AP46" s="4"/>
      <c r="AQ46" s="4"/>
      <c r="AR46" s="4"/>
      <c r="AS46" s="4"/>
      <c r="AT46" s="4"/>
      <c r="AU46" s="4"/>
      <c r="AV46" s="4"/>
      <c r="AW46" s="4"/>
      <c r="AX46" s="4"/>
      <c r="AY46" s="4"/>
    </row>
    <row r="47" spans="1:51" ht="14.4" x14ac:dyDescent="0.3">
      <c r="A47" s="121">
        <f>YampaRiverInflow.TotalOutflow!A47</f>
        <v>46631</v>
      </c>
      <c r="B47" s="34"/>
      <c r="C47" s="12">
        <v>15.929</v>
      </c>
      <c r="D47" s="45">
        <v>15.929</v>
      </c>
      <c r="E47" s="16">
        <v>14.914582000000003</v>
      </c>
      <c r="F47" s="16">
        <v>14.839589999999999</v>
      </c>
      <c r="G47" s="16">
        <v>10.647540000000001</v>
      </c>
      <c r="H47" s="16">
        <v>-6.0112700000000006</v>
      </c>
      <c r="I47" s="16">
        <v>19.914009999999998</v>
      </c>
      <c r="J47" s="16">
        <v>13.555149999999999</v>
      </c>
      <c r="K47" s="16">
        <v>15.397549999999999</v>
      </c>
      <c r="L47" s="16">
        <v>7.1036899999999994</v>
      </c>
      <c r="M47" s="16">
        <v>8.6973899999999986</v>
      </c>
      <c r="N47" s="16">
        <v>11.841569999999999</v>
      </c>
      <c r="O47" s="16">
        <v>3.6388400000000001</v>
      </c>
      <c r="P47" s="16">
        <v>18.084299999999999</v>
      </c>
      <c r="Q47" s="16">
        <v>24.926950000000001</v>
      </c>
      <c r="R47" s="16">
        <v>13.032249999999999</v>
      </c>
      <c r="S47" s="16">
        <v>14.707469999999999</v>
      </c>
      <c r="T47" s="16">
        <v>15.101129999999999</v>
      </c>
      <c r="U47" s="16">
        <v>9.3519199999999998</v>
      </c>
      <c r="V47" s="16">
        <v>35.037589999999994</v>
      </c>
      <c r="W47" s="16">
        <v>-2.8639899999999998</v>
      </c>
      <c r="X47" s="16">
        <v>6.7481800000000005</v>
      </c>
      <c r="Y47" s="16">
        <v>15.02529</v>
      </c>
      <c r="Z47" s="16">
        <v>11.451879999999999</v>
      </c>
      <c r="AA47" s="16">
        <v>13.1848636376867</v>
      </c>
      <c r="AB47" s="16">
        <v>8.3238249586783297</v>
      </c>
      <c r="AC47" s="16">
        <v>19.8346958697528</v>
      </c>
      <c r="AD47" s="16">
        <v>16.409711323636998</v>
      </c>
      <c r="AE47" s="16">
        <v>25.7866844641329</v>
      </c>
      <c r="AF47" s="16">
        <v>21.500264000000001</v>
      </c>
      <c r="AG47" s="16">
        <v>26.366382000000002</v>
      </c>
      <c r="AH47" s="16">
        <v>15.737406</v>
      </c>
      <c r="AI47" s="46"/>
      <c r="AJ47" s="46"/>
      <c r="AK47" s="46"/>
      <c r="AL47" s="46"/>
      <c r="AM47" s="46"/>
      <c r="AN47" s="4"/>
      <c r="AO47" s="4"/>
      <c r="AP47" s="4"/>
      <c r="AQ47" s="4"/>
      <c r="AR47" s="4"/>
      <c r="AS47" s="4"/>
      <c r="AT47" s="4"/>
      <c r="AU47" s="4"/>
      <c r="AV47" s="4"/>
      <c r="AW47" s="4"/>
      <c r="AX47" s="4"/>
      <c r="AY47" s="4"/>
    </row>
    <row r="48" spans="1:51" ht="14.4" x14ac:dyDescent="0.3">
      <c r="A48" s="121">
        <f>YampaRiverInflow.TotalOutflow!A48</f>
        <v>46661</v>
      </c>
      <c r="B48" s="34"/>
      <c r="C48" s="12">
        <v>16.375</v>
      </c>
      <c r="D48" s="45">
        <v>16.375</v>
      </c>
      <c r="E48" s="16">
        <v>11.503132000000001</v>
      </c>
      <c r="F48" s="16">
        <v>12.135444000000001</v>
      </c>
      <c r="G48" s="16">
        <v>6.3876860000000004</v>
      </c>
      <c r="H48" s="16">
        <v>-7.82599</v>
      </c>
      <c r="I48" s="16">
        <v>24.362849999999998</v>
      </c>
      <c r="J48" s="16">
        <v>10.95425</v>
      </c>
      <c r="K48" s="16">
        <v>11.723360000000001</v>
      </c>
      <c r="L48" s="16">
        <v>4.6145899999999997</v>
      </c>
      <c r="M48" s="16">
        <v>6.6953500000000004</v>
      </c>
      <c r="N48" s="16">
        <v>9.5123700000000007</v>
      </c>
      <c r="O48" s="16">
        <v>-0.49925999999999998</v>
      </c>
      <c r="P48" s="16">
        <v>18.132660000000001</v>
      </c>
      <c r="Q48" s="16">
        <v>19.22006</v>
      </c>
      <c r="R48" s="16">
        <v>10.97871</v>
      </c>
      <c r="S48" s="16">
        <v>13.21185</v>
      </c>
      <c r="T48" s="16">
        <v>14.04824</v>
      </c>
      <c r="U48" s="16">
        <v>6.9533999999999994</v>
      </c>
      <c r="V48" s="16">
        <v>23.35398</v>
      </c>
      <c r="W48" s="16">
        <v>-2.8656299999999999</v>
      </c>
      <c r="X48" s="16">
        <v>2.3012199999999998</v>
      </c>
      <c r="Y48" s="16">
        <v>14.73507</v>
      </c>
      <c r="Z48" s="16">
        <v>8.505370000000001</v>
      </c>
      <c r="AA48" s="16">
        <v>9.0830627261494108</v>
      </c>
      <c r="AB48" s="16">
        <v>-6.2740460311398598</v>
      </c>
      <c r="AC48" s="16">
        <v>25.002335616926402</v>
      </c>
      <c r="AD48" s="16">
        <v>7.7553593381164196</v>
      </c>
      <c r="AE48" s="16">
        <v>26.857120247405899</v>
      </c>
      <c r="AF48" s="16">
        <v>8.6108960000000003</v>
      </c>
      <c r="AG48" s="16">
        <v>17.934583999999997</v>
      </c>
      <c r="AH48" s="16">
        <v>11.836898000000001</v>
      </c>
      <c r="AI48" s="46"/>
      <c r="AJ48" s="46"/>
      <c r="AK48" s="46"/>
      <c r="AL48" s="46"/>
      <c r="AM48" s="46"/>
      <c r="AN48" s="4"/>
      <c r="AO48" s="4"/>
      <c r="AP48" s="4"/>
      <c r="AQ48" s="4"/>
      <c r="AR48" s="4"/>
      <c r="AS48" s="4"/>
      <c r="AT48" s="4"/>
      <c r="AU48" s="4"/>
      <c r="AV48" s="4"/>
      <c r="AW48" s="4"/>
      <c r="AX48" s="4"/>
      <c r="AY48" s="4"/>
    </row>
    <row r="49" spans="1:1005" ht="14.4" x14ac:dyDescent="0.3">
      <c r="A49" s="121">
        <f>YampaRiverInflow.TotalOutflow!A49</f>
        <v>46692</v>
      </c>
      <c r="B49" s="34"/>
      <c r="C49" s="12">
        <v>4.9800000000000004</v>
      </c>
      <c r="D49" s="45">
        <v>4.9749999999999996</v>
      </c>
      <c r="E49" s="16">
        <v>3.6625680000000003</v>
      </c>
      <c r="F49" s="16">
        <v>15.820898000000001</v>
      </c>
      <c r="G49" s="16">
        <v>14.533392000000001</v>
      </c>
      <c r="H49" s="16">
        <v>-12.37326</v>
      </c>
      <c r="I49" s="16">
        <v>14.93168</v>
      </c>
      <c r="J49" s="16">
        <v>-5.1652700000000005</v>
      </c>
      <c r="K49" s="16">
        <v>10.395850000000001</v>
      </c>
      <c r="L49" s="16">
        <v>4.0648400000000002</v>
      </c>
      <c r="M49" s="16">
        <v>3.5380700000000003</v>
      </c>
      <c r="N49" s="16">
        <v>7.5272700000000006</v>
      </c>
      <c r="O49" s="16">
        <v>13.11669</v>
      </c>
      <c r="P49" s="16">
        <v>15.47784</v>
      </c>
      <c r="Q49" s="16">
        <v>21.893450000000001</v>
      </c>
      <c r="R49" s="16">
        <v>12.1463</v>
      </c>
      <c r="S49" s="16">
        <v>8.651209999999999</v>
      </c>
      <c r="T49" s="16">
        <v>9.7618099999999988</v>
      </c>
      <c r="U49" s="16">
        <v>16.488720000000001</v>
      </c>
      <c r="V49" s="16">
        <v>4.6226700000000003</v>
      </c>
      <c r="W49" s="16">
        <v>5.9689499999999995</v>
      </c>
      <c r="X49" s="16">
        <v>-1.0023</v>
      </c>
      <c r="Y49" s="16">
        <v>2.8529</v>
      </c>
      <c r="Z49" s="16">
        <v>5.8924399999999997</v>
      </c>
      <c r="AA49" s="16">
        <v>3.9897065276040999</v>
      </c>
      <c r="AB49" s="16">
        <v>-11.4351155371894</v>
      </c>
      <c r="AC49" s="16">
        <v>6.3263246300834401</v>
      </c>
      <c r="AD49" s="16">
        <v>3.8446132224799099</v>
      </c>
      <c r="AE49" s="16">
        <v>10.148976943471901</v>
      </c>
      <c r="AF49" s="16">
        <v>8.991363999999999</v>
      </c>
      <c r="AG49" s="16">
        <v>10.960080000000001</v>
      </c>
      <c r="AH49" s="16">
        <v>12.147136</v>
      </c>
      <c r="AI49" s="46"/>
      <c r="AJ49" s="46"/>
      <c r="AK49" s="46"/>
      <c r="AL49" s="46"/>
      <c r="AM49" s="46"/>
      <c r="AN49" s="4"/>
      <c r="AO49" s="4"/>
      <c r="AP49" s="4"/>
      <c r="AQ49" s="4"/>
      <c r="AR49" s="4"/>
      <c r="AS49" s="4"/>
      <c r="AT49" s="4"/>
      <c r="AU49" s="4"/>
      <c r="AV49" s="4"/>
      <c r="AW49" s="4"/>
      <c r="AX49" s="4"/>
      <c r="AY49" s="4"/>
    </row>
    <row r="50" spans="1:1005" ht="14.4" x14ac:dyDescent="0.3">
      <c r="A50" s="121">
        <f>YampaRiverInflow.TotalOutflow!A50</f>
        <v>46722</v>
      </c>
      <c r="B50" s="34"/>
      <c r="C50" s="12">
        <v>3.21</v>
      </c>
      <c r="D50" s="45">
        <v>3.2080000000000002</v>
      </c>
      <c r="E50" s="16">
        <v>18.697578</v>
      </c>
      <c r="F50" s="16">
        <v>16.272072000000001</v>
      </c>
      <c r="G50" s="16">
        <v>6.2282960000000003</v>
      </c>
      <c r="H50" s="16">
        <v>-16.238409999999998</v>
      </c>
      <c r="I50" s="16">
        <v>12.00187</v>
      </c>
      <c r="J50" s="16">
        <v>6.5915499999999998</v>
      </c>
      <c r="K50" s="16">
        <v>12.228569999999999</v>
      </c>
      <c r="L50" s="16">
        <v>1.01868</v>
      </c>
      <c r="M50" s="16">
        <v>6.6875100000000005</v>
      </c>
      <c r="N50" s="16">
        <v>11.483219999999999</v>
      </c>
      <c r="O50" s="16">
        <v>-2.7016499999999999</v>
      </c>
      <c r="P50" s="16">
        <v>25.948370000000001</v>
      </c>
      <c r="Q50" s="16">
        <v>22.778939999999999</v>
      </c>
      <c r="R50" s="16">
        <v>11.792920000000001</v>
      </c>
      <c r="S50" s="16">
        <v>17.610810000000001</v>
      </c>
      <c r="T50" s="16">
        <v>24.307770000000001</v>
      </c>
      <c r="U50" s="16">
        <v>18.407709999999998</v>
      </c>
      <c r="V50" s="16">
        <v>2.61571</v>
      </c>
      <c r="W50" s="16">
        <v>-1.4079200000000001</v>
      </c>
      <c r="X50" s="16">
        <v>-6.0315000000000003</v>
      </c>
      <c r="Y50" s="16">
        <v>15.691600000000001</v>
      </c>
      <c r="Z50" s="16">
        <v>6.0872700000000002</v>
      </c>
      <c r="AA50" s="16">
        <v>14.668721902282002</v>
      </c>
      <c r="AB50" s="16">
        <v>-6.0504652876024405</v>
      </c>
      <c r="AC50" s="16">
        <v>3.9440781003643801</v>
      </c>
      <c r="AD50" s="16">
        <v>5.96184380284366</v>
      </c>
      <c r="AE50" s="16">
        <v>-3.3022761146438002</v>
      </c>
      <c r="AF50" s="16">
        <v>16.566911999999999</v>
      </c>
      <c r="AG50" s="16">
        <v>23.606604000000004</v>
      </c>
      <c r="AH50" s="16">
        <v>11.927992</v>
      </c>
      <c r="AI50" s="46"/>
      <c r="AJ50" s="46"/>
      <c r="AK50" s="46"/>
      <c r="AL50" s="46"/>
      <c r="AM50" s="46"/>
      <c r="AN50" s="4"/>
      <c r="AO50" s="4"/>
      <c r="AP50" s="4"/>
      <c r="AQ50" s="4"/>
      <c r="AR50" s="4"/>
      <c r="AS50" s="4"/>
      <c r="AT50" s="4"/>
      <c r="AU50" s="4"/>
      <c r="AV50" s="4"/>
      <c r="AW50" s="4"/>
      <c r="AX50" s="4"/>
      <c r="AY50" s="4"/>
    </row>
    <row r="51" spans="1:1005" ht="14.4" x14ac:dyDescent="0.3">
      <c r="A51" s="121">
        <f>YampaRiverInflow.TotalOutflow!A51</f>
        <v>46753</v>
      </c>
      <c r="B51" s="34"/>
      <c r="C51" s="12">
        <v>4.2699999999999996</v>
      </c>
      <c r="D51" s="45">
        <v>4.2699999999999996</v>
      </c>
      <c r="E51" s="16">
        <v>35.531559999999999</v>
      </c>
      <c r="F51" s="16">
        <v>11.366462</v>
      </c>
      <c r="G51" s="16">
        <v>12.906422000000001</v>
      </c>
      <c r="H51" s="16">
        <v>-12.26146</v>
      </c>
      <c r="I51" s="16">
        <v>9.9685600000000001</v>
      </c>
      <c r="J51" s="16">
        <v>3.9182399999999999</v>
      </c>
      <c r="K51" s="16">
        <v>5.2524799999999994</v>
      </c>
      <c r="L51" s="16">
        <v>0.65434000000000003</v>
      </c>
      <c r="M51" s="16">
        <v>10.38495</v>
      </c>
      <c r="N51" s="16">
        <v>14.23559</v>
      </c>
      <c r="O51" s="16">
        <v>9.8203300000000002</v>
      </c>
      <c r="P51" s="16">
        <v>24.700430000000001</v>
      </c>
      <c r="Q51" s="16">
        <v>22.069479999999999</v>
      </c>
      <c r="R51" s="16">
        <v>12.57952</v>
      </c>
      <c r="S51" s="16">
        <v>19.210369999999998</v>
      </c>
      <c r="T51" s="16">
        <v>24.414390000000001</v>
      </c>
      <c r="U51" s="16">
        <v>14.356399999999999</v>
      </c>
      <c r="V51" s="16">
        <v>-5.5168900000000001</v>
      </c>
      <c r="W51" s="16">
        <v>8.7599999999999997E-2</v>
      </c>
      <c r="X51" s="16">
        <v>10.52117</v>
      </c>
      <c r="Y51" s="16">
        <v>15.80128</v>
      </c>
      <c r="Z51" s="16">
        <v>7.4489752076703502</v>
      </c>
      <c r="AA51" s="16">
        <v>19.8163140489265</v>
      </c>
      <c r="AB51" s="16">
        <v>0.31217231431502396</v>
      </c>
      <c r="AC51" s="16">
        <v>11.158060331372901</v>
      </c>
      <c r="AD51" s="16">
        <v>7.7495685923312703</v>
      </c>
      <c r="AE51" s="16">
        <v>16.305914000000001</v>
      </c>
      <c r="AF51" s="16">
        <v>18.317238</v>
      </c>
      <c r="AG51" s="16">
        <v>101.21908400000001</v>
      </c>
      <c r="AH51" s="16">
        <v>14.084605999999999</v>
      </c>
      <c r="AI51" s="46"/>
      <c r="AJ51" s="46"/>
      <c r="AK51" s="46"/>
      <c r="AL51" s="46"/>
      <c r="AM51" s="46"/>
      <c r="AN51" s="4"/>
      <c r="AO51" s="4"/>
      <c r="AP51" s="4"/>
      <c r="AQ51" s="4"/>
      <c r="AR51" s="4"/>
      <c r="AS51" s="4"/>
      <c r="AT51" s="4"/>
      <c r="AU51" s="4"/>
      <c r="AV51" s="4"/>
      <c r="AW51" s="4"/>
      <c r="AX51" s="4"/>
      <c r="AY51" s="4"/>
    </row>
    <row r="52" spans="1:1005" ht="14.4" x14ac:dyDescent="0.3">
      <c r="A52" s="121">
        <f>YampaRiverInflow.TotalOutflow!A52</f>
        <v>46784</v>
      </c>
      <c r="B52" s="34"/>
      <c r="C52" s="12">
        <v>10.779</v>
      </c>
      <c r="D52" s="45">
        <v>10.779</v>
      </c>
      <c r="E52" s="16">
        <v>33.481140000000003</v>
      </c>
      <c r="F52" s="16">
        <v>10.668854</v>
      </c>
      <c r="G52" s="16">
        <v>-2.5262600000000002</v>
      </c>
      <c r="H52" s="16">
        <v>-10.192350000000001</v>
      </c>
      <c r="I52" s="16">
        <v>6.2821099999999994</v>
      </c>
      <c r="J52" s="16">
        <v>3.13246</v>
      </c>
      <c r="K52" s="16">
        <v>4.1601400000000002</v>
      </c>
      <c r="L52" s="16">
        <v>2.8380700000000001</v>
      </c>
      <c r="M52" s="16">
        <v>9.7490100000000002</v>
      </c>
      <c r="N52" s="16">
        <v>16.001570000000001</v>
      </c>
      <c r="O52" s="16">
        <v>9.5720700000000001</v>
      </c>
      <c r="P52" s="16">
        <v>21.740169999999999</v>
      </c>
      <c r="Q52" s="16">
        <v>14.98456</v>
      </c>
      <c r="R52" s="16">
        <v>10.01197</v>
      </c>
      <c r="S52" s="16">
        <v>10.48507</v>
      </c>
      <c r="T52" s="16">
        <v>13.671299999999999</v>
      </c>
      <c r="U52" s="16">
        <v>11.7835</v>
      </c>
      <c r="V52" s="16">
        <v>1.5763499999999999</v>
      </c>
      <c r="W52" s="16">
        <v>-4.5615100000000002</v>
      </c>
      <c r="X52" s="16">
        <v>4.3772399999999996</v>
      </c>
      <c r="Y52" s="16">
        <v>6.30464</v>
      </c>
      <c r="Z52" s="16">
        <v>4.0539722308107295</v>
      </c>
      <c r="AA52" s="16">
        <v>9.3226595036040596</v>
      </c>
      <c r="AB52" s="16">
        <v>19.796036777389201</v>
      </c>
      <c r="AC52" s="16">
        <v>11.065682646744701</v>
      </c>
      <c r="AD52" s="16">
        <v>11.6148235514056</v>
      </c>
      <c r="AE52" s="16">
        <v>19.425978000000001</v>
      </c>
      <c r="AF52" s="16">
        <v>27.521836</v>
      </c>
      <c r="AG52" s="16">
        <v>75.754664000000005</v>
      </c>
      <c r="AH52" s="16">
        <v>14.718234000000001</v>
      </c>
      <c r="AI52" s="46"/>
      <c r="AJ52" s="46"/>
      <c r="AK52" s="46"/>
      <c r="AL52" s="46"/>
      <c r="AM52" s="46"/>
      <c r="AN52" s="4"/>
      <c r="AO52" s="4"/>
      <c r="AP52" s="4"/>
      <c r="AQ52" s="4"/>
      <c r="AR52" s="4"/>
      <c r="AS52" s="4"/>
      <c r="AT52" s="4"/>
      <c r="AU52" s="4"/>
      <c r="AV52" s="4"/>
      <c r="AW52" s="4"/>
      <c r="AX52" s="4"/>
      <c r="AY52" s="4"/>
    </row>
    <row r="53" spans="1:1005" ht="14.4" x14ac:dyDescent="0.3">
      <c r="A53" s="121">
        <f>YampaRiverInflow.TotalOutflow!A53</f>
        <v>46813</v>
      </c>
      <c r="B53" s="34"/>
      <c r="C53" s="12">
        <v>13.545999999999999</v>
      </c>
      <c r="D53" s="45">
        <v>13.545999999999999</v>
      </c>
      <c r="E53" s="16">
        <v>62.605969999999999</v>
      </c>
      <c r="F53" s="16">
        <v>-10.494788</v>
      </c>
      <c r="G53" s="16">
        <v>-5.3588699999999996</v>
      </c>
      <c r="H53" s="16">
        <v>-15.49112</v>
      </c>
      <c r="I53" s="16">
        <v>36.322969999999998</v>
      </c>
      <c r="J53" s="16">
        <v>9.210090000000001</v>
      </c>
      <c r="K53" s="16">
        <v>5.7764899999999999</v>
      </c>
      <c r="L53" s="16">
        <v>9.2872199999999996</v>
      </c>
      <c r="M53" s="16">
        <v>8.1139899999999994</v>
      </c>
      <c r="N53" s="16">
        <v>9.8301200000000009</v>
      </c>
      <c r="O53" s="16">
        <v>14.49926</v>
      </c>
      <c r="P53" s="16">
        <v>12.03308</v>
      </c>
      <c r="Q53" s="16">
        <v>4.5342399999999996</v>
      </c>
      <c r="R53" s="16">
        <v>19.332849999999997</v>
      </c>
      <c r="S53" s="16">
        <v>6.37479</v>
      </c>
      <c r="T53" s="16">
        <v>9.2942099999999996</v>
      </c>
      <c r="U53" s="16">
        <v>12.6425</v>
      </c>
      <c r="V53" s="16">
        <v>6.9273500000000006</v>
      </c>
      <c r="W53" s="16">
        <v>-7.20953</v>
      </c>
      <c r="X53" s="16">
        <v>6.0791599999999999</v>
      </c>
      <c r="Y53" s="16">
        <v>6.5443199999999999</v>
      </c>
      <c r="Z53" s="16">
        <v>12.9016643799678</v>
      </c>
      <c r="AA53" s="16">
        <v>7.2940712366949301</v>
      </c>
      <c r="AB53" s="16">
        <v>35.068694212232302</v>
      </c>
      <c r="AC53" s="16">
        <v>6.2901128095215002</v>
      </c>
      <c r="AD53" s="16">
        <v>18.741606197686799</v>
      </c>
      <c r="AE53" s="16">
        <v>26.794340000000005</v>
      </c>
      <c r="AF53" s="16">
        <v>39.915998000000002</v>
      </c>
      <c r="AG53" s="16">
        <v>66.375816</v>
      </c>
      <c r="AH53" s="16">
        <v>17.63081</v>
      </c>
      <c r="AI53" s="46"/>
      <c r="AJ53" s="46"/>
      <c r="AK53" s="46"/>
      <c r="AL53" s="46"/>
      <c r="AM53" s="46"/>
      <c r="AN53" s="4"/>
      <c r="AO53" s="4"/>
      <c r="AP53" s="4"/>
      <c r="AQ53" s="4"/>
      <c r="AR53" s="4"/>
      <c r="AS53" s="4"/>
      <c r="AT53" s="4"/>
      <c r="AU53" s="4"/>
      <c r="AV53" s="4"/>
      <c r="AW53" s="4"/>
      <c r="AX53" s="4"/>
      <c r="AY53" s="4"/>
    </row>
    <row r="54" spans="1:1005" ht="14.4" x14ac:dyDescent="0.3">
      <c r="A54" s="121">
        <f>YampaRiverInflow.TotalOutflow!A54</f>
        <v>46844</v>
      </c>
      <c r="B54" s="34"/>
      <c r="C54" s="12">
        <v>16.812999999999999</v>
      </c>
      <c r="D54" s="45">
        <v>16.812999999999999</v>
      </c>
      <c r="E54" s="16">
        <v>14.708754000000001</v>
      </c>
      <c r="F54" s="16">
        <v>23.635946000000001</v>
      </c>
      <c r="G54" s="16">
        <v>6.8406400000000005</v>
      </c>
      <c r="H54" s="16">
        <v>-2.2138499999999999</v>
      </c>
      <c r="I54" s="16">
        <v>19.547470000000001</v>
      </c>
      <c r="J54" s="16">
        <v>11.52768</v>
      </c>
      <c r="K54" s="16">
        <v>17.343669999999999</v>
      </c>
      <c r="L54" s="16">
        <v>13.49269</v>
      </c>
      <c r="M54" s="16">
        <v>4.6643299999999996</v>
      </c>
      <c r="N54" s="16">
        <v>2.3306399999999998</v>
      </c>
      <c r="O54" s="16">
        <v>9.179590000000001</v>
      </c>
      <c r="P54" s="16">
        <v>14.534559999999999</v>
      </c>
      <c r="Q54" s="16">
        <v>4.0880400000000003</v>
      </c>
      <c r="R54" s="16">
        <v>12.77216</v>
      </c>
      <c r="S54" s="16">
        <v>7.4774700000000003</v>
      </c>
      <c r="T54" s="16">
        <v>12.525</v>
      </c>
      <c r="U54" s="16">
        <v>22.5366</v>
      </c>
      <c r="V54" s="16">
        <v>5.4246600000000003</v>
      </c>
      <c r="W54" s="16">
        <v>-1.42597</v>
      </c>
      <c r="X54" s="16">
        <v>9.8915199999999999</v>
      </c>
      <c r="Y54" s="16">
        <v>9.72743</v>
      </c>
      <c r="Z54" s="16">
        <v>15.713943386447099</v>
      </c>
      <c r="AA54" s="16">
        <v>6.6015394221493597</v>
      </c>
      <c r="AB54" s="16">
        <v>32.830230167934701</v>
      </c>
      <c r="AC54" s="16">
        <v>14.096756611570999</v>
      </c>
      <c r="AD54" s="16">
        <v>21.908179504132999</v>
      </c>
      <c r="AE54" s="16">
        <v>18.399011999999999</v>
      </c>
      <c r="AF54" s="16">
        <v>29.763325999999999</v>
      </c>
      <c r="AG54" s="16">
        <v>41.261670000000002</v>
      </c>
      <c r="AH54" s="16">
        <v>7.7661820000000006</v>
      </c>
      <c r="AI54" s="46"/>
      <c r="AJ54" s="46"/>
      <c r="AK54" s="46"/>
      <c r="AL54" s="46"/>
      <c r="AM54" s="46"/>
      <c r="AN54" s="4"/>
      <c r="AO54" s="4"/>
      <c r="AP54" s="4"/>
      <c r="AQ54" s="4"/>
      <c r="AR54" s="4"/>
      <c r="AS54" s="4"/>
      <c r="AT54" s="4"/>
      <c r="AU54" s="4"/>
      <c r="AV54" s="4"/>
      <c r="AW54" s="4"/>
      <c r="AX54" s="4"/>
      <c r="AY54" s="4"/>
    </row>
    <row r="55" spans="1:1005" ht="14.4" x14ac:dyDescent="0.3">
      <c r="A55" s="121">
        <f>YampaRiverInflow.TotalOutflow!A55</f>
        <v>46874</v>
      </c>
      <c r="B55" s="34"/>
      <c r="C55" s="12">
        <v>21.079000000000001</v>
      </c>
      <c r="D55" s="45">
        <v>21.079000000000001</v>
      </c>
      <c r="E55" s="16">
        <v>29.325434000000005</v>
      </c>
      <c r="F55" s="16">
        <v>5.5503300000000007</v>
      </c>
      <c r="G55" s="16">
        <v>8.0619300000000003</v>
      </c>
      <c r="H55" s="16">
        <v>-4.66012</v>
      </c>
      <c r="I55" s="16">
        <v>9.683209999999999</v>
      </c>
      <c r="J55" s="16">
        <v>23.337949999999999</v>
      </c>
      <c r="K55" s="16">
        <v>11.09249</v>
      </c>
      <c r="L55" s="16">
        <v>14.89179</v>
      </c>
      <c r="M55" s="16">
        <v>9.6852700000000009</v>
      </c>
      <c r="N55" s="16">
        <v>5.5847100000000003</v>
      </c>
      <c r="O55" s="16">
        <v>4.1686000000000005</v>
      </c>
      <c r="P55" s="16">
        <v>14.016170000000001</v>
      </c>
      <c r="Q55" s="16">
        <v>5.02379</v>
      </c>
      <c r="R55" s="16">
        <v>16.882990000000003</v>
      </c>
      <c r="S55" s="16">
        <v>3.9549799999999999</v>
      </c>
      <c r="T55" s="16">
        <v>10.53945</v>
      </c>
      <c r="U55" s="16">
        <v>19.5229</v>
      </c>
      <c r="V55" s="16">
        <v>4.9721899999999994</v>
      </c>
      <c r="W55" s="16">
        <v>1.2309300000000001</v>
      </c>
      <c r="X55" s="16">
        <v>4.9847600000000005</v>
      </c>
      <c r="Y55" s="16">
        <v>9.3964200000000009</v>
      </c>
      <c r="Z55" s="16">
        <v>9.2539210713396098</v>
      </c>
      <c r="AA55" s="16">
        <v>5.5819525592733701</v>
      </c>
      <c r="AB55" s="16">
        <v>25.107575702810699</v>
      </c>
      <c r="AC55" s="16">
        <v>32.171070661818902</v>
      </c>
      <c r="AD55" s="16">
        <v>22.140587519075002</v>
      </c>
      <c r="AE55" s="16">
        <v>9.3170699999999993</v>
      </c>
      <c r="AF55" s="16">
        <v>17.687328000000001</v>
      </c>
      <c r="AG55" s="16">
        <v>30.256135999999998</v>
      </c>
      <c r="AH55" s="16">
        <v>9.5716059999999992</v>
      </c>
      <c r="AI55" s="46"/>
      <c r="AJ55" s="46"/>
      <c r="AK55" s="46"/>
      <c r="AL55" s="46"/>
      <c r="AM55" s="46"/>
      <c r="AN55" s="4"/>
      <c r="AO55" s="4"/>
      <c r="AP55" s="4"/>
      <c r="AQ55" s="4"/>
      <c r="AR55" s="4"/>
      <c r="AS55" s="4"/>
      <c r="AT55" s="4"/>
      <c r="AU55" s="4"/>
      <c r="AV55" s="4"/>
      <c r="AW55" s="4"/>
      <c r="AX55" s="4"/>
      <c r="AY55" s="4"/>
    </row>
    <row r="56" spans="1:1005" ht="14.4" x14ac:dyDescent="0.3">
      <c r="A56" s="121">
        <f>YampaRiverInflow.TotalOutflow!A56</f>
        <v>46905</v>
      </c>
      <c r="B56" s="34"/>
      <c r="C56" s="12">
        <v>17.227</v>
      </c>
      <c r="D56" s="45">
        <v>17.227</v>
      </c>
      <c r="E56" s="16">
        <v>16.706314000000003</v>
      </c>
      <c r="F56" s="16">
        <v>1.3633040000000001</v>
      </c>
      <c r="G56" s="16">
        <v>-0.79383999999999999</v>
      </c>
      <c r="H56" s="16">
        <v>-23.251810000000003</v>
      </c>
      <c r="I56" s="16">
        <v>12.69872</v>
      </c>
      <c r="J56" s="16">
        <v>19.039000000000001</v>
      </c>
      <c r="K56" s="16">
        <v>6.8687700000000005</v>
      </c>
      <c r="L56" s="16">
        <v>14.246139999999999</v>
      </c>
      <c r="M56" s="16">
        <v>18.845080000000003</v>
      </c>
      <c r="N56" s="16">
        <v>7.4909099999999995</v>
      </c>
      <c r="O56" s="16">
        <v>13.8124</v>
      </c>
      <c r="P56" s="16">
        <v>24.775919999999999</v>
      </c>
      <c r="Q56" s="16">
        <v>9.7531100000000013</v>
      </c>
      <c r="R56" s="16">
        <v>18.740459999999999</v>
      </c>
      <c r="S56" s="16">
        <v>5.9942099999999998</v>
      </c>
      <c r="T56" s="16">
        <v>10.93661</v>
      </c>
      <c r="U56" s="16">
        <v>14.07673</v>
      </c>
      <c r="V56" s="16">
        <v>3.54962</v>
      </c>
      <c r="W56" s="16">
        <v>6.4226899999999993</v>
      </c>
      <c r="X56" s="16">
        <v>10.59356</v>
      </c>
      <c r="Y56" s="16">
        <v>1.32226</v>
      </c>
      <c r="Z56" s="16">
        <v>6.9610190102487604</v>
      </c>
      <c r="AA56" s="16">
        <v>13.6235045447941</v>
      </c>
      <c r="AB56" s="16">
        <v>21.1430438016537</v>
      </c>
      <c r="AC56" s="16">
        <v>42.150180575868696</v>
      </c>
      <c r="AD56" s="16">
        <v>13.4754590082651</v>
      </c>
      <c r="AE56" s="16">
        <v>19.542680000000001</v>
      </c>
      <c r="AF56" s="16">
        <v>1.2684000000000002</v>
      </c>
      <c r="AG56" s="16">
        <v>4.9412060000000002</v>
      </c>
      <c r="AH56" s="16">
        <v>-1.180104</v>
      </c>
      <c r="AI56" s="46"/>
      <c r="AJ56" s="46"/>
      <c r="AK56" s="46"/>
      <c r="AL56" s="46"/>
      <c r="AM56" s="46"/>
      <c r="AN56" s="4"/>
      <c r="AO56" s="4"/>
      <c r="AP56" s="4"/>
      <c r="AQ56" s="4"/>
      <c r="AR56" s="4"/>
      <c r="AS56" s="4"/>
      <c r="AT56" s="4"/>
      <c r="AU56" s="4"/>
      <c r="AV56" s="4"/>
      <c r="AW56" s="4"/>
      <c r="AX56" s="4"/>
      <c r="AY56" s="4"/>
    </row>
    <row r="57" spans="1:1005" ht="14.4" x14ac:dyDescent="0.3">
      <c r="A57" s="121">
        <f>YampaRiverInflow.TotalOutflow!A57</f>
        <v>46935</v>
      </c>
      <c r="B57" s="34"/>
      <c r="C57" s="12">
        <v>15.263</v>
      </c>
      <c r="D57" s="45">
        <v>15.263</v>
      </c>
      <c r="E57" s="16">
        <v>20.697440000000004</v>
      </c>
      <c r="F57" s="16">
        <v>17.755964000000002</v>
      </c>
      <c r="G57" s="16">
        <v>11.63293</v>
      </c>
      <c r="H57" s="16">
        <v>-12.476629999999998</v>
      </c>
      <c r="I57" s="16">
        <v>23.625509999999998</v>
      </c>
      <c r="J57" s="16">
        <v>20.54889</v>
      </c>
      <c r="K57" s="16">
        <v>8.319090000000001</v>
      </c>
      <c r="L57" s="16">
        <v>20.105460000000001</v>
      </c>
      <c r="M57" s="16">
        <v>19.50067</v>
      </c>
      <c r="N57" s="16">
        <v>8.3446700000000007</v>
      </c>
      <c r="O57" s="16">
        <v>18.455950000000001</v>
      </c>
      <c r="P57" s="16">
        <v>31.79073</v>
      </c>
      <c r="Q57" s="16">
        <v>14.55987</v>
      </c>
      <c r="R57" s="16">
        <v>21.886839999999999</v>
      </c>
      <c r="S57" s="16">
        <v>25.583909999999999</v>
      </c>
      <c r="T57" s="16">
        <v>21.074020000000001</v>
      </c>
      <c r="U57" s="16">
        <v>18.544400000000003</v>
      </c>
      <c r="V57" s="16">
        <v>6.5901300000000003</v>
      </c>
      <c r="W57" s="16">
        <v>14.91146</v>
      </c>
      <c r="X57" s="16">
        <v>14.38373</v>
      </c>
      <c r="Y57" s="16">
        <v>27.614090000000001</v>
      </c>
      <c r="Z57" s="16">
        <v>12.5574148766291</v>
      </c>
      <c r="AA57" s="16">
        <v>24.781192150480202</v>
      </c>
      <c r="AB57" s="16">
        <v>16.943357023537999</v>
      </c>
      <c r="AC57" s="16">
        <v>39.1588780983151</v>
      </c>
      <c r="AD57" s="16">
        <v>23.713968098447001</v>
      </c>
      <c r="AE57" s="16">
        <v>3.5028120000000005</v>
      </c>
      <c r="AF57" s="16">
        <v>15.702810000000001</v>
      </c>
      <c r="AG57" s="16">
        <v>2.0310160000000002</v>
      </c>
      <c r="AH57" s="16">
        <v>8.0089059999999996</v>
      </c>
      <c r="AI57" s="46"/>
      <c r="AJ57" s="46"/>
      <c r="AK57" s="46"/>
      <c r="AL57" s="46"/>
      <c r="AM57" s="46"/>
      <c r="AN57" s="4"/>
      <c r="AO57" s="4"/>
      <c r="AP57" s="4"/>
      <c r="AQ57" s="4"/>
      <c r="AR57" s="4"/>
      <c r="AS57" s="4"/>
      <c r="AT57" s="4"/>
      <c r="AU57" s="4"/>
      <c r="AV57" s="4"/>
      <c r="AW57" s="4"/>
      <c r="AX57" s="4"/>
      <c r="AY57" s="4"/>
    </row>
    <row r="58" spans="1:1005" ht="14.4" x14ac:dyDescent="0.3">
      <c r="A58" s="121">
        <f>YampaRiverInflow.TotalOutflow!A58</f>
        <v>46966</v>
      </c>
      <c r="B58" s="34"/>
      <c r="C58" s="12">
        <v>13.611000000000001</v>
      </c>
      <c r="D58" s="45">
        <v>13.611000000000001</v>
      </c>
      <c r="E58" s="16">
        <v>20.660824000000002</v>
      </c>
      <c r="F58" s="16">
        <v>13.796706</v>
      </c>
      <c r="G58" s="16">
        <v>9.7706299999999988</v>
      </c>
      <c r="H58" s="16">
        <v>7.4435000000000002</v>
      </c>
      <c r="I58" s="16">
        <v>20.504860000000001</v>
      </c>
      <c r="J58" s="16">
        <v>22.135639999999999</v>
      </c>
      <c r="K58" s="16">
        <v>5.2130799999999997</v>
      </c>
      <c r="L58" s="16">
        <v>14.802440000000001</v>
      </c>
      <c r="M58" s="16">
        <v>21.94164</v>
      </c>
      <c r="N58" s="16">
        <v>8.4181799999999996</v>
      </c>
      <c r="O58" s="16">
        <v>21.659500000000001</v>
      </c>
      <c r="P58" s="16">
        <v>35.8294</v>
      </c>
      <c r="Q58" s="16">
        <v>14.210139999999999</v>
      </c>
      <c r="R58" s="16">
        <v>24.195160000000001</v>
      </c>
      <c r="S58" s="16">
        <v>26.496269999999999</v>
      </c>
      <c r="T58" s="16">
        <v>24.024999999999999</v>
      </c>
      <c r="U58" s="16">
        <v>22.344560000000001</v>
      </c>
      <c r="V58" s="16">
        <v>9.8739599999999985</v>
      </c>
      <c r="W58" s="16">
        <v>13.84548</v>
      </c>
      <c r="X58" s="16">
        <v>16.93469</v>
      </c>
      <c r="Y58" s="16">
        <v>14.48996</v>
      </c>
      <c r="Z58" s="16">
        <v>14.623601239406</v>
      </c>
      <c r="AA58" s="16">
        <v>29.351938843042298</v>
      </c>
      <c r="AB58" s="16">
        <v>10.6373367791084</v>
      </c>
      <c r="AC58" s="16">
        <v>32.4739838860175</v>
      </c>
      <c r="AD58" s="16">
        <v>32.289258266844001</v>
      </c>
      <c r="AE58" s="16">
        <v>21.988620000000001</v>
      </c>
      <c r="AF58" s="16">
        <v>28.766426000000003</v>
      </c>
      <c r="AG58" s="16">
        <v>19.739957999999998</v>
      </c>
      <c r="AH58" s="16">
        <v>11.451958000000001</v>
      </c>
      <c r="AI58" s="46"/>
      <c r="AJ58" s="46"/>
      <c r="AK58" s="46"/>
      <c r="AL58" s="46"/>
      <c r="AM58" s="46"/>
      <c r="AN58" s="4"/>
      <c r="AO58" s="4"/>
      <c r="AP58" s="4"/>
      <c r="AQ58" s="4"/>
      <c r="AR58" s="4"/>
      <c r="AS58" s="4"/>
      <c r="AT58" s="4"/>
      <c r="AU58" s="4"/>
      <c r="AV58" s="4"/>
      <c r="AW58" s="4"/>
      <c r="AX58" s="4"/>
      <c r="AY58" s="4"/>
    </row>
    <row r="59" spans="1:1005" ht="14.4" x14ac:dyDescent="0.3">
      <c r="A59" s="121">
        <f>YampaRiverInflow.TotalOutflow!A59</f>
        <v>46997</v>
      </c>
      <c r="B59" s="34"/>
      <c r="C59" s="12">
        <v>15.929</v>
      </c>
      <c r="D59" s="45">
        <v>15.929</v>
      </c>
      <c r="E59" s="16">
        <v>14.839589999999999</v>
      </c>
      <c r="F59" s="16">
        <v>10.647540000000001</v>
      </c>
      <c r="G59" s="16">
        <v>-6.0112700000000006</v>
      </c>
      <c r="H59" s="16">
        <v>19.914009999999998</v>
      </c>
      <c r="I59" s="16">
        <v>13.555149999999999</v>
      </c>
      <c r="J59" s="16">
        <v>15.397549999999999</v>
      </c>
      <c r="K59" s="16">
        <v>7.1036899999999994</v>
      </c>
      <c r="L59" s="16">
        <v>8.6973899999999986</v>
      </c>
      <c r="M59" s="16">
        <v>11.841569999999999</v>
      </c>
      <c r="N59" s="16">
        <v>3.6388400000000001</v>
      </c>
      <c r="O59" s="16">
        <v>18.084299999999999</v>
      </c>
      <c r="P59" s="16">
        <v>24.926950000000001</v>
      </c>
      <c r="Q59" s="16">
        <v>13.032249999999999</v>
      </c>
      <c r="R59" s="16">
        <v>14.707469999999999</v>
      </c>
      <c r="S59" s="16">
        <v>15.101129999999999</v>
      </c>
      <c r="T59" s="16">
        <v>9.3519199999999998</v>
      </c>
      <c r="U59" s="16">
        <v>35.037589999999994</v>
      </c>
      <c r="V59" s="16">
        <v>-2.8639899999999998</v>
      </c>
      <c r="W59" s="16">
        <v>6.7481800000000005</v>
      </c>
      <c r="X59" s="16">
        <v>15.02529</v>
      </c>
      <c r="Y59" s="16">
        <v>11.451879999999999</v>
      </c>
      <c r="Z59" s="16">
        <v>13.1848636376867</v>
      </c>
      <c r="AA59" s="16">
        <v>8.3238249586783297</v>
      </c>
      <c r="AB59" s="16">
        <v>19.8346958697528</v>
      </c>
      <c r="AC59" s="16">
        <v>16.409711323636998</v>
      </c>
      <c r="AD59" s="16">
        <v>25.7866844641329</v>
      </c>
      <c r="AE59" s="16">
        <v>21.500264000000001</v>
      </c>
      <c r="AF59" s="16">
        <v>26.366382000000002</v>
      </c>
      <c r="AG59" s="16">
        <v>15.737406</v>
      </c>
      <c r="AH59" s="16">
        <v>14.914582000000003</v>
      </c>
      <c r="AI59" s="46"/>
      <c r="AJ59" s="46"/>
      <c r="AK59" s="46"/>
      <c r="AL59" s="46"/>
      <c r="AM59" s="46"/>
      <c r="AN59" s="4"/>
      <c r="AO59" s="4"/>
      <c r="AP59" s="4"/>
      <c r="AQ59" s="4"/>
      <c r="AR59" s="4"/>
      <c r="AS59" s="4"/>
      <c r="AT59" s="4"/>
      <c r="AU59" s="4"/>
      <c r="AV59" s="4"/>
      <c r="AW59" s="4"/>
      <c r="AX59" s="4"/>
      <c r="AY59" s="4"/>
    </row>
    <row r="60" spans="1:1005" ht="14.4" x14ac:dyDescent="0.3">
      <c r="A60" s="121">
        <f>YampaRiverInflow.TotalOutflow!A60</f>
        <v>47027</v>
      </c>
      <c r="B60" s="34"/>
      <c r="C60" s="12">
        <v>16.375</v>
      </c>
      <c r="D60" s="45">
        <v>16.375</v>
      </c>
      <c r="E60" s="16">
        <v>12.135444000000001</v>
      </c>
      <c r="F60" s="16">
        <v>6.3876860000000004</v>
      </c>
      <c r="G60" s="16">
        <v>-7.82599</v>
      </c>
      <c r="H60" s="16">
        <v>24.362849999999998</v>
      </c>
      <c r="I60" s="16">
        <v>10.95425</v>
      </c>
      <c r="J60" s="16">
        <v>11.723360000000001</v>
      </c>
      <c r="K60" s="16">
        <v>4.6145899999999997</v>
      </c>
      <c r="L60" s="16">
        <v>6.6953500000000004</v>
      </c>
      <c r="M60" s="16">
        <v>9.5123700000000007</v>
      </c>
      <c r="N60" s="16">
        <v>-0.49925999999999998</v>
      </c>
      <c r="O60" s="16">
        <v>18.132660000000001</v>
      </c>
      <c r="P60" s="16">
        <v>19.22006</v>
      </c>
      <c r="Q60" s="16">
        <v>10.97871</v>
      </c>
      <c r="R60" s="16">
        <v>13.21185</v>
      </c>
      <c r="S60" s="16">
        <v>14.04824</v>
      </c>
      <c r="T60" s="16">
        <v>6.9533999999999994</v>
      </c>
      <c r="U60" s="16">
        <v>23.35398</v>
      </c>
      <c r="V60" s="16">
        <v>-2.8656299999999999</v>
      </c>
      <c r="W60" s="16">
        <v>2.3012199999999998</v>
      </c>
      <c r="X60" s="16">
        <v>14.73507</v>
      </c>
      <c r="Y60" s="16">
        <v>8.505370000000001</v>
      </c>
      <c r="Z60" s="16">
        <v>9.0830627261494108</v>
      </c>
      <c r="AA60" s="16">
        <v>-6.2740460311398598</v>
      </c>
      <c r="AB60" s="16">
        <v>25.002335616926402</v>
      </c>
      <c r="AC60" s="16">
        <v>7.7553593381164196</v>
      </c>
      <c r="AD60" s="16">
        <v>26.857120247405899</v>
      </c>
      <c r="AE60" s="16">
        <v>8.6108960000000003</v>
      </c>
      <c r="AF60" s="16">
        <v>17.934583999999997</v>
      </c>
      <c r="AG60" s="16">
        <v>11.836898000000001</v>
      </c>
      <c r="AH60" s="16">
        <v>11.503132000000001</v>
      </c>
      <c r="AI60" s="46"/>
      <c r="AJ60" s="46"/>
      <c r="AK60" s="46"/>
      <c r="AL60" s="46"/>
      <c r="AM60" s="46"/>
      <c r="AN60" s="4"/>
      <c r="AO60" s="4"/>
      <c r="AP60" s="4"/>
      <c r="AQ60" s="4"/>
      <c r="AR60" s="4"/>
      <c r="AS60" s="4"/>
      <c r="AT60" s="4"/>
      <c r="AU60" s="4"/>
      <c r="AV60" s="4"/>
      <c r="AW60" s="4"/>
      <c r="AX60" s="4"/>
      <c r="AY60" s="4"/>
    </row>
    <row r="61" spans="1:1005" ht="14.4" x14ac:dyDescent="0.3">
      <c r="A61" s="121">
        <f>YampaRiverInflow.TotalOutflow!A61</f>
        <v>47058</v>
      </c>
      <c r="B61" s="34"/>
      <c r="C61" s="12">
        <v>4.9800000000000004</v>
      </c>
      <c r="D61" s="45">
        <v>4.9749999999999996</v>
      </c>
      <c r="E61" s="16">
        <v>15.820898000000001</v>
      </c>
      <c r="F61" s="16">
        <v>14.533392000000001</v>
      </c>
      <c r="G61" s="16">
        <v>-12.37326</v>
      </c>
      <c r="H61" s="16">
        <v>14.93168</v>
      </c>
      <c r="I61" s="16">
        <v>-5.1652700000000005</v>
      </c>
      <c r="J61" s="16">
        <v>10.395850000000001</v>
      </c>
      <c r="K61" s="16">
        <v>4.0648400000000002</v>
      </c>
      <c r="L61" s="16">
        <v>3.5380700000000003</v>
      </c>
      <c r="M61" s="16">
        <v>7.5272700000000006</v>
      </c>
      <c r="N61" s="16">
        <v>13.11669</v>
      </c>
      <c r="O61" s="16">
        <v>15.47784</v>
      </c>
      <c r="P61" s="16">
        <v>21.893450000000001</v>
      </c>
      <c r="Q61" s="16">
        <v>12.1463</v>
      </c>
      <c r="R61" s="16">
        <v>8.651209999999999</v>
      </c>
      <c r="S61" s="16">
        <v>9.7618099999999988</v>
      </c>
      <c r="T61" s="16">
        <v>16.488720000000001</v>
      </c>
      <c r="U61" s="16">
        <v>4.6226700000000003</v>
      </c>
      <c r="V61" s="16">
        <v>5.9689499999999995</v>
      </c>
      <c r="W61" s="16">
        <v>-1.0023</v>
      </c>
      <c r="X61" s="16">
        <v>2.8529</v>
      </c>
      <c r="Y61" s="16">
        <v>5.8924399999999997</v>
      </c>
      <c r="Z61" s="16">
        <v>3.9897065276040999</v>
      </c>
      <c r="AA61" s="16">
        <v>-11.4351155371894</v>
      </c>
      <c r="AB61" s="16">
        <v>6.3263246300834401</v>
      </c>
      <c r="AC61" s="16">
        <v>3.8446132224799099</v>
      </c>
      <c r="AD61" s="16">
        <v>10.148976943471901</v>
      </c>
      <c r="AE61" s="16">
        <v>8.991363999999999</v>
      </c>
      <c r="AF61" s="16">
        <v>10.960080000000001</v>
      </c>
      <c r="AG61" s="16">
        <v>12.147136</v>
      </c>
      <c r="AH61" s="16">
        <v>3.6625680000000003</v>
      </c>
      <c r="AI61" s="46"/>
      <c r="AJ61" s="46"/>
      <c r="AK61" s="46"/>
      <c r="AL61" s="46"/>
      <c r="AM61" s="46"/>
      <c r="AN61" s="4"/>
      <c r="AO61" s="4"/>
      <c r="AP61" s="4"/>
      <c r="AQ61" s="4"/>
      <c r="AR61" s="4"/>
      <c r="AS61" s="4"/>
      <c r="AT61" s="4"/>
      <c r="AU61" s="4"/>
      <c r="AV61" s="4"/>
      <c r="AW61" s="4"/>
      <c r="AX61" s="4"/>
      <c r="AY61" s="4"/>
    </row>
    <row r="62" spans="1:1005" ht="14.4" x14ac:dyDescent="0.3">
      <c r="A62" s="121">
        <f>YampaRiverInflow.TotalOutflow!A62</f>
        <v>47088</v>
      </c>
      <c r="B62" s="34"/>
      <c r="C62" s="12">
        <v>3.21</v>
      </c>
      <c r="D62" s="45">
        <v>3.2080000000000002</v>
      </c>
      <c r="E62" s="16">
        <v>16.272072000000001</v>
      </c>
      <c r="F62" s="16">
        <v>6.2282960000000003</v>
      </c>
      <c r="G62" s="16">
        <v>-16.238409999999998</v>
      </c>
      <c r="H62" s="16">
        <v>12.00187</v>
      </c>
      <c r="I62" s="16">
        <v>6.5915499999999998</v>
      </c>
      <c r="J62" s="16">
        <v>12.228569999999999</v>
      </c>
      <c r="K62" s="16">
        <v>1.01868</v>
      </c>
      <c r="L62" s="16">
        <v>6.6875100000000005</v>
      </c>
      <c r="M62" s="16">
        <v>11.483219999999999</v>
      </c>
      <c r="N62" s="16">
        <v>-2.7016499999999999</v>
      </c>
      <c r="O62" s="16">
        <v>25.948370000000001</v>
      </c>
      <c r="P62" s="16">
        <v>22.778939999999999</v>
      </c>
      <c r="Q62" s="16">
        <v>11.792920000000001</v>
      </c>
      <c r="R62" s="16">
        <v>17.610810000000001</v>
      </c>
      <c r="S62" s="16">
        <v>24.307770000000001</v>
      </c>
      <c r="T62" s="16">
        <v>18.407709999999998</v>
      </c>
      <c r="U62" s="16">
        <v>2.61571</v>
      </c>
      <c r="V62" s="16">
        <v>-1.4079200000000001</v>
      </c>
      <c r="W62" s="16">
        <v>-6.0315000000000003</v>
      </c>
      <c r="X62" s="16">
        <v>15.691600000000001</v>
      </c>
      <c r="Y62" s="16">
        <v>6.0872700000000002</v>
      </c>
      <c r="Z62" s="16">
        <v>14.668721902282002</v>
      </c>
      <c r="AA62" s="16">
        <v>-6.0504652876024405</v>
      </c>
      <c r="AB62" s="16">
        <v>3.9440781003643801</v>
      </c>
      <c r="AC62" s="16">
        <v>5.96184380284366</v>
      </c>
      <c r="AD62" s="16">
        <v>-3.3022761146438002</v>
      </c>
      <c r="AE62" s="16">
        <v>16.566911999999999</v>
      </c>
      <c r="AF62" s="16">
        <v>23.606604000000004</v>
      </c>
      <c r="AG62" s="16">
        <v>11.927992</v>
      </c>
      <c r="AH62" s="16">
        <v>18.697578</v>
      </c>
      <c r="AI62" s="46"/>
      <c r="AJ62" s="46"/>
      <c r="AK62" s="46"/>
      <c r="AL62" s="46"/>
      <c r="AM62" s="46"/>
      <c r="AN62" s="4"/>
      <c r="AO62" s="4"/>
      <c r="AP62" s="4"/>
      <c r="AQ62" s="4"/>
      <c r="AR62" s="4"/>
      <c r="AS62" s="4"/>
      <c r="AT62" s="4"/>
      <c r="AU62" s="4"/>
      <c r="AV62" s="4"/>
      <c r="AW62" s="4"/>
      <c r="AX62" s="4"/>
      <c r="AY62" s="4"/>
    </row>
    <row r="63" spans="1:1005" ht="14.4" x14ac:dyDescent="0.3">
      <c r="A63" s="121">
        <f>YampaRiverInflow.TotalOutflow!A63</f>
        <v>47119</v>
      </c>
      <c r="B63" s="34"/>
      <c r="C63" s="12">
        <v>4.2699999999999996</v>
      </c>
      <c r="D63" s="45">
        <v>4.2699999999999996</v>
      </c>
      <c r="E63" s="16">
        <v>11.366462</v>
      </c>
      <c r="F63" s="16">
        <v>12.906422000000001</v>
      </c>
      <c r="G63" s="16">
        <v>-12.26146</v>
      </c>
      <c r="H63" s="16">
        <v>9.9685600000000001</v>
      </c>
      <c r="I63" s="16">
        <v>3.9182399999999999</v>
      </c>
      <c r="J63" s="16">
        <v>5.2524799999999994</v>
      </c>
      <c r="K63" s="16">
        <v>0.65434000000000003</v>
      </c>
      <c r="L63" s="16">
        <v>10.38495</v>
      </c>
      <c r="M63" s="16">
        <v>14.23559</v>
      </c>
      <c r="N63" s="16">
        <v>9.8203300000000002</v>
      </c>
      <c r="O63" s="16">
        <v>24.700430000000001</v>
      </c>
      <c r="P63" s="16">
        <v>22.069479999999999</v>
      </c>
      <c r="Q63" s="16">
        <v>12.57952</v>
      </c>
      <c r="R63" s="16">
        <v>19.210369999999998</v>
      </c>
      <c r="S63" s="16">
        <v>24.414390000000001</v>
      </c>
      <c r="T63" s="16">
        <v>14.356399999999999</v>
      </c>
      <c r="U63" s="16">
        <v>-5.5168900000000001</v>
      </c>
      <c r="V63" s="16">
        <v>8.7599999999999997E-2</v>
      </c>
      <c r="W63" s="16">
        <v>10.52117</v>
      </c>
      <c r="X63" s="16">
        <v>15.80128</v>
      </c>
      <c r="Y63" s="16">
        <v>7.4489752076703502</v>
      </c>
      <c r="Z63" s="16">
        <v>19.8163140489265</v>
      </c>
      <c r="AA63" s="16">
        <v>0.31217231431502396</v>
      </c>
      <c r="AB63" s="16">
        <v>11.158060331372901</v>
      </c>
      <c r="AC63" s="16">
        <v>7.7495685923312703</v>
      </c>
      <c r="AD63" s="16">
        <v>16.305914000000001</v>
      </c>
      <c r="AE63" s="16">
        <v>18.317238</v>
      </c>
      <c r="AF63" s="16">
        <v>101.21908400000001</v>
      </c>
      <c r="AG63" s="16">
        <v>14.084605999999999</v>
      </c>
      <c r="AH63" s="16">
        <v>35.531559999999999</v>
      </c>
      <c r="AI63" s="46"/>
      <c r="AJ63" s="46"/>
      <c r="AK63" s="46"/>
      <c r="AL63" s="46"/>
      <c r="AM63" s="46"/>
      <c r="AN63" s="4"/>
      <c r="AO63" s="4"/>
      <c r="AP63" s="4"/>
      <c r="AQ63" s="4"/>
      <c r="AR63" s="4"/>
      <c r="AS63" s="4"/>
      <c r="AT63" s="4"/>
      <c r="AU63" s="4"/>
      <c r="AV63" s="4"/>
      <c r="AW63" s="4"/>
      <c r="AX63" s="4"/>
      <c r="AY63" s="4"/>
    </row>
    <row r="64" spans="1:1005" ht="14.4" x14ac:dyDescent="0.3">
      <c r="A64" s="121">
        <f>YampaRiverInflow.TotalOutflow!A64</f>
        <v>47150</v>
      </c>
      <c r="B64" s="34"/>
      <c r="C64" s="12">
        <v>10.779</v>
      </c>
      <c r="D64" s="45">
        <v>10.779</v>
      </c>
      <c r="E64" s="16">
        <v>10.668854</v>
      </c>
      <c r="F64" s="16">
        <v>-2.5262600000000002</v>
      </c>
      <c r="G64" s="16">
        <v>-10.192350000000001</v>
      </c>
      <c r="H64" s="16">
        <v>6.2821099999999994</v>
      </c>
      <c r="I64" s="16">
        <v>3.13246</v>
      </c>
      <c r="J64" s="16">
        <v>4.1601400000000002</v>
      </c>
      <c r="K64" s="16">
        <v>2.8380700000000001</v>
      </c>
      <c r="L64" s="16">
        <v>9.7490100000000002</v>
      </c>
      <c r="M64" s="16">
        <v>16.001570000000001</v>
      </c>
      <c r="N64" s="16">
        <v>9.5720700000000001</v>
      </c>
      <c r="O64" s="16">
        <v>21.740169999999999</v>
      </c>
      <c r="P64" s="16">
        <v>14.98456</v>
      </c>
      <c r="Q64" s="16">
        <v>10.01197</v>
      </c>
      <c r="R64" s="16">
        <v>10.48507</v>
      </c>
      <c r="S64" s="16">
        <v>13.671299999999999</v>
      </c>
      <c r="T64" s="16">
        <v>11.7835</v>
      </c>
      <c r="U64" s="16">
        <v>1.5763499999999999</v>
      </c>
      <c r="V64" s="16">
        <v>-4.5615100000000002</v>
      </c>
      <c r="W64" s="16">
        <v>4.3772399999999996</v>
      </c>
      <c r="X64" s="16">
        <v>6.30464</v>
      </c>
      <c r="Y64" s="16">
        <v>4.0539722308107295</v>
      </c>
      <c r="Z64" s="16">
        <v>9.3226595036040596</v>
      </c>
      <c r="AA64" s="16">
        <v>19.796036777389201</v>
      </c>
      <c r="AB64" s="16">
        <v>11.065682646744701</v>
      </c>
      <c r="AC64" s="16">
        <v>11.6148235514056</v>
      </c>
      <c r="AD64" s="16">
        <v>19.425978000000001</v>
      </c>
      <c r="AE64" s="16">
        <v>27.521836</v>
      </c>
      <c r="AF64" s="16">
        <v>75.754664000000005</v>
      </c>
      <c r="AG64" s="16">
        <v>14.718234000000001</v>
      </c>
      <c r="AH64" s="16">
        <v>33.481140000000003</v>
      </c>
      <c r="AI64" s="46"/>
      <c r="AJ64" s="46"/>
      <c r="AK64" s="46"/>
      <c r="AL64" s="46"/>
      <c r="AM64" s="46"/>
      <c r="AN64" s="4"/>
      <c r="AO64" s="4"/>
      <c r="AP64" s="4"/>
      <c r="AQ64" s="4"/>
      <c r="AR64" s="4"/>
      <c r="AS64" s="4"/>
      <c r="AT64" s="4"/>
      <c r="AU64" s="4"/>
      <c r="AV64" s="4"/>
      <c r="AW64" s="4"/>
      <c r="AX64" s="4"/>
      <c r="AY64" s="4"/>
      <c r="ALQ64" t="e">
        <v>#N/A</v>
      </c>
    </row>
    <row r="65" spans="1:1005" ht="14.4" x14ac:dyDescent="0.3">
      <c r="A65" s="121">
        <f>YampaRiverInflow.TotalOutflow!A65</f>
        <v>47178</v>
      </c>
      <c r="B65" s="34"/>
      <c r="C65" s="12">
        <v>13.545999999999999</v>
      </c>
      <c r="D65" s="45">
        <v>13.545999999999999</v>
      </c>
      <c r="E65" s="16">
        <v>-10.494788</v>
      </c>
      <c r="F65" s="16">
        <v>-5.3588699999999996</v>
      </c>
      <c r="G65" s="16">
        <v>-15.49112</v>
      </c>
      <c r="H65" s="16">
        <v>36.322969999999998</v>
      </c>
      <c r="I65" s="16">
        <v>9.210090000000001</v>
      </c>
      <c r="J65" s="16">
        <v>5.7764899999999999</v>
      </c>
      <c r="K65" s="16">
        <v>9.2872199999999996</v>
      </c>
      <c r="L65" s="16">
        <v>8.1139899999999994</v>
      </c>
      <c r="M65" s="16">
        <v>9.8301200000000009</v>
      </c>
      <c r="N65" s="16">
        <v>14.49926</v>
      </c>
      <c r="O65" s="16">
        <v>12.03308</v>
      </c>
      <c r="P65" s="16">
        <v>4.5342399999999996</v>
      </c>
      <c r="Q65" s="16">
        <v>19.332849999999997</v>
      </c>
      <c r="R65" s="16">
        <v>6.37479</v>
      </c>
      <c r="S65" s="16">
        <v>9.2942099999999996</v>
      </c>
      <c r="T65" s="16">
        <v>12.6425</v>
      </c>
      <c r="U65" s="16">
        <v>6.9273500000000006</v>
      </c>
      <c r="V65" s="16">
        <v>-7.20953</v>
      </c>
      <c r="W65" s="16">
        <v>6.0791599999999999</v>
      </c>
      <c r="X65" s="16">
        <v>6.5443199999999999</v>
      </c>
      <c r="Y65" s="16">
        <v>12.9016643799678</v>
      </c>
      <c r="Z65" s="16">
        <v>7.2940712366949301</v>
      </c>
      <c r="AA65" s="16">
        <v>35.068694212232302</v>
      </c>
      <c r="AB65" s="16">
        <v>6.2901128095215002</v>
      </c>
      <c r="AC65" s="16">
        <v>18.741606197686799</v>
      </c>
      <c r="AD65" s="16">
        <v>26.794340000000005</v>
      </c>
      <c r="AE65" s="16">
        <v>39.915998000000002</v>
      </c>
      <c r="AF65" s="16">
        <v>66.375816</v>
      </c>
      <c r="AG65" s="16">
        <v>17.63081</v>
      </c>
      <c r="AH65" s="16">
        <v>62.605969999999999</v>
      </c>
      <c r="AI65" s="46"/>
      <c r="AJ65" s="46"/>
      <c r="AK65" s="46"/>
      <c r="AL65" s="46"/>
      <c r="AM65" s="46"/>
      <c r="AN65" s="4"/>
      <c r="AO65" s="4"/>
      <c r="AP65" s="4"/>
      <c r="AQ65" s="4"/>
      <c r="AR65" s="4"/>
      <c r="AS65" s="4"/>
      <c r="AT65" s="4"/>
      <c r="AU65" s="4"/>
      <c r="AV65" s="4"/>
      <c r="AW65" s="4"/>
      <c r="AX65" s="4"/>
      <c r="AY65" s="4"/>
      <c r="ALQ65" t="e">
        <v>#N/A</v>
      </c>
    </row>
    <row r="66" spans="1:1005" ht="14.4" x14ac:dyDescent="0.3">
      <c r="A66" s="121">
        <f>YampaRiverInflow.TotalOutflow!A66</f>
        <v>47209</v>
      </c>
      <c r="B66" s="34"/>
      <c r="C66" s="12">
        <v>16.812999999999999</v>
      </c>
      <c r="D66" s="45">
        <v>16.812999999999999</v>
      </c>
      <c r="E66" s="16">
        <v>23.635946000000001</v>
      </c>
      <c r="F66" s="16">
        <v>6.8406400000000005</v>
      </c>
      <c r="G66" s="16">
        <v>-2.2138499999999999</v>
      </c>
      <c r="H66" s="16">
        <v>19.547470000000001</v>
      </c>
      <c r="I66" s="16">
        <v>11.52768</v>
      </c>
      <c r="J66" s="16">
        <v>17.343669999999999</v>
      </c>
      <c r="K66" s="16">
        <v>13.49269</v>
      </c>
      <c r="L66" s="16">
        <v>4.6643299999999996</v>
      </c>
      <c r="M66" s="16">
        <v>2.3306399999999998</v>
      </c>
      <c r="N66" s="16">
        <v>9.179590000000001</v>
      </c>
      <c r="O66" s="16">
        <v>14.534559999999999</v>
      </c>
      <c r="P66" s="16">
        <v>4.0880400000000003</v>
      </c>
      <c r="Q66" s="16">
        <v>12.77216</v>
      </c>
      <c r="R66" s="16">
        <v>7.4774700000000003</v>
      </c>
      <c r="S66" s="16">
        <v>12.525</v>
      </c>
      <c r="T66" s="16">
        <v>22.5366</v>
      </c>
      <c r="U66" s="16">
        <v>5.4246600000000003</v>
      </c>
      <c r="V66" s="16">
        <v>-1.42597</v>
      </c>
      <c r="W66" s="16">
        <v>9.8915199999999999</v>
      </c>
      <c r="X66" s="16">
        <v>9.72743</v>
      </c>
      <c r="Y66" s="16">
        <v>15.713943386447099</v>
      </c>
      <c r="Z66" s="16">
        <v>6.6015394221493597</v>
      </c>
      <c r="AA66" s="16">
        <v>32.830230167934701</v>
      </c>
      <c r="AB66" s="16">
        <v>14.096756611570999</v>
      </c>
      <c r="AC66" s="16">
        <v>21.908179504132999</v>
      </c>
      <c r="AD66" s="16">
        <v>18.399011999999999</v>
      </c>
      <c r="AE66" s="16">
        <v>29.763325999999999</v>
      </c>
      <c r="AF66" s="16">
        <v>41.261670000000002</v>
      </c>
      <c r="AG66" s="16">
        <v>7.7661820000000006</v>
      </c>
      <c r="AH66" s="16">
        <v>14.708754000000001</v>
      </c>
      <c r="AI66" s="46"/>
      <c r="AJ66" s="46"/>
      <c r="AK66" s="46"/>
      <c r="AL66" s="46"/>
      <c r="AM66" s="46"/>
      <c r="AN66" s="4"/>
      <c r="AO66" s="4"/>
      <c r="AP66" s="4"/>
      <c r="AQ66" s="4"/>
      <c r="AR66" s="4"/>
      <c r="AS66" s="4"/>
      <c r="AT66" s="4"/>
      <c r="AU66" s="4"/>
      <c r="AV66" s="4"/>
      <c r="AW66" s="4"/>
      <c r="AX66" s="4"/>
      <c r="AY66" s="4"/>
      <c r="ALQ66" t="e">
        <v>#N/A</v>
      </c>
    </row>
    <row r="67" spans="1:1005" ht="14.4" x14ac:dyDescent="0.3">
      <c r="A67" s="121">
        <f>YampaRiverInflow.TotalOutflow!A67</f>
        <v>47239</v>
      </c>
      <c r="B67" s="34"/>
      <c r="C67" s="12">
        <v>21.079000000000001</v>
      </c>
      <c r="D67" s="45">
        <v>21.079000000000001</v>
      </c>
      <c r="E67" s="16">
        <v>5.5503300000000007</v>
      </c>
      <c r="F67" s="16">
        <v>8.0619300000000003</v>
      </c>
      <c r="G67" s="16">
        <v>-4.66012</v>
      </c>
      <c r="H67" s="16">
        <v>9.683209999999999</v>
      </c>
      <c r="I67" s="16">
        <v>23.337949999999999</v>
      </c>
      <c r="J67" s="16">
        <v>11.09249</v>
      </c>
      <c r="K67" s="16">
        <v>14.89179</v>
      </c>
      <c r="L67" s="16">
        <v>9.6852700000000009</v>
      </c>
      <c r="M67" s="16">
        <v>5.5847100000000003</v>
      </c>
      <c r="N67" s="16">
        <v>4.1686000000000005</v>
      </c>
      <c r="O67" s="16">
        <v>14.016170000000001</v>
      </c>
      <c r="P67" s="16">
        <v>5.02379</v>
      </c>
      <c r="Q67" s="16">
        <v>16.882990000000003</v>
      </c>
      <c r="R67" s="16">
        <v>3.9549799999999999</v>
      </c>
      <c r="S67" s="16">
        <v>10.53945</v>
      </c>
      <c r="T67" s="16">
        <v>19.5229</v>
      </c>
      <c r="U67" s="16">
        <v>4.9721899999999994</v>
      </c>
      <c r="V67" s="16">
        <v>1.2309300000000001</v>
      </c>
      <c r="W67" s="16">
        <v>4.9847600000000005</v>
      </c>
      <c r="X67" s="16">
        <v>9.3964200000000009</v>
      </c>
      <c r="Y67" s="16">
        <v>9.2539210713396098</v>
      </c>
      <c r="Z67" s="16">
        <v>5.5819525592733701</v>
      </c>
      <c r="AA67" s="16">
        <v>25.107575702810699</v>
      </c>
      <c r="AB67" s="16">
        <v>32.171070661818902</v>
      </c>
      <c r="AC67" s="16">
        <v>22.140587519075002</v>
      </c>
      <c r="AD67" s="16">
        <v>9.3170699999999993</v>
      </c>
      <c r="AE67" s="16">
        <v>17.687328000000001</v>
      </c>
      <c r="AF67" s="16">
        <v>30.256135999999998</v>
      </c>
      <c r="AG67" s="16">
        <v>9.5716059999999992</v>
      </c>
      <c r="AH67" s="16">
        <v>29.325434000000005</v>
      </c>
      <c r="AI67" s="46"/>
      <c r="AJ67" s="46"/>
      <c r="AK67" s="46"/>
      <c r="AL67" s="46"/>
      <c r="AM67" s="46"/>
      <c r="AN67" s="4"/>
      <c r="AO67" s="4"/>
      <c r="AP67" s="4"/>
      <c r="AQ67" s="4"/>
      <c r="AR67" s="4"/>
      <c r="AS67" s="4"/>
      <c r="AT67" s="4"/>
      <c r="AU67" s="4"/>
      <c r="AV67" s="4"/>
      <c r="AW67" s="4"/>
      <c r="AX67" s="4"/>
      <c r="AY67" s="4"/>
      <c r="ALQ67" t="e">
        <v>#N/A</v>
      </c>
    </row>
    <row r="68" spans="1:1005" ht="14.4" x14ac:dyDescent="0.3">
      <c r="A68" s="121">
        <f>YampaRiverInflow.TotalOutflow!A68</f>
        <v>47270</v>
      </c>
      <c r="B68" s="34"/>
      <c r="C68" s="12">
        <v>17.227</v>
      </c>
      <c r="D68" s="45">
        <v>17.227</v>
      </c>
      <c r="E68" s="16">
        <v>1.3633040000000001</v>
      </c>
      <c r="F68" s="16">
        <v>-0.79383999999999999</v>
      </c>
      <c r="G68" s="16">
        <v>-23.251810000000003</v>
      </c>
      <c r="H68" s="16">
        <v>12.69872</v>
      </c>
      <c r="I68" s="16">
        <v>19.039000000000001</v>
      </c>
      <c r="J68" s="16">
        <v>6.8687700000000005</v>
      </c>
      <c r="K68" s="16">
        <v>14.246139999999999</v>
      </c>
      <c r="L68" s="16">
        <v>18.845080000000003</v>
      </c>
      <c r="M68" s="16">
        <v>7.4909099999999995</v>
      </c>
      <c r="N68" s="16">
        <v>13.8124</v>
      </c>
      <c r="O68" s="16">
        <v>24.775919999999999</v>
      </c>
      <c r="P68" s="16">
        <v>9.7531100000000013</v>
      </c>
      <c r="Q68" s="16">
        <v>18.740459999999999</v>
      </c>
      <c r="R68" s="16">
        <v>5.9942099999999998</v>
      </c>
      <c r="S68" s="16">
        <v>10.93661</v>
      </c>
      <c r="T68" s="16">
        <v>14.07673</v>
      </c>
      <c r="U68" s="16">
        <v>3.54962</v>
      </c>
      <c r="V68" s="16">
        <v>6.4226899999999993</v>
      </c>
      <c r="W68" s="16">
        <v>10.59356</v>
      </c>
      <c r="X68" s="16">
        <v>1.32226</v>
      </c>
      <c r="Y68" s="16">
        <v>6.9610190102487604</v>
      </c>
      <c r="Z68" s="16">
        <v>13.6235045447941</v>
      </c>
      <c r="AA68" s="16">
        <v>21.1430438016537</v>
      </c>
      <c r="AB68" s="16">
        <v>42.150180575868696</v>
      </c>
      <c r="AC68" s="16">
        <v>13.4754590082651</v>
      </c>
      <c r="AD68" s="16">
        <v>19.542680000000001</v>
      </c>
      <c r="AE68" s="16">
        <v>1.2684000000000002</v>
      </c>
      <c r="AF68" s="16">
        <v>4.9412060000000002</v>
      </c>
      <c r="AG68" s="16">
        <v>-1.180104</v>
      </c>
      <c r="AH68" s="16">
        <v>16.706314000000003</v>
      </c>
      <c r="AI68" s="46"/>
      <c r="AJ68" s="46"/>
      <c r="AK68" s="46"/>
      <c r="AL68" s="46"/>
      <c r="AM68" s="46"/>
      <c r="AN68" s="4"/>
      <c r="AO68" s="4"/>
      <c r="AP68" s="4"/>
      <c r="AQ68" s="4"/>
      <c r="AR68" s="4"/>
      <c r="AS68" s="4"/>
      <c r="AT68" s="4"/>
      <c r="AU68" s="4"/>
      <c r="AV68" s="4"/>
      <c r="AW68" s="4"/>
      <c r="AX68" s="4"/>
      <c r="AY68" s="4"/>
      <c r="ALQ68" t="e">
        <v>#N/A</v>
      </c>
    </row>
    <row r="69" spans="1:1005" ht="14.4" x14ac:dyDescent="0.3">
      <c r="A69" s="121">
        <f>YampaRiverInflow.TotalOutflow!A69</f>
        <v>47300</v>
      </c>
      <c r="B69" s="34"/>
      <c r="C69" s="12">
        <v>15.263</v>
      </c>
      <c r="D69" s="45">
        <v>15.263</v>
      </c>
      <c r="E69" s="16">
        <v>17.755964000000002</v>
      </c>
      <c r="F69" s="16">
        <v>11.63293</v>
      </c>
      <c r="G69" s="16">
        <v>-12.476629999999998</v>
      </c>
      <c r="H69" s="16">
        <v>23.625509999999998</v>
      </c>
      <c r="I69" s="16">
        <v>20.54889</v>
      </c>
      <c r="J69" s="16">
        <v>8.319090000000001</v>
      </c>
      <c r="K69" s="16">
        <v>20.105460000000001</v>
      </c>
      <c r="L69" s="16">
        <v>19.50067</v>
      </c>
      <c r="M69" s="16">
        <v>8.3446700000000007</v>
      </c>
      <c r="N69" s="16">
        <v>18.455950000000001</v>
      </c>
      <c r="O69" s="16">
        <v>31.79073</v>
      </c>
      <c r="P69" s="16">
        <v>14.55987</v>
      </c>
      <c r="Q69" s="16">
        <v>21.886839999999999</v>
      </c>
      <c r="R69" s="16">
        <v>25.583909999999999</v>
      </c>
      <c r="S69" s="16">
        <v>21.074020000000001</v>
      </c>
      <c r="T69" s="16">
        <v>18.544400000000003</v>
      </c>
      <c r="U69" s="16">
        <v>6.5901300000000003</v>
      </c>
      <c r="V69" s="16">
        <v>14.91146</v>
      </c>
      <c r="W69" s="16">
        <v>14.38373</v>
      </c>
      <c r="X69" s="16">
        <v>27.614090000000001</v>
      </c>
      <c r="Y69" s="16">
        <v>12.5574148766291</v>
      </c>
      <c r="Z69" s="16">
        <v>24.781192150480202</v>
      </c>
      <c r="AA69" s="16">
        <v>16.943357023537999</v>
      </c>
      <c r="AB69" s="16">
        <v>39.1588780983151</v>
      </c>
      <c r="AC69" s="16">
        <v>23.713968098447001</v>
      </c>
      <c r="AD69" s="16">
        <v>3.5028120000000005</v>
      </c>
      <c r="AE69" s="16">
        <v>15.702810000000001</v>
      </c>
      <c r="AF69" s="16">
        <v>2.0310160000000002</v>
      </c>
      <c r="AG69" s="16">
        <v>8.0089059999999996</v>
      </c>
      <c r="AH69" s="16">
        <v>20.697440000000004</v>
      </c>
      <c r="AI69" s="46"/>
      <c r="AJ69" s="46"/>
      <c r="AK69" s="46"/>
      <c r="AL69" s="46"/>
      <c r="AM69" s="46"/>
      <c r="AN69" s="4"/>
      <c r="AO69" s="4"/>
      <c r="AP69" s="4"/>
      <c r="AQ69" s="4"/>
      <c r="AR69" s="4"/>
      <c r="AS69" s="4"/>
      <c r="AT69" s="4"/>
      <c r="AU69" s="4"/>
      <c r="AV69" s="4"/>
      <c r="AW69" s="4"/>
      <c r="AX69" s="4"/>
      <c r="AY69" s="4"/>
      <c r="ALQ69" t="e">
        <v>#N/A</v>
      </c>
    </row>
    <row r="70" spans="1:1005" ht="14.4" x14ac:dyDescent="0.3">
      <c r="A70" s="121">
        <f>YampaRiverInflow.TotalOutflow!A70</f>
        <v>47331</v>
      </c>
      <c r="B70" s="34"/>
      <c r="C70" s="12">
        <v>13.611000000000001</v>
      </c>
      <c r="D70" s="45">
        <v>13.611000000000001</v>
      </c>
      <c r="E70" s="16">
        <v>13.796706</v>
      </c>
      <c r="F70" s="16">
        <v>9.7706299999999988</v>
      </c>
      <c r="G70" s="16">
        <v>7.4435000000000002</v>
      </c>
      <c r="H70" s="16">
        <v>20.504860000000001</v>
      </c>
      <c r="I70" s="16">
        <v>22.135639999999999</v>
      </c>
      <c r="J70" s="16">
        <v>5.2130799999999997</v>
      </c>
      <c r="K70" s="16">
        <v>14.802440000000001</v>
      </c>
      <c r="L70" s="16">
        <v>21.94164</v>
      </c>
      <c r="M70" s="16">
        <v>8.4181799999999996</v>
      </c>
      <c r="N70" s="16">
        <v>21.659500000000001</v>
      </c>
      <c r="O70" s="16">
        <v>35.8294</v>
      </c>
      <c r="P70" s="16">
        <v>14.210139999999999</v>
      </c>
      <c r="Q70" s="16">
        <v>24.195160000000001</v>
      </c>
      <c r="R70" s="16">
        <v>26.496269999999999</v>
      </c>
      <c r="S70" s="16">
        <v>24.024999999999999</v>
      </c>
      <c r="T70" s="16">
        <v>22.344560000000001</v>
      </c>
      <c r="U70" s="16">
        <v>9.8739599999999985</v>
      </c>
      <c r="V70" s="16">
        <v>13.84548</v>
      </c>
      <c r="W70" s="16">
        <v>16.93469</v>
      </c>
      <c r="X70" s="16">
        <v>14.48996</v>
      </c>
      <c r="Y70" s="16">
        <v>14.623601239406</v>
      </c>
      <c r="Z70" s="16">
        <v>29.351938843042298</v>
      </c>
      <c r="AA70" s="16">
        <v>10.6373367791084</v>
      </c>
      <c r="AB70" s="16">
        <v>32.4739838860175</v>
      </c>
      <c r="AC70" s="16">
        <v>32.289258266844001</v>
      </c>
      <c r="AD70" s="16">
        <v>21.988620000000001</v>
      </c>
      <c r="AE70" s="16">
        <v>28.766426000000003</v>
      </c>
      <c r="AF70" s="16">
        <v>19.739957999999998</v>
      </c>
      <c r="AG70" s="16">
        <v>11.451958000000001</v>
      </c>
      <c r="AH70" s="16">
        <v>20.660824000000002</v>
      </c>
      <c r="AI70" s="46"/>
      <c r="AJ70" s="46"/>
      <c r="AK70" s="46"/>
      <c r="AL70" s="46"/>
      <c r="AM70" s="46"/>
      <c r="AN70" s="4"/>
      <c r="AO70" s="4"/>
      <c r="AP70" s="4"/>
      <c r="AQ70" s="4"/>
      <c r="AR70" s="4"/>
      <c r="AS70" s="4"/>
      <c r="AT70" s="4"/>
      <c r="AU70" s="4"/>
      <c r="AV70" s="4"/>
      <c r="AW70" s="4"/>
      <c r="AX70" s="4"/>
      <c r="AY70" s="4"/>
      <c r="ALQ70" t="e">
        <v>#N/A</v>
      </c>
    </row>
    <row r="71" spans="1:1005" ht="14.4" x14ac:dyDescent="0.3">
      <c r="A71" s="121">
        <f>YampaRiverInflow.TotalOutflow!A71</f>
        <v>47362</v>
      </c>
      <c r="B71" s="34"/>
      <c r="C71" s="12">
        <v>15.929</v>
      </c>
      <c r="D71" s="45">
        <v>15.929</v>
      </c>
      <c r="E71" s="16">
        <v>10.647540000000001</v>
      </c>
      <c r="F71" s="16">
        <v>-6.0112700000000006</v>
      </c>
      <c r="G71" s="16">
        <v>19.914009999999998</v>
      </c>
      <c r="H71" s="16">
        <v>13.555149999999999</v>
      </c>
      <c r="I71" s="16">
        <v>15.397549999999999</v>
      </c>
      <c r="J71" s="16">
        <v>7.1036899999999994</v>
      </c>
      <c r="K71" s="16">
        <v>8.6973899999999986</v>
      </c>
      <c r="L71" s="16">
        <v>11.841569999999999</v>
      </c>
      <c r="M71" s="16">
        <v>3.6388400000000001</v>
      </c>
      <c r="N71" s="16">
        <v>18.084299999999999</v>
      </c>
      <c r="O71" s="16">
        <v>24.926950000000001</v>
      </c>
      <c r="P71" s="16">
        <v>13.032249999999999</v>
      </c>
      <c r="Q71" s="16">
        <v>14.707469999999999</v>
      </c>
      <c r="R71" s="16">
        <v>15.101129999999999</v>
      </c>
      <c r="S71" s="16">
        <v>9.3519199999999998</v>
      </c>
      <c r="T71" s="16">
        <v>35.037589999999994</v>
      </c>
      <c r="U71" s="16">
        <v>-2.8639899999999998</v>
      </c>
      <c r="V71" s="16">
        <v>6.7481800000000005</v>
      </c>
      <c r="W71" s="16">
        <v>15.02529</v>
      </c>
      <c r="X71" s="16">
        <v>11.451879999999999</v>
      </c>
      <c r="Y71" s="16">
        <v>13.1848636376867</v>
      </c>
      <c r="Z71" s="16">
        <v>8.3238249586783297</v>
      </c>
      <c r="AA71" s="16">
        <v>19.8346958697528</v>
      </c>
      <c r="AB71" s="16">
        <v>16.409711323636998</v>
      </c>
      <c r="AC71" s="16">
        <v>25.7866844641329</v>
      </c>
      <c r="AD71" s="16">
        <v>21.500264000000001</v>
      </c>
      <c r="AE71" s="16">
        <v>26.366382000000002</v>
      </c>
      <c r="AF71" s="16">
        <v>15.737406</v>
      </c>
      <c r="AG71" s="16">
        <v>14.914582000000003</v>
      </c>
      <c r="AH71" s="16">
        <v>14.839589999999999</v>
      </c>
      <c r="AI71" s="46"/>
      <c r="AJ71" s="46"/>
      <c r="AK71" s="46"/>
      <c r="AL71" s="46"/>
      <c r="AM71" s="46"/>
      <c r="AN71" s="4"/>
      <c r="AO71" s="4"/>
      <c r="AP71" s="4"/>
      <c r="AQ71" s="4"/>
      <c r="AR71" s="4"/>
      <c r="AS71" s="4"/>
      <c r="AT71" s="4"/>
      <c r="AU71" s="4"/>
      <c r="AV71" s="4"/>
      <c r="AW71" s="4"/>
      <c r="AX71" s="4"/>
      <c r="AY71" s="4"/>
      <c r="ALQ71" t="e">
        <v>#N/A</v>
      </c>
    </row>
    <row r="72" spans="1:1005" ht="12.75" customHeight="1" x14ac:dyDescent="0.3">
      <c r="A72" s="121"/>
      <c r="B72" s="33"/>
      <c r="C72" s="8"/>
      <c r="D72" s="11"/>
      <c r="ALQ72" t="e">
        <v>#N/A</v>
      </c>
    </row>
    <row r="73" spans="1:1005" ht="12.75" customHeight="1" x14ac:dyDescent="0.3">
      <c r="A73" s="121"/>
      <c r="B73" s="33"/>
      <c r="C73" s="8"/>
      <c r="D73" s="11"/>
    </row>
    <row r="74" spans="1:1005" ht="12.75" customHeight="1" x14ac:dyDescent="0.3">
      <c r="A74" s="121"/>
      <c r="B74" s="33"/>
      <c r="C74" s="8"/>
      <c r="D74" s="11"/>
    </row>
    <row r="75" spans="1:1005" ht="12.75" customHeight="1" x14ac:dyDescent="0.3">
      <c r="A75" s="121"/>
      <c r="B75" s="33"/>
      <c r="C75" s="8"/>
      <c r="D75" s="11"/>
    </row>
    <row r="76" spans="1:1005" ht="12.75" customHeight="1" x14ac:dyDescent="0.3">
      <c r="A76" s="121"/>
      <c r="B76" s="33"/>
      <c r="C76" s="8"/>
      <c r="D76" s="11"/>
    </row>
    <row r="77" spans="1:1005" ht="12.75" customHeight="1" x14ac:dyDescent="0.3">
      <c r="A77" s="121"/>
      <c r="B77" s="33"/>
      <c r="C77" s="8"/>
      <c r="D77" s="11"/>
    </row>
    <row r="78" spans="1:1005" ht="12.75" customHeight="1" x14ac:dyDescent="0.3">
      <c r="A78" s="121"/>
      <c r="B78" s="33"/>
      <c r="C78" s="8"/>
      <c r="D78" s="11"/>
    </row>
    <row r="79" spans="1:1005" ht="12.75" customHeight="1" x14ac:dyDescent="0.3">
      <c r="A79" s="121"/>
      <c r="B79" s="33"/>
      <c r="C79" s="8"/>
      <c r="D79" s="11"/>
    </row>
    <row r="80" spans="1:1005" ht="12.75" customHeight="1" x14ac:dyDescent="0.3">
      <c r="A80" s="121"/>
      <c r="B80" s="33"/>
      <c r="C80" s="8"/>
      <c r="D80" s="11"/>
    </row>
    <row r="81" spans="1:4" ht="12.75" customHeight="1" x14ac:dyDescent="0.3">
      <c r="A81" s="121"/>
      <c r="B81" s="33"/>
      <c r="C81" s="8"/>
      <c r="D81" s="11"/>
    </row>
    <row r="82" spans="1:4" ht="12.75" customHeight="1" x14ac:dyDescent="0.3">
      <c r="A82" s="121"/>
      <c r="B82" s="33"/>
      <c r="C82" s="8"/>
      <c r="D82" s="11"/>
    </row>
    <row r="83" spans="1:4" ht="12.75" customHeight="1" x14ac:dyDescent="0.3">
      <c r="A83" s="121"/>
      <c r="B83" s="33"/>
      <c r="C83" s="8"/>
      <c r="D83" s="11"/>
    </row>
    <row r="84" spans="1:4" ht="12.75" customHeight="1" x14ac:dyDescent="0.3">
      <c r="A84" s="121"/>
      <c r="B84" s="33"/>
      <c r="C84" s="8"/>
      <c r="D84" s="11"/>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CEA35-75AF-4F55-917F-CDBC347C9CCF}">
  <sheetPr codeName="Sheet24">
    <tabColor rgb="FFFF0000"/>
  </sheetPr>
  <dimension ref="A1:ALQ84"/>
  <sheetViews>
    <sheetView topLeftCell="A37" workbookViewId="0">
      <selection activeCell="B4" sqref="B4:AZ100"/>
    </sheetView>
  </sheetViews>
  <sheetFormatPr defaultColWidth="18.6640625" defaultRowHeight="12.75" customHeight="1" x14ac:dyDescent="0.3"/>
  <cols>
    <col min="1" max="1" width="14.33203125" customWidth="1"/>
    <col min="2" max="2" width="9.33203125" customWidth="1"/>
    <col min="3" max="3" width="9.6640625" bestFit="1" customWidth="1"/>
    <col min="4" max="54" width="9.33203125" customWidth="1"/>
  </cols>
  <sheetData>
    <row r="1" spans="1:51" ht="14.4" x14ac:dyDescent="0.3">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4.4" x14ac:dyDescent="0.3">
      <c r="A2" s="130" t="s">
        <v>38</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4.4" x14ac:dyDescent="0.3">
      <c r="A3" s="134" t="str">
        <f>A2&amp;"_"&amp;"Time"</f>
        <v>ImpToMex_In_Time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4.4" x14ac:dyDescent="0.3">
      <c r="A4" s="136">
        <f>YampaRiverInflow.TotalOutflow!A4</f>
        <v>45323</v>
      </c>
      <c r="B4" s="81"/>
      <c r="C4" s="82">
        <v>-0.73599999999999999</v>
      </c>
      <c r="D4" s="129">
        <v>-0.73599999999999999</v>
      </c>
      <c r="E4" s="16">
        <v>9.9543199999999992</v>
      </c>
      <c r="F4" s="16">
        <v>4.1059299999999999</v>
      </c>
      <c r="G4" s="16">
        <v>-45.490699999999997</v>
      </c>
      <c r="H4" s="16">
        <v>-8.9389900000000004</v>
      </c>
      <c r="I4" s="16">
        <v>14.93486</v>
      </c>
      <c r="J4" s="16">
        <v>-2.7169299999999996</v>
      </c>
      <c r="K4" s="16">
        <v>1.1206400000000001</v>
      </c>
      <c r="L4" s="16">
        <v>-12.965299999999999</v>
      </c>
      <c r="M4" s="16">
        <v>0.91830999999999996</v>
      </c>
      <c r="N4" s="16">
        <v>1.91351</v>
      </c>
      <c r="O4" s="16">
        <v>-9.2040600000000001</v>
      </c>
      <c r="P4" s="16">
        <v>-8.6602700000000006</v>
      </c>
      <c r="Q4" s="16">
        <v>-7.7134099999999997</v>
      </c>
      <c r="R4" s="16">
        <v>-7.8451700000000004</v>
      </c>
      <c r="S4" s="16">
        <v>-18.252200000000002</v>
      </c>
      <c r="T4" s="16">
        <v>-3.1171700000000002</v>
      </c>
      <c r="U4" s="16">
        <v>-7.3280799999999999</v>
      </c>
      <c r="V4" s="16">
        <v>1.02014</v>
      </c>
      <c r="W4" s="16">
        <v>-14.3032</v>
      </c>
      <c r="X4" s="16">
        <v>-13.955</v>
      </c>
      <c r="Y4" s="16">
        <v>-11.963200000000001</v>
      </c>
      <c r="Z4" s="16">
        <v>-5.2006099999999993</v>
      </c>
      <c r="AA4" s="16">
        <v>-1.8404100000000001</v>
      </c>
      <c r="AB4" s="16">
        <v>4.1879590000000002</v>
      </c>
      <c r="AC4" s="16">
        <v>8.0341699999999996</v>
      </c>
      <c r="AD4" s="16">
        <v>-3.2283200000000001</v>
      </c>
      <c r="AE4" s="16">
        <v>-5.3345600000000006</v>
      </c>
      <c r="AF4" s="16">
        <v>-3.9803500000000001</v>
      </c>
      <c r="AG4" s="16">
        <v>3.725031</v>
      </c>
      <c r="AH4" s="16">
        <v>11.38289</v>
      </c>
      <c r="AI4" s="16"/>
      <c r="AJ4" s="16"/>
      <c r="AK4" s="16"/>
      <c r="AL4" s="16"/>
      <c r="AM4" s="16"/>
      <c r="AN4" s="4"/>
      <c r="AO4" s="4"/>
      <c r="AP4" s="4"/>
      <c r="AQ4" s="4"/>
      <c r="AR4" s="4"/>
      <c r="AS4" s="4"/>
      <c r="AT4" s="4"/>
      <c r="AU4" s="4"/>
      <c r="AV4" s="4"/>
      <c r="AW4" s="4"/>
      <c r="AX4" s="4"/>
      <c r="AY4" s="4"/>
    </row>
    <row r="5" spans="1:51" ht="14.4" x14ac:dyDescent="0.3">
      <c r="A5" s="136">
        <f>YampaRiverInflow.TotalOutflow!A5</f>
        <v>45352</v>
      </c>
      <c r="B5" s="34"/>
      <c r="C5" s="12">
        <v>-1.1020000000000001</v>
      </c>
      <c r="D5" s="45">
        <v>-1.1020000000000001</v>
      </c>
      <c r="E5" s="16">
        <v>2.51511</v>
      </c>
      <c r="F5" s="16">
        <v>-1.48194</v>
      </c>
      <c r="G5" s="16">
        <v>-85.616900000000001</v>
      </c>
      <c r="H5" s="16">
        <v>-18.977</v>
      </c>
      <c r="I5" s="16">
        <v>-3.0748000000000002</v>
      </c>
      <c r="J5" s="16">
        <v>33.225720000000003</v>
      </c>
      <c r="K5" s="16">
        <v>11.037510000000001</v>
      </c>
      <c r="L5" s="16">
        <v>4.6733700000000002</v>
      </c>
      <c r="M5" s="16">
        <v>4.0890000000000003E-2</v>
      </c>
      <c r="N5" s="16">
        <v>8.1969799999999999</v>
      </c>
      <c r="O5" s="16">
        <v>5.5769299999999999</v>
      </c>
      <c r="P5" s="16">
        <v>-5.0199499999999997</v>
      </c>
      <c r="Q5" s="16">
        <v>-3.68032</v>
      </c>
      <c r="R5" s="16">
        <v>-25.690300000000001</v>
      </c>
      <c r="S5" s="16">
        <v>16.045670000000001</v>
      </c>
      <c r="T5" s="16">
        <v>-10.3043</v>
      </c>
      <c r="U5" s="16">
        <v>-11.892200000000001</v>
      </c>
      <c r="V5" s="16">
        <v>0.31795999999999996</v>
      </c>
      <c r="W5" s="16">
        <v>-9.7432599999999994</v>
      </c>
      <c r="X5" s="16">
        <v>-12.145200000000001</v>
      </c>
      <c r="Y5" s="16">
        <v>-6.3741000000000003</v>
      </c>
      <c r="Z5" s="16">
        <v>-11.247</v>
      </c>
      <c r="AA5" s="16">
        <v>-5.8244099999999994</v>
      </c>
      <c r="AB5" s="16">
        <v>-14.067500000000001</v>
      </c>
      <c r="AC5" s="16">
        <v>-1.27335</v>
      </c>
      <c r="AD5" s="16">
        <v>-1.8987400000000001</v>
      </c>
      <c r="AE5" s="16">
        <v>-12.0581</v>
      </c>
      <c r="AF5" s="16">
        <v>-1.39941</v>
      </c>
      <c r="AG5" s="16">
        <v>3.0619520000000002</v>
      </c>
      <c r="AH5" s="16">
        <v>0.5556236</v>
      </c>
      <c r="AI5" s="46"/>
      <c r="AJ5" s="46"/>
      <c r="AK5" s="46"/>
      <c r="AL5" s="46"/>
      <c r="AM5" s="46"/>
      <c r="AN5" s="4"/>
      <c r="AO5" s="4"/>
      <c r="AP5" s="4"/>
      <c r="AQ5" s="4"/>
      <c r="AR5" s="4"/>
      <c r="AS5" s="4"/>
      <c r="AT5" s="4"/>
      <c r="AU5" s="4"/>
      <c r="AV5" s="4"/>
      <c r="AW5" s="4"/>
      <c r="AX5" s="4"/>
      <c r="AY5" s="4"/>
    </row>
    <row r="6" spans="1:51" ht="14.4" x14ac:dyDescent="0.3">
      <c r="A6" s="136">
        <f>YampaRiverInflow.TotalOutflow!A6</f>
        <v>45383</v>
      </c>
      <c r="B6" s="34"/>
      <c r="C6" s="12">
        <v>-8.67</v>
      </c>
      <c r="D6" s="45">
        <v>-8.67</v>
      </c>
      <c r="E6" s="16">
        <v>5.76356</v>
      </c>
      <c r="F6" s="16">
        <v>12.84352</v>
      </c>
      <c r="G6" s="16">
        <v>-51.0623</v>
      </c>
      <c r="H6" s="16">
        <v>-15.1135</v>
      </c>
      <c r="I6" s="16">
        <v>-4.2431000000000001</v>
      </c>
      <c r="J6" s="16">
        <v>-7.57599</v>
      </c>
      <c r="K6" s="16">
        <v>15.395820000000001</v>
      </c>
      <c r="L6" s="16">
        <v>39.174210000000002</v>
      </c>
      <c r="M6" s="16">
        <v>-0.41738999999999998</v>
      </c>
      <c r="N6" s="16">
        <v>-3.9382700000000002</v>
      </c>
      <c r="O6" s="16">
        <v>0.93055999999999994</v>
      </c>
      <c r="P6" s="16">
        <v>-11.8729</v>
      </c>
      <c r="Q6" s="16">
        <v>-13.3843</v>
      </c>
      <c r="R6" s="16">
        <v>-6.9093299999999997</v>
      </c>
      <c r="S6" s="16">
        <v>4.2983100000000007</v>
      </c>
      <c r="T6" s="16">
        <v>-1.6048699999999998</v>
      </c>
      <c r="U6" s="16">
        <v>-3.3881199999999998</v>
      </c>
      <c r="V6" s="16">
        <v>-8.2623700000000007</v>
      </c>
      <c r="W6" s="16">
        <v>-14.0764</v>
      </c>
      <c r="X6" s="16">
        <v>-15.644399999999999</v>
      </c>
      <c r="Y6" s="16">
        <v>-20.3934</v>
      </c>
      <c r="Z6" s="16">
        <v>-12.2591</v>
      </c>
      <c r="AA6" s="16">
        <v>-6.0398699999999996</v>
      </c>
      <c r="AB6" s="16">
        <v>14.186459999999999</v>
      </c>
      <c r="AC6" s="16">
        <v>-9.3056399999999986</v>
      </c>
      <c r="AD6" s="16">
        <v>-4.80497</v>
      </c>
      <c r="AE6" s="16">
        <v>-4.7238199999999999</v>
      </c>
      <c r="AF6" s="16">
        <v>-4.9565900000000003</v>
      </c>
      <c r="AG6" s="16">
        <v>-3.62934</v>
      </c>
      <c r="AH6" s="16">
        <v>-36.724299999999999</v>
      </c>
      <c r="AI6" s="46"/>
      <c r="AJ6" s="46"/>
      <c r="AK6" s="46"/>
      <c r="AL6" s="46"/>
      <c r="AM6" s="46"/>
      <c r="AN6" s="4"/>
      <c r="AO6" s="4"/>
      <c r="AP6" s="4"/>
      <c r="AQ6" s="4"/>
      <c r="AR6" s="4"/>
      <c r="AS6" s="4"/>
      <c r="AT6" s="4"/>
      <c r="AU6" s="4"/>
      <c r="AV6" s="4"/>
      <c r="AW6" s="4"/>
      <c r="AX6" s="4"/>
      <c r="AY6" s="4"/>
    </row>
    <row r="7" spans="1:51" ht="14.4" x14ac:dyDescent="0.3">
      <c r="A7" s="136">
        <f>YampaRiverInflow.TotalOutflow!A7</f>
        <v>45413</v>
      </c>
      <c r="B7" s="34"/>
      <c r="C7" s="12">
        <v>-5.9660000000000002</v>
      </c>
      <c r="D7" s="45">
        <v>-5.9660000000000002</v>
      </c>
      <c r="E7" s="16">
        <v>7.5992100000000002</v>
      </c>
      <c r="F7" s="16">
        <v>4.7034399999999996</v>
      </c>
      <c r="G7" s="16">
        <v>-61.748899999999999</v>
      </c>
      <c r="H7" s="16">
        <v>-4.7955200000000007</v>
      </c>
      <c r="I7" s="16">
        <v>-13.974399999999999</v>
      </c>
      <c r="J7" s="16">
        <v>-8.2093600000000002</v>
      </c>
      <c r="K7" s="16">
        <v>11.730090000000001</v>
      </c>
      <c r="L7" s="16">
        <v>21.999099999999999</v>
      </c>
      <c r="M7" s="16">
        <v>0.11092</v>
      </c>
      <c r="N7" s="16">
        <v>-14.867799999999999</v>
      </c>
      <c r="O7" s="16">
        <v>-7.1809500000000002</v>
      </c>
      <c r="P7" s="16">
        <v>-5.66974</v>
      </c>
      <c r="Q7" s="16">
        <v>-33.700400000000002</v>
      </c>
      <c r="R7" s="16">
        <v>-4.7220800000000001</v>
      </c>
      <c r="S7" s="16">
        <v>-17.381799999999998</v>
      </c>
      <c r="T7" s="16">
        <v>-33.279300000000006</v>
      </c>
      <c r="U7" s="16">
        <v>-5.4207200000000002</v>
      </c>
      <c r="V7" s="16">
        <v>-5.2464300000000001</v>
      </c>
      <c r="W7" s="16">
        <v>3.1493000000000002</v>
      </c>
      <c r="X7" s="16">
        <v>-9.5569299999999995</v>
      </c>
      <c r="Y7" s="16">
        <v>4.5381899999999993</v>
      </c>
      <c r="Z7" s="16">
        <v>2.7454499999999999</v>
      </c>
      <c r="AA7" s="16">
        <v>4.5651899999999994</v>
      </c>
      <c r="AB7" s="16">
        <v>0.1095455</v>
      </c>
      <c r="AC7" s="16">
        <v>7.3637499999999996</v>
      </c>
      <c r="AD7" s="16">
        <v>8.667313</v>
      </c>
      <c r="AE7" s="16">
        <v>9.6379000000000001</v>
      </c>
      <c r="AF7" s="16">
        <v>-0.59501400000000004</v>
      </c>
      <c r="AG7" s="16">
        <v>-7.1286899999999997</v>
      </c>
      <c r="AH7" s="16">
        <v>13.089129999999999</v>
      </c>
      <c r="AI7" s="46"/>
      <c r="AJ7" s="46"/>
      <c r="AK7" s="46"/>
      <c r="AL7" s="46"/>
      <c r="AM7" s="46"/>
      <c r="AN7" s="4"/>
      <c r="AO7" s="4"/>
      <c r="AP7" s="4"/>
      <c r="AQ7" s="4"/>
      <c r="AR7" s="4"/>
      <c r="AS7" s="4"/>
      <c r="AT7" s="4"/>
      <c r="AU7" s="4"/>
      <c r="AV7" s="4"/>
      <c r="AW7" s="4"/>
      <c r="AX7" s="4"/>
      <c r="AY7" s="4"/>
    </row>
    <row r="8" spans="1:51" ht="14.4" x14ac:dyDescent="0.3">
      <c r="A8" s="136">
        <f>YampaRiverInflow.TotalOutflow!A8</f>
        <v>45444</v>
      </c>
      <c r="B8" s="34"/>
      <c r="C8" s="12">
        <v>-8.51</v>
      </c>
      <c r="D8" s="45">
        <v>-8.51</v>
      </c>
      <c r="E8" s="16">
        <v>4.59762</v>
      </c>
      <c r="F8" s="16">
        <v>13.497540000000001</v>
      </c>
      <c r="G8" s="16">
        <v>-26.186700000000002</v>
      </c>
      <c r="H8" s="16">
        <v>-3.3491300000000002</v>
      </c>
      <c r="I8" s="16">
        <v>4.0840300000000003</v>
      </c>
      <c r="J8" s="16">
        <v>-11.6759</v>
      </c>
      <c r="K8" s="16">
        <v>-4.1159999999999995E-2</v>
      </c>
      <c r="L8" s="16">
        <v>5.6090299999999997</v>
      </c>
      <c r="M8" s="16">
        <v>-3.69754</v>
      </c>
      <c r="N8" s="16">
        <v>-11.8339</v>
      </c>
      <c r="O8" s="16">
        <v>-9.2286099999999998</v>
      </c>
      <c r="P8" s="16">
        <v>-8.5176200000000009</v>
      </c>
      <c r="Q8" s="16">
        <v>-26.906099999999999</v>
      </c>
      <c r="R8" s="16">
        <v>-30.0809</v>
      </c>
      <c r="S8" s="16">
        <v>1.8562000000000001</v>
      </c>
      <c r="T8" s="16">
        <v>-14.7171</v>
      </c>
      <c r="U8" s="16">
        <v>-14.012499999999999</v>
      </c>
      <c r="V8" s="16">
        <v>-1.51996</v>
      </c>
      <c r="W8" s="16">
        <v>-16.566500000000001</v>
      </c>
      <c r="X8" s="16">
        <v>-17.7789</v>
      </c>
      <c r="Y8" s="16">
        <v>-8.3348700000000004</v>
      </c>
      <c r="Z8" s="16">
        <v>-5.4185299999999996</v>
      </c>
      <c r="AA8" s="16">
        <v>-7.2006999999999994</v>
      </c>
      <c r="AB8" s="16">
        <v>-0.73851199999999995</v>
      </c>
      <c r="AC8" s="16">
        <v>2.2777600000000002</v>
      </c>
      <c r="AD8" s="16">
        <v>-1.24882</v>
      </c>
      <c r="AE8" s="16">
        <v>-2.2548400000000002</v>
      </c>
      <c r="AF8" s="16">
        <v>-7.8657200000000005</v>
      </c>
      <c r="AG8" s="16">
        <v>-7.5185699999999995</v>
      </c>
      <c r="AH8" s="16">
        <v>-7.5434399999999995</v>
      </c>
      <c r="AI8" s="46"/>
      <c r="AJ8" s="46"/>
      <c r="AK8" s="46"/>
      <c r="AL8" s="46"/>
      <c r="AM8" s="46"/>
      <c r="AN8" s="4"/>
      <c r="AO8" s="4"/>
      <c r="AP8" s="4"/>
      <c r="AQ8" s="4"/>
      <c r="AR8" s="4"/>
      <c r="AS8" s="4"/>
      <c r="AT8" s="4"/>
      <c r="AU8" s="4"/>
      <c r="AV8" s="4"/>
      <c r="AW8" s="4"/>
      <c r="AX8" s="4"/>
      <c r="AY8" s="4"/>
    </row>
    <row r="9" spans="1:51" ht="14.4" x14ac:dyDescent="0.3">
      <c r="A9" s="136">
        <f>YampaRiverInflow.TotalOutflow!A9</f>
        <v>45474</v>
      </c>
      <c r="B9" s="34"/>
      <c r="C9" s="12">
        <v>-11.94</v>
      </c>
      <c r="D9" s="45">
        <v>-11.94</v>
      </c>
      <c r="E9" s="16">
        <v>1.85019</v>
      </c>
      <c r="F9" s="16">
        <v>3.09552</v>
      </c>
      <c r="G9" s="16">
        <v>-10.6083</v>
      </c>
      <c r="H9" s="16">
        <v>-7.64445</v>
      </c>
      <c r="I9" s="16">
        <v>8.1272700000000011</v>
      </c>
      <c r="J9" s="16">
        <v>-11.493399999999999</v>
      </c>
      <c r="K9" s="16">
        <v>10.728009999999999</v>
      </c>
      <c r="L9" s="16">
        <v>8.7200199999999999</v>
      </c>
      <c r="M9" s="16">
        <v>-1.2666099999999998</v>
      </c>
      <c r="N9" s="16">
        <v>-11.347200000000001</v>
      </c>
      <c r="O9" s="16">
        <v>-18.336200000000002</v>
      </c>
      <c r="P9" s="16">
        <v>-2.94312</v>
      </c>
      <c r="Q9" s="16">
        <v>-31.489599999999999</v>
      </c>
      <c r="R9" s="16">
        <v>-20.471400000000003</v>
      </c>
      <c r="S9" s="16">
        <v>-11.8964</v>
      </c>
      <c r="T9" s="16">
        <v>-5.89581</v>
      </c>
      <c r="U9" s="16">
        <v>-9.4188299999999998</v>
      </c>
      <c r="V9" s="16">
        <v>-9.6500499999999985</v>
      </c>
      <c r="W9" s="16">
        <v>-13.497399999999999</v>
      </c>
      <c r="X9" s="16">
        <v>-20.7821</v>
      </c>
      <c r="Y9" s="16">
        <v>-5.3935699999999995</v>
      </c>
      <c r="Z9" s="16">
        <v>-16.034399999999998</v>
      </c>
      <c r="AA9" s="16">
        <v>-7.2505600000000001</v>
      </c>
      <c r="AB9" s="16">
        <v>-12.2248</v>
      </c>
      <c r="AC9" s="16">
        <v>-2.5033499999999997</v>
      </c>
      <c r="AD9" s="16">
        <v>-0.440502</v>
      </c>
      <c r="AE9" s="16">
        <v>11.24718</v>
      </c>
      <c r="AF9" s="16">
        <v>-1.8387200000000001</v>
      </c>
      <c r="AG9" s="16">
        <v>-11.0794</v>
      </c>
      <c r="AH9" s="16">
        <v>-4.7515900000000002</v>
      </c>
      <c r="AI9" s="46"/>
      <c r="AJ9" s="46"/>
      <c r="AK9" s="46"/>
      <c r="AL9" s="46"/>
      <c r="AM9" s="46"/>
      <c r="AN9" s="4"/>
      <c r="AO9" s="4"/>
      <c r="AP9" s="4"/>
      <c r="AQ9" s="4"/>
      <c r="AR9" s="4"/>
      <c r="AS9" s="4"/>
      <c r="AT9" s="4"/>
      <c r="AU9" s="4"/>
      <c r="AV9" s="4"/>
      <c r="AW9" s="4"/>
      <c r="AX9" s="4"/>
      <c r="AY9" s="4"/>
    </row>
    <row r="10" spans="1:51" ht="14.4" x14ac:dyDescent="0.3">
      <c r="A10" s="136">
        <f>YampaRiverInflow.TotalOutflow!A10</f>
        <v>45505</v>
      </c>
      <c r="B10" s="34"/>
      <c r="C10" s="12">
        <v>-10.715</v>
      </c>
      <c r="D10" s="45">
        <v>-10.715</v>
      </c>
      <c r="E10" s="16">
        <v>4.3259999999999996</v>
      </c>
      <c r="F10" s="16">
        <v>3.7869800000000002</v>
      </c>
      <c r="G10" s="16">
        <v>-3.9497499999999999</v>
      </c>
      <c r="H10" s="16">
        <v>-0.94598000000000004</v>
      </c>
      <c r="I10" s="16">
        <v>2.1968100000000002</v>
      </c>
      <c r="J10" s="16">
        <v>-4.3264100000000001</v>
      </c>
      <c r="K10" s="16">
        <v>-10.6752</v>
      </c>
      <c r="L10" s="16">
        <v>1.8042</v>
      </c>
      <c r="M10" s="16">
        <v>4.2788000000000004</v>
      </c>
      <c r="N10" s="16">
        <v>-12.226000000000001</v>
      </c>
      <c r="O10" s="16">
        <v>-3.8130300000000004</v>
      </c>
      <c r="P10" s="16">
        <v>-0.78469000000000011</v>
      </c>
      <c r="Q10" s="16">
        <v>-7.6042100000000001</v>
      </c>
      <c r="R10" s="16">
        <v>-5.4120699999999999</v>
      </c>
      <c r="S10" s="16">
        <v>-13.8598</v>
      </c>
      <c r="T10" s="16">
        <v>-14.737</v>
      </c>
      <c r="U10" s="16">
        <v>-6.2569600000000003</v>
      </c>
      <c r="V10" s="16">
        <v>-22.553799999999999</v>
      </c>
      <c r="W10" s="16">
        <v>-2.4493899999999997</v>
      </c>
      <c r="X10" s="16">
        <v>-15.1355</v>
      </c>
      <c r="Y10" s="16">
        <v>2.9768400000000002</v>
      </c>
      <c r="Z10" s="16">
        <v>5.9177799999999996</v>
      </c>
      <c r="AA10" s="16">
        <v>3.3304999999999998</v>
      </c>
      <c r="AB10" s="16">
        <v>10.576969999999999</v>
      </c>
      <c r="AC10" s="16">
        <v>-7.4222299999999999</v>
      </c>
      <c r="AD10" s="16">
        <v>-2.7236199999999999</v>
      </c>
      <c r="AE10" s="16">
        <v>11.2767</v>
      </c>
      <c r="AF10" s="16">
        <v>-2.6559499999999998</v>
      </c>
      <c r="AG10" s="16">
        <v>3.1679930000000001</v>
      </c>
      <c r="AH10" s="16">
        <v>-8.08446</v>
      </c>
      <c r="AI10" s="46"/>
      <c r="AJ10" s="46"/>
      <c r="AK10" s="46"/>
      <c r="AL10" s="46"/>
      <c r="AM10" s="46"/>
      <c r="AN10" s="4"/>
      <c r="AO10" s="4"/>
      <c r="AP10" s="4"/>
      <c r="AQ10" s="4"/>
      <c r="AR10" s="4"/>
      <c r="AS10" s="4"/>
      <c r="AT10" s="4"/>
      <c r="AU10" s="4"/>
      <c r="AV10" s="4"/>
      <c r="AW10" s="4"/>
      <c r="AX10" s="4"/>
      <c r="AY10" s="4"/>
    </row>
    <row r="11" spans="1:51" ht="14.4" x14ac:dyDescent="0.3">
      <c r="A11" s="136">
        <f>YampaRiverInflow.TotalOutflow!A11</f>
        <v>45536</v>
      </c>
      <c r="B11" s="34"/>
      <c r="C11" s="12">
        <v>-10.06</v>
      </c>
      <c r="D11" s="45">
        <v>-10.06</v>
      </c>
      <c r="E11" s="16">
        <v>2.4840100000000001</v>
      </c>
      <c r="F11" s="16">
        <v>5.2410399999999999</v>
      </c>
      <c r="G11" s="16">
        <v>-12.903600000000001</v>
      </c>
      <c r="H11" s="16">
        <v>8.5776000000000003</v>
      </c>
      <c r="I11" s="16">
        <v>15.860709999999999</v>
      </c>
      <c r="J11" s="16">
        <v>4.2184399999999993</v>
      </c>
      <c r="K11" s="16">
        <v>2.1504499999999998</v>
      </c>
      <c r="L11" s="16">
        <v>-6.8963000000000001</v>
      </c>
      <c r="M11" s="16">
        <v>-12.975100000000001</v>
      </c>
      <c r="N11" s="16">
        <v>-7.1190200000000008</v>
      </c>
      <c r="O11" s="16">
        <v>-2.2877899999999998</v>
      </c>
      <c r="P11" s="16">
        <v>-15.519200000000001</v>
      </c>
      <c r="Q11" s="16">
        <v>-21.1785</v>
      </c>
      <c r="R11" s="16">
        <v>-6.0739200000000002</v>
      </c>
      <c r="S11" s="16">
        <v>-3.6959299999999997</v>
      </c>
      <c r="T11" s="16">
        <v>0.22959000000000002</v>
      </c>
      <c r="U11" s="16">
        <v>-2.0469200000000001</v>
      </c>
      <c r="V11" s="16">
        <v>-1.55017</v>
      </c>
      <c r="W11" s="16">
        <v>8.7733099999999986</v>
      </c>
      <c r="X11" s="16">
        <v>-8.4957199999999986</v>
      </c>
      <c r="Y11" s="16">
        <v>10.460270000000001</v>
      </c>
      <c r="Z11" s="16">
        <v>-5.7617600000000007</v>
      </c>
      <c r="AA11" s="16">
        <v>-2.9507099999999999</v>
      </c>
      <c r="AB11" s="16">
        <v>5.573264</v>
      </c>
      <c r="AC11" s="16">
        <v>6.7049099999999999</v>
      </c>
      <c r="AD11" s="16">
        <v>-0.37902999999999998</v>
      </c>
      <c r="AE11" s="16">
        <v>1.002618</v>
      </c>
      <c r="AF11" s="16">
        <v>4.0797420000000004</v>
      </c>
      <c r="AG11" s="16">
        <v>-5.3277200000000002</v>
      </c>
      <c r="AH11" s="16">
        <v>-6.2411499999999993</v>
      </c>
      <c r="AI11" s="46"/>
      <c r="AJ11" s="46"/>
      <c r="AK11" s="46"/>
      <c r="AL11" s="46"/>
      <c r="AM11" s="46"/>
      <c r="AN11" s="4"/>
      <c r="AO11" s="4"/>
      <c r="AP11" s="4"/>
      <c r="AQ11" s="4"/>
      <c r="AR11" s="4"/>
      <c r="AS11" s="4"/>
      <c r="AT11" s="4"/>
      <c r="AU11" s="4"/>
      <c r="AV11" s="4"/>
      <c r="AW11" s="4"/>
      <c r="AX11" s="4"/>
      <c r="AY11" s="4"/>
    </row>
    <row r="12" spans="1:51" ht="14.4" x14ac:dyDescent="0.3">
      <c r="A12" s="136">
        <f>YampaRiverInflow.TotalOutflow!A12</f>
        <v>45566</v>
      </c>
      <c r="B12" s="34"/>
      <c r="C12" s="12">
        <v>-2.7229999999999999</v>
      </c>
      <c r="D12" s="45">
        <v>-2.7229999999999999</v>
      </c>
      <c r="E12" s="16">
        <v>4.5726499999999994</v>
      </c>
      <c r="F12" s="16">
        <v>16.06822</v>
      </c>
      <c r="G12" s="16">
        <v>-0.16736000000000001</v>
      </c>
      <c r="H12" s="16">
        <v>3.9343000000000004</v>
      </c>
      <c r="I12" s="16">
        <v>-8.1954599999999989</v>
      </c>
      <c r="J12" s="16">
        <v>1.15303</v>
      </c>
      <c r="K12" s="16">
        <v>4.8546899999999997</v>
      </c>
      <c r="L12" s="16">
        <v>-2.7721900000000002</v>
      </c>
      <c r="M12" s="16">
        <v>10.111030000000001</v>
      </c>
      <c r="N12" s="16">
        <v>-7.8798000000000004</v>
      </c>
      <c r="O12" s="16">
        <v>4.2608300000000003</v>
      </c>
      <c r="P12" s="16">
        <v>-9.0296399999999988</v>
      </c>
      <c r="Q12" s="16">
        <v>-19.219099999999997</v>
      </c>
      <c r="R12" s="16">
        <v>-22.1523</v>
      </c>
      <c r="S12" s="16">
        <v>1.00861</v>
      </c>
      <c r="T12" s="16">
        <v>-7.54697</v>
      </c>
      <c r="U12" s="16">
        <v>3.05389</v>
      </c>
      <c r="V12" s="16">
        <v>-0.55309000000000008</v>
      </c>
      <c r="W12" s="16">
        <v>-10.613</v>
      </c>
      <c r="X12" s="16">
        <v>-11.085899999999999</v>
      </c>
      <c r="Y12" s="16">
        <v>5.77902</v>
      </c>
      <c r="Z12" s="16">
        <v>-2.5799099999999999</v>
      </c>
      <c r="AA12" s="16">
        <v>11.36007</v>
      </c>
      <c r="AB12" s="16">
        <v>13.28439</v>
      </c>
      <c r="AC12" s="16">
        <v>-1.07623</v>
      </c>
      <c r="AD12" s="16">
        <v>6.7392950000000003</v>
      </c>
      <c r="AE12" s="16">
        <v>9.3276970000000006</v>
      </c>
      <c r="AF12" s="16">
        <v>9.8532309999999992</v>
      </c>
      <c r="AG12" s="16">
        <v>2.3867620000000001</v>
      </c>
      <c r="AH12" s="16">
        <v>-14.003299999999999</v>
      </c>
      <c r="AI12" s="46"/>
      <c r="AJ12" s="46"/>
      <c r="AK12" s="46"/>
      <c r="AL12" s="46"/>
      <c r="AM12" s="46"/>
      <c r="AN12" s="4"/>
      <c r="AO12" s="4"/>
      <c r="AP12" s="4"/>
      <c r="AQ12" s="4"/>
      <c r="AR12" s="4"/>
      <c r="AS12" s="4"/>
      <c r="AT12" s="4"/>
      <c r="AU12" s="4"/>
      <c r="AV12" s="4"/>
      <c r="AW12" s="4"/>
      <c r="AX12" s="4"/>
      <c r="AY12" s="4"/>
    </row>
    <row r="13" spans="1:51" ht="14.4" x14ac:dyDescent="0.3">
      <c r="A13" s="136">
        <f>YampaRiverInflow.TotalOutflow!A13</f>
        <v>45597</v>
      </c>
      <c r="B13" s="34"/>
      <c r="C13" s="12">
        <v>-4.2320000000000002</v>
      </c>
      <c r="D13" s="45">
        <v>-4.2320000000000002</v>
      </c>
      <c r="E13" s="16">
        <v>6.7825500000000005</v>
      </c>
      <c r="F13" s="16">
        <v>12.2211</v>
      </c>
      <c r="G13" s="16">
        <v>-13.3376</v>
      </c>
      <c r="H13" s="16">
        <v>4.8029599999999997</v>
      </c>
      <c r="I13" s="16">
        <v>7.5139499999999995</v>
      </c>
      <c r="J13" s="16">
        <v>2.73468</v>
      </c>
      <c r="K13" s="16">
        <v>6.6013000000000002</v>
      </c>
      <c r="L13" s="16">
        <v>0.97684000000000004</v>
      </c>
      <c r="M13" s="16">
        <v>8.3629300000000004</v>
      </c>
      <c r="N13" s="16">
        <v>1.9108499999999999</v>
      </c>
      <c r="O13" s="16">
        <v>-3.2407300000000001</v>
      </c>
      <c r="P13" s="16">
        <v>2.9348700000000001</v>
      </c>
      <c r="Q13" s="16">
        <v>-7.6372900000000001</v>
      </c>
      <c r="R13" s="16">
        <v>3.4327800000000002</v>
      </c>
      <c r="S13" s="16">
        <v>5.0682</v>
      </c>
      <c r="T13" s="16">
        <v>-2.44712</v>
      </c>
      <c r="U13" s="16">
        <v>9.4311000000000007</v>
      </c>
      <c r="V13" s="16">
        <v>-7.2890100000000002</v>
      </c>
      <c r="W13" s="16">
        <v>-3.6388499999999997</v>
      </c>
      <c r="X13" s="16">
        <v>0.89403999999999995</v>
      </c>
      <c r="Y13" s="16">
        <v>10.06827</v>
      </c>
      <c r="Z13" s="16">
        <v>6.3182299999999998</v>
      </c>
      <c r="AA13" s="16">
        <v>14.429110000000001</v>
      </c>
      <c r="AB13" s="16">
        <v>13.14282</v>
      </c>
      <c r="AC13" s="16">
        <v>0.30604999999999999</v>
      </c>
      <c r="AD13" s="16">
        <v>3.2879200000000002</v>
      </c>
      <c r="AE13" s="16">
        <v>9.6716720000000009</v>
      </c>
      <c r="AF13" s="16">
        <v>20.124560000000002</v>
      </c>
      <c r="AG13" s="16">
        <v>-11.070600000000001</v>
      </c>
      <c r="AH13" s="16">
        <v>-13.8909</v>
      </c>
      <c r="AI13" s="46"/>
      <c r="AJ13" s="46"/>
      <c r="AK13" s="46"/>
      <c r="AL13" s="46"/>
      <c r="AM13" s="46"/>
      <c r="AN13" s="4"/>
      <c r="AO13" s="4"/>
      <c r="AP13" s="4"/>
      <c r="AQ13" s="4"/>
      <c r="AR13" s="4"/>
      <c r="AS13" s="4"/>
      <c r="AT13" s="4"/>
      <c r="AU13" s="4"/>
      <c r="AV13" s="4"/>
      <c r="AW13" s="4"/>
      <c r="AX13" s="4"/>
      <c r="AY13" s="4"/>
    </row>
    <row r="14" spans="1:51" ht="14.4" x14ac:dyDescent="0.3">
      <c r="A14" s="136">
        <f>YampaRiverInflow.TotalOutflow!A14</f>
        <v>45627</v>
      </c>
      <c r="B14" s="34"/>
      <c r="C14" s="12">
        <v>-1.294</v>
      </c>
      <c r="D14" s="45">
        <v>-1.294</v>
      </c>
      <c r="E14" s="16">
        <v>8.3700100000000006</v>
      </c>
      <c r="F14" s="16">
        <v>26.24044</v>
      </c>
      <c r="G14" s="16">
        <v>9.7062999999999988</v>
      </c>
      <c r="H14" s="16">
        <v>15.84782</v>
      </c>
      <c r="I14" s="16">
        <v>94.941029999999998</v>
      </c>
      <c r="J14" s="16">
        <v>-1.6679900000000001</v>
      </c>
      <c r="K14" s="16">
        <v>27.110379999999999</v>
      </c>
      <c r="L14" s="16">
        <v>15.47331</v>
      </c>
      <c r="M14" s="16">
        <v>23.397189999999998</v>
      </c>
      <c r="N14" s="16">
        <v>-21.467200000000002</v>
      </c>
      <c r="O14" s="16">
        <v>-1.96912</v>
      </c>
      <c r="P14" s="16">
        <v>6.1689999999999996</v>
      </c>
      <c r="Q14" s="16">
        <v>-8.7340999999999998</v>
      </c>
      <c r="R14" s="16">
        <v>2.1890200000000002</v>
      </c>
      <c r="S14" s="16">
        <v>6.2199300000000006</v>
      </c>
      <c r="T14" s="16">
        <v>-1.9193900000000002</v>
      </c>
      <c r="U14" s="16">
        <v>-0.40073999999999999</v>
      </c>
      <c r="V14" s="16">
        <v>-10.7593</v>
      </c>
      <c r="W14" s="16">
        <v>-7.3306499999999994</v>
      </c>
      <c r="X14" s="16">
        <v>7.5781999999999998</v>
      </c>
      <c r="Y14" s="16">
        <v>10.29767</v>
      </c>
      <c r="Z14" s="16">
        <v>-5.8699700000000004</v>
      </c>
      <c r="AA14" s="16">
        <v>24.633080000000003</v>
      </c>
      <c r="AB14" s="16">
        <v>23.363189999999999</v>
      </c>
      <c r="AC14" s="16">
        <v>-1.2471300000000001</v>
      </c>
      <c r="AD14" s="16">
        <v>-6.3736999999999995</v>
      </c>
      <c r="AE14" s="16">
        <v>5.9137360000000001</v>
      </c>
      <c r="AF14" s="16">
        <v>15.60941</v>
      </c>
      <c r="AG14" s="16">
        <v>24.042540000000002</v>
      </c>
      <c r="AH14" s="16">
        <v>-3.4043299999999999</v>
      </c>
      <c r="AI14" s="46"/>
      <c r="AJ14" s="46"/>
      <c r="AK14" s="46"/>
      <c r="AL14" s="46"/>
      <c r="AM14" s="46"/>
      <c r="AN14" s="4"/>
      <c r="AO14" s="4"/>
      <c r="AP14" s="4"/>
      <c r="AQ14" s="4"/>
      <c r="AR14" s="4"/>
      <c r="AS14" s="4"/>
      <c r="AT14" s="4"/>
      <c r="AU14" s="4"/>
      <c r="AV14" s="4"/>
      <c r="AW14" s="4"/>
      <c r="AX14" s="4"/>
      <c r="AY14" s="4"/>
    </row>
    <row r="15" spans="1:51" ht="14.4" x14ac:dyDescent="0.3">
      <c r="A15" s="136">
        <f>YampaRiverInflow.TotalOutflow!A15</f>
        <v>45658</v>
      </c>
      <c r="B15" s="34"/>
      <c r="C15" s="12">
        <v>4.0289999999999999</v>
      </c>
      <c r="D15" s="45">
        <v>4.0289999999999999</v>
      </c>
      <c r="E15" s="16">
        <v>6.9913500000000006</v>
      </c>
      <c r="F15" s="16">
        <v>-30.0366</v>
      </c>
      <c r="G15" s="16">
        <v>0.34805000000000003</v>
      </c>
      <c r="H15" s="16">
        <v>8.1073400000000007</v>
      </c>
      <c r="I15" s="16">
        <v>-4.0167999999999999</v>
      </c>
      <c r="J15" s="16">
        <v>-0.42529</v>
      </c>
      <c r="K15" s="16">
        <v>-9.22471</v>
      </c>
      <c r="L15" s="16">
        <v>16.908450000000002</v>
      </c>
      <c r="M15" s="16">
        <v>1.48193</v>
      </c>
      <c r="N15" s="16">
        <v>-11.1562</v>
      </c>
      <c r="O15" s="16">
        <v>-10.2127</v>
      </c>
      <c r="P15" s="16">
        <v>-20.743200000000002</v>
      </c>
      <c r="Q15" s="16">
        <v>-9.2751999999999999</v>
      </c>
      <c r="R15" s="16">
        <v>-13.9984</v>
      </c>
      <c r="S15" s="16">
        <v>-0.47846</v>
      </c>
      <c r="T15" s="16">
        <v>-2.4032600000000004</v>
      </c>
      <c r="U15" s="16">
        <v>3.4120999999999997</v>
      </c>
      <c r="V15" s="16">
        <v>-10.2646</v>
      </c>
      <c r="W15" s="16">
        <v>17.93282</v>
      </c>
      <c r="X15" s="16">
        <v>-2.55436</v>
      </c>
      <c r="Y15" s="16">
        <v>-2.7433800000000002</v>
      </c>
      <c r="Z15" s="16">
        <v>-21.323400000000003</v>
      </c>
      <c r="AA15" s="16">
        <v>2.622719</v>
      </c>
      <c r="AB15" s="16">
        <v>3.4634200000000002</v>
      </c>
      <c r="AC15" s="16">
        <v>7.8842790000000003</v>
      </c>
      <c r="AD15" s="16">
        <v>16.61054</v>
      </c>
      <c r="AE15" s="16">
        <v>8.8169590000000007</v>
      </c>
      <c r="AF15" s="16">
        <v>17.907229999999998</v>
      </c>
      <c r="AG15" s="16">
        <v>12.460120000000002</v>
      </c>
      <c r="AH15" s="16">
        <v>7.4652799999999999</v>
      </c>
      <c r="AI15" s="46"/>
      <c r="AJ15" s="46"/>
      <c r="AK15" s="46"/>
      <c r="AL15" s="46"/>
      <c r="AM15" s="46"/>
      <c r="AN15" s="4"/>
      <c r="AO15" s="4"/>
      <c r="AP15" s="4"/>
      <c r="AQ15" s="4"/>
      <c r="AR15" s="4"/>
      <c r="AS15" s="4"/>
      <c r="AT15" s="4"/>
      <c r="AU15" s="4"/>
      <c r="AV15" s="4"/>
      <c r="AW15" s="4"/>
      <c r="AX15" s="4"/>
      <c r="AY15" s="4"/>
    </row>
    <row r="16" spans="1:51" ht="14.4" x14ac:dyDescent="0.3">
      <c r="A16" s="136">
        <f>YampaRiverInflow.TotalOutflow!A16</f>
        <v>45689</v>
      </c>
      <c r="B16" s="34"/>
      <c r="C16" s="12">
        <v>-0.73599999999999999</v>
      </c>
      <c r="D16" s="45">
        <v>-0.73599999999999999</v>
      </c>
      <c r="E16" s="16">
        <v>4.1059299999999999</v>
      </c>
      <c r="F16" s="16">
        <v>-45.490699999999997</v>
      </c>
      <c r="G16" s="16">
        <v>-8.9389900000000004</v>
      </c>
      <c r="H16" s="16">
        <v>14.93486</v>
      </c>
      <c r="I16" s="16">
        <v>-2.7169299999999996</v>
      </c>
      <c r="J16" s="16">
        <v>1.1206400000000001</v>
      </c>
      <c r="K16" s="16">
        <v>-12.965299999999999</v>
      </c>
      <c r="L16" s="16">
        <v>0.91830999999999996</v>
      </c>
      <c r="M16" s="16">
        <v>1.91351</v>
      </c>
      <c r="N16" s="16">
        <v>-9.2040600000000001</v>
      </c>
      <c r="O16" s="16">
        <v>-8.6602700000000006</v>
      </c>
      <c r="P16" s="16">
        <v>-7.7134099999999997</v>
      </c>
      <c r="Q16" s="16">
        <v>-7.8451700000000004</v>
      </c>
      <c r="R16" s="16">
        <v>-18.252200000000002</v>
      </c>
      <c r="S16" s="16">
        <v>-3.1171700000000002</v>
      </c>
      <c r="T16" s="16">
        <v>-7.3280799999999999</v>
      </c>
      <c r="U16" s="16">
        <v>1.02014</v>
      </c>
      <c r="V16" s="16">
        <v>-14.3032</v>
      </c>
      <c r="W16" s="16">
        <v>-13.955</v>
      </c>
      <c r="X16" s="16">
        <v>-11.963200000000001</v>
      </c>
      <c r="Y16" s="16">
        <v>-5.2006099999999993</v>
      </c>
      <c r="Z16" s="16">
        <v>-1.8404100000000001</v>
      </c>
      <c r="AA16" s="16">
        <v>4.1879590000000002</v>
      </c>
      <c r="AB16" s="16">
        <v>8.0341699999999996</v>
      </c>
      <c r="AC16" s="16">
        <v>-3.2283200000000001</v>
      </c>
      <c r="AD16" s="16">
        <v>-5.3345600000000006</v>
      </c>
      <c r="AE16" s="16">
        <v>-3.9803500000000001</v>
      </c>
      <c r="AF16" s="16">
        <v>3.725031</v>
      </c>
      <c r="AG16" s="16">
        <v>11.38289</v>
      </c>
      <c r="AH16" s="16">
        <v>9.9543199999999992</v>
      </c>
      <c r="AI16" s="46"/>
      <c r="AJ16" s="46"/>
      <c r="AK16" s="46"/>
      <c r="AL16" s="46"/>
      <c r="AM16" s="46"/>
      <c r="AN16" s="4"/>
      <c r="AO16" s="4"/>
      <c r="AP16" s="4"/>
      <c r="AQ16" s="4"/>
      <c r="AR16" s="4"/>
      <c r="AS16" s="4"/>
      <c r="AT16" s="4"/>
      <c r="AU16" s="4"/>
      <c r="AV16" s="4"/>
      <c r="AW16" s="4"/>
      <c r="AX16" s="4"/>
      <c r="AY16" s="4"/>
    </row>
    <row r="17" spans="1:51" ht="14.4" x14ac:dyDescent="0.3">
      <c r="A17" s="136">
        <f>YampaRiverInflow.TotalOutflow!A17</f>
        <v>45717</v>
      </c>
      <c r="B17" s="34"/>
      <c r="C17" s="12">
        <v>-1.1020000000000001</v>
      </c>
      <c r="D17" s="45">
        <v>-1.1020000000000001</v>
      </c>
      <c r="E17" s="16">
        <v>-1.48194</v>
      </c>
      <c r="F17" s="16">
        <v>-85.616900000000001</v>
      </c>
      <c r="G17" s="16">
        <v>-18.977</v>
      </c>
      <c r="H17" s="16">
        <v>-3.0748000000000002</v>
      </c>
      <c r="I17" s="16">
        <v>33.225720000000003</v>
      </c>
      <c r="J17" s="16">
        <v>11.037510000000001</v>
      </c>
      <c r="K17" s="16">
        <v>4.6733700000000002</v>
      </c>
      <c r="L17" s="16">
        <v>4.0890000000000003E-2</v>
      </c>
      <c r="M17" s="16">
        <v>8.1969799999999999</v>
      </c>
      <c r="N17" s="16">
        <v>5.5769299999999999</v>
      </c>
      <c r="O17" s="16">
        <v>-5.0199499999999997</v>
      </c>
      <c r="P17" s="16">
        <v>-3.68032</v>
      </c>
      <c r="Q17" s="16">
        <v>-25.690300000000001</v>
      </c>
      <c r="R17" s="16">
        <v>16.045670000000001</v>
      </c>
      <c r="S17" s="16">
        <v>-10.3043</v>
      </c>
      <c r="T17" s="16">
        <v>-11.892200000000001</v>
      </c>
      <c r="U17" s="16">
        <v>0.31795999999999996</v>
      </c>
      <c r="V17" s="16">
        <v>-9.7432599999999994</v>
      </c>
      <c r="W17" s="16">
        <v>-12.145200000000001</v>
      </c>
      <c r="X17" s="16">
        <v>-6.3741000000000003</v>
      </c>
      <c r="Y17" s="16">
        <v>-11.247</v>
      </c>
      <c r="Z17" s="16">
        <v>-5.8244099999999994</v>
      </c>
      <c r="AA17" s="16">
        <v>-14.067500000000001</v>
      </c>
      <c r="AB17" s="16">
        <v>-1.27335</v>
      </c>
      <c r="AC17" s="16">
        <v>-1.8987400000000001</v>
      </c>
      <c r="AD17" s="16">
        <v>-12.0581</v>
      </c>
      <c r="AE17" s="16">
        <v>-1.39941</v>
      </c>
      <c r="AF17" s="16">
        <v>3.0619520000000002</v>
      </c>
      <c r="AG17" s="16">
        <v>0.5556236</v>
      </c>
      <c r="AH17" s="16">
        <v>2.51511</v>
      </c>
      <c r="AI17" s="46"/>
      <c r="AJ17" s="46"/>
      <c r="AK17" s="46"/>
      <c r="AL17" s="46"/>
      <c r="AM17" s="46"/>
      <c r="AN17" s="4"/>
      <c r="AO17" s="4"/>
      <c r="AP17" s="4"/>
      <c r="AQ17" s="4"/>
      <c r="AR17" s="4"/>
      <c r="AS17" s="4"/>
      <c r="AT17" s="4"/>
      <c r="AU17" s="4"/>
      <c r="AV17" s="4"/>
      <c r="AW17" s="4"/>
      <c r="AX17" s="4"/>
      <c r="AY17" s="4"/>
    </row>
    <row r="18" spans="1:51" ht="14.4" x14ac:dyDescent="0.3">
      <c r="A18" s="136">
        <f>YampaRiverInflow.TotalOutflow!A18</f>
        <v>45748</v>
      </c>
      <c r="B18" s="34"/>
      <c r="C18" s="12">
        <v>-8.67</v>
      </c>
      <c r="D18" s="45">
        <v>-8.67</v>
      </c>
      <c r="E18" s="16">
        <v>12.84352</v>
      </c>
      <c r="F18" s="16">
        <v>-51.0623</v>
      </c>
      <c r="G18" s="16">
        <v>-15.1135</v>
      </c>
      <c r="H18" s="16">
        <v>-4.2431000000000001</v>
      </c>
      <c r="I18" s="16">
        <v>-7.57599</v>
      </c>
      <c r="J18" s="16">
        <v>15.395820000000001</v>
      </c>
      <c r="K18" s="16">
        <v>39.174210000000002</v>
      </c>
      <c r="L18" s="16">
        <v>-0.41738999999999998</v>
      </c>
      <c r="M18" s="16">
        <v>-3.9382700000000002</v>
      </c>
      <c r="N18" s="16">
        <v>0.93055999999999994</v>
      </c>
      <c r="O18" s="16">
        <v>-11.8729</v>
      </c>
      <c r="P18" s="16">
        <v>-13.3843</v>
      </c>
      <c r="Q18" s="16">
        <v>-6.9093299999999997</v>
      </c>
      <c r="R18" s="16">
        <v>4.2983100000000007</v>
      </c>
      <c r="S18" s="16">
        <v>-1.6048699999999998</v>
      </c>
      <c r="T18" s="16">
        <v>-3.3881199999999998</v>
      </c>
      <c r="U18" s="16">
        <v>-8.2623700000000007</v>
      </c>
      <c r="V18" s="16">
        <v>-14.0764</v>
      </c>
      <c r="W18" s="16">
        <v>-15.644399999999999</v>
      </c>
      <c r="X18" s="16">
        <v>-20.3934</v>
      </c>
      <c r="Y18" s="16">
        <v>-12.2591</v>
      </c>
      <c r="Z18" s="16">
        <v>-6.0398699999999996</v>
      </c>
      <c r="AA18" s="16">
        <v>14.186459999999999</v>
      </c>
      <c r="AB18" s="16">
        <v>-9.3056399999999986</v>
      </c>
      <c r="AC18" s="16">
        <v>-4.80497</v>
      </c>
      <c r="AD18" s="16">
        <v>-4.7238199999999999</v>
      </c>
      <c r="AE18" s="16">
        <v>-4.9565900000000003</v>
      </c>
      <c r="AF18" s="16">
        <v>-3.62934</v>
      </c>
      <c r="AG18" s="16">
        <v>-36.724299999999999</v>
      </c>
      <c r="AH18" s="16">
        <v>5.76356</v>
      </c>
      <c r="AI18" s="46"/>
      <c r="AJ18" s="46"/>
      <c r="AK18" s="46"/>
      <c r="AL18" s="46"/>
      <c r="AM18" s="46"/>
      <c r="AN18" s="4"/>
      <c r="AO18" s="4"/>
      <c r="AP18" s="4"/>
      <c r="AQ18" s="4"/>
      <c r="AR18" s="4"/>
      <c r="AS18" s="4"/>
      <c r="AT18" s="4"/>
      <c r="AU18" s="4"/>
      <c r="AV18" s="4"/>
      <c r="AW18" s="4"/>
      <c r="AX18" s="4"/>
      <c r="AY18" s="4"/>
    </row>
    <row r="19" spans="1:51" ht="14.4" x14ac:dyDescent="0.3">
      <c r="A19" s="136">
        <f>YampaRiverInflow.TotalOutflow!A19</f>
        <v>45778</v>
      </c>
      <c r="B19" s="34"/>
      <c r="C19" s="12">
        <v>-5.9660000000000002</v>
      </c>
      <c r="D19" s="45">
        <v>-5.9660000000000002</v>
      </c>
      <c r="E19" s="16">
        <v>4.7034399999999996</v>
      </c>
      <c r="F19" s="16">
        <v>-61.748899999999999</v>
      </c>
      <c r="G19" s="16">
        <v>-4.7955200000000007</v>
      </c>
      <c r="H19" s="16">
        <v>-13.974399999999999</v>
      </c>
      <c r="I19" s="16">
        <v>-8.2093600000000002</v>
      </c>
      <c r="J19" s="16">
        <v>11.730090000000001</v>
      </c>
      <c r="K19" s="16">
        <v>21.999099999999999</v>
      </c>
      <c r="L19" s="16">
        <v>0.11092</v>
      </c>
      <c r="M19" s="16">
        <v>-14.867799999999999</v>
      </c>
      <c r="N19" s="16">
        <v>-7.1809500000000002</v>
      </c>
      <c r="O19" s="16">
        <v>-5.66974</v>
      </c>
      <c r="P19" s="16">
        <v>-33.700400000000002</v>
      </c>
      <c r="Q19" s="16">
        <v>-4.7220800000000001</v>
      </c>
      <c r="R19" s="16">
        <v>-17.381799999999998</v>
      </c>
      <c r="S19" s="16">
        <v>-33.279300000000006</v>
      </c>
      <c r="T19" s="16">
        <v>-5.4207200000000002</v>
      </c>
      <c r="U19" s="16">
        <v>-5.2464300000000001</v>
      </c>
      <c r="V19" s="16">
        <v>3.1493000000000002</v>
      </c>
      <c r="W19" s="16">
        <v>-9.5569299999999995</v>
      </c>
      <c r="X19" s="16">
        <v>4.5381899999999993</v>
      </c>
      <c r="Y19" s="16">
        <v>2.7454499999999999</v>
      </c>
      <c r="Z19" s="16">
        <v>4.5651899999999994</v>
      </c>
      <c r="AA19" s="16">
        <v>0.1095455</v>
      </c>
      <c r="AB19" s="16">
        <v>7.3637499999999996</v>
      </c>
      <c r="AC19" s="16">
        <v>8.667313</v>
      </c>
      <c r="AD19" s="16">
        <v>9.6379000000000001</v>
      </c>
      <c r="AE19" s="16">
        <v>-0.59501400000000004</v>
      </c>
      <c r="AF19" s="16">
        <v>-7.1286899999999997</v>
      </c>
      <c r="AG19" s="16">
        <v>13.089129999999999</v>
      </c>
      <c r="AH19" s="16">
        <v>7.5992100000000002</v>
      </c>
      <c r="AI19" s="46"/>
      <c r="AJ19" s="46"/>
      <c r="AK19" s="46"/>
      <c r="AL19" s="46"/>
      <c r="AM19" s="46"/>
      <c r="AN19" s="4"/>
      <c r="AO19" s="4"/>
      <c r="AP19" s="4"/>
      <c r="AQ19" s="4"/>
      <c r="AR19" s="4"/>
      <c r="AS19" s="4"/>
      <c r="AT19" s="4"/>
      <c r="AU19" s="4"/>
      <c r="AV19" s="4"/>
      <c r="AW19" s="4"/>
      <c r="AX19" s="4"/>
      <c r="AY19" s="4"/>
    </row>
    <row r="20" spans="1:51" ht="14.4" x14ac:dyDescent="0.3">
      <c r="A20" s="136">
        <f>YampaRiverInflow.TotalOutflow!A20</f>
        <v>45809</v>
      </c>
      <c r="B20" s="34"/>
      <c r="C20" s="12">
        <v>-8.51</v>
      </c>
      <c r="D20" s="45">
        <v>-8.51</v>
      </c>
      <c r="E20" s="16">
        <v>13.497540000000001</v>
      </c>
      <c r="F20" s="16">
        <v>-26.186700000000002</v>
      </c>
      <c r="G20" s="16">
        <v>-3.3491300000000002</v>
      </c>
      <c r="H20" s="16">
        <v>4.0840300000000003</v>
      </c>
      <c r="I20" s="16">
        <v>-11.6759</v>
      </c>
      <c r="J20" s="16">
        <v>-4.1159999999999995E-2</v>
      </c>
      <c r="K20" s="16">
        <v>5.6090299999999997</v>
      </c>
      <c r="L20" s="16">
        <v>-3.69754</v>
      </c>
      <c r="M20" s="16">
        <v>-11.8339</v>
      </c>
      <c r="N20" s="16">
        <v>-9.2286099999999998</v>
      </c>
      <c r="O20" s="16">
        <v>-8.5176200000000009</v>
      </c>
      <c r="P20" s="16">
        <v>-26.906099999999999</v>
      </c>
      <c r="Q20" s="16">
        <v>-30.0809</v>
      </c>
      <c r="R20" s="16">
        <v>1.8562000000000001</v>
      </c>
      <c r="S20" s="16">
        <v>-14.7171</v>
      </c>
      <c r="T20" s="16">
        <v>-14.012499999999999</v>
      </c>
      <c r="U20" s="16">
        <v>-1.51996</v>
      </c>
      <c r="V20" s="16">
        <v>-16.566500000000001</v>
      </c>
      <c r="W20" s="16">
        <v>-17.7789</v>
      </c>
      <c r="X20" s="16">
        <v>-8.3348700000000004</v>
      </c>
      <c r="Y20" s="16">
        <v>-5.4185299999999996</v>
      </c>
      <c r="Z20" s="16">
        <v>-7.2006999999999994</v>
      </c>
      <c r="AA20" s="16">
        <v>-0.73851199999999995</v>
      </c>
      <c r="AB20" s="16">
        <v>2.2777600000000002</v>
      </c>
      <c r="AC20" s="16">
        <v>-1.24882</v>
      </c>
      <c r="AD20" s="16">
        <v>-2.2548400000000002</v>
      </c>
      <c r="AE20" s="16">
        <v>-7.8657200000000005</v>
      </c>
      <c r="AF20" s="16">
        <v>-7.5185699999999995</v>
      </c>
      <c r="AG20" s="16">
        <v>-7.5434399999999995</v>
      </c>
      <c r="AH20" s="16">
        <v>4.59762</v>
      </c>
      <c r="AI20" s="46"/>
      <c r="AJ20" s="46"/>
      <c r="AK20" s="46"/>
      <c r="AL20" s="46"/>
      <c r="AM20" s="46"/>
      <c r="AN20" s="4"/>
      <c r="AO20" s="4"/>
      <c r="AP20" s="4"/>
      <c r="AQ20" s="4"/>
      <c r="AR20" s="4"/>
      <c r="AS20" s="4"/>
      <c r="AT20" s="4"/>
      <c r="AU20" s="4"/>
      <c r="AV20" s="4"/>
      <c r="AW20" s="4"/>
      <c r="AX20" s="4"/>
      <c r="AY20" s="4"/>
    </row>
    <row r="21" spans="1:51" ht="14.4" x14ac:dyDescent="0.3">
      <c r="A21" s="136">
        <f>YampaRiverInflow.TotalOutflow!A21</f>
        <v>45839</v>
      </c>
      <c r="B21" s="34"/>
      <c r="C21" s="12">
        <v>-11.94</v>
      </c>
      <c r="D21" s="45">
        <v>-11.94</v>
      </c>
      <c r="E21" s="16">
        <v>3.09552</v>
      </c>
      <c r="F21" s="16">
        <v>-10.6083</v>
      </c>
      <c r="G21" s="16">
        <v>-7.64445</v>
      </c>
      <c r="H21" s="16">
        <v>8.1272700000000011</v>
      </c>
      <c r="I21" s="16">
        <v>-11.493399999999999</v>
      </c>
      <c r="J21" s="16">
        <v>10.728009999999999</v>
      </c>
      <c r="K21" s="16">
        <v>8.7200199999999999</v>
      </c>
      <c r="L21" s="16">
        <v>-1.2666099999999998</v>
      </c>
      <c r="M21" s="16">
        <v>-11.347200000000001</v>
      </c>
      <c r="N21" s="16">
        <v>-18.336200000000002</v>
      </c>
      <c r="O21" s="16">
        <v>-2.94312</v>
      </c>
      <c r="P21" s="16">
        <v>-31.489599999999999</v>
      </c>
      <c r="Q21" s="16">
        <v>-20.471400000000003</v>
      </c>
      <c r="R21" s="16">
        <v>-11.8964</v>
      </c>
      <c r="S21" s="16">
        <v>-5.89581</v>
      </c>
      <c r="T21" s="16">
        <v>-9.4188299999999998</v>
      </c>
      <c r="U21" s="16">
        <v>-9.6500499999999985</v>
      </c>
      <c r="V21" s="16">
        <v>-13.497399999999999</v>
      </c>
      <c r="W21" s="16">
        <v>-20.7821</v>
      </c>
      <c r="X21" s="16">
        <v>-5.3935699999999995</v>
      </c>
      <c r="Y21" s="16">
        <v>-16.034399999999998</v>
      </c>
      <c r="Z21" s="16">
        <v>-7.2505600000000001</v>
      </c>
      <c r="AA21" s="16">
        <v>-12.2248</v>
      </c>
      <c r="AB21" s="16">
        <v>-2.5033499999999997</v>
      </c>
      <c r="AC21" s="16">
        <v>-0.440502</v>
      </c>
      <c r="AD21" s="16">
        <v>11.24718</v>
      </c>
      <c r="AE21" s="16">
        <v>-1.8387200000000001</v>
      </c>
      <c r="AF21" s="16">
        <v>-11.0794</v>
      </c>
      <c r="AG21" s="16">
        <v>-4.7515900000000002</v>
      </c>
      <c r="AH21" s="16">
        <v>1.85019</v>
      </c>
      <c r="AI21" s="46"/>
      <c r="AJ21" s="46"/>
      <c r="AK21" s="46"/>
      <c r="AL21" s="46"/>
      <c r="AM21" s="46"/>
      <c r="AN21" s="4"/>
      <c r="AO21" s="4"/>
      <c r="AP21" s="4"/>
      <c r="AQ21" s="4"/>
      <c r="AR21" s="4"/>
      <c r="AS21" s="4"/>
      <c r="AT21" s="4"/>
      <c r="AU21" s="4"/>
      <c r="AV21" s="4"/>
      <c r="AW21" s="4"/>
      <c r="AX21" s="4"/>
      <c r="AY21" s="4"/>
    </row>
    <row r="22" spans="1:51" ht="14.4" x14ac:dyDescent="0.3">
      <c r="A22" s="136">
        <f>YampaRiverInflow.TotalOutflow!A22</f>
        <v>45870</v>
      </c>
      <c r="B22" s="34"/>
      <c r="C22" s="12">
        <v>-10.715</v>
      </c>
      <c r="D22" s="45">
        <v>-10.715</v>
      </c>
      <c r="E22" s="16">
        <v>3.7869800000000002</v>
      </c>
      <c r="F22" s="16">
        <v>-3.9497499999999999</v>
      </c>
      <c r="G22" s="16">
        <v>-0.94598000000000004</v>
      </c>
      <c r="H22" s="16">
        <v>2.1968100000000002</v>
      </c>
      <c r="I22" s="16">
        <v>-4.3264100000000001</v>
      </c>
      <c r="J22" s="16">
        <v>-10.6752</v>
      </c>
      <c r="K22" s="16">
        <v>1.8042</v>
      </c>
      <c r="L22" s="16">
        <v>4.2788000000000004</v>
      </c>
      <c r="M22" s="16">
        <v>-12.226000000000001</v>
      </c>
      <c r="N22" s="16">
        <v>-3.8130300000000004</v>
      </c>
      <c r="O22" s="16">
        <v>-0.78469000000000011</v>
      </c>
      <c r="P22" s="16">
        <v>-7.6042100000000001</v>
      </c>
      <c r="Q22" s="16">
        <v>-5.4120699999999999</v>
      </c>
      <c r="R22" s="16">
        <v>-13.8598</v>
      </c>
      <c r="S22" s="16">
        <v>-14.737</v>
      </c>
      <c r="T22" s="16">
        <v>-6.2569600000000003</v>
      </c>
      <c r="U22" s="16">
        <v>-22.553799999999999</v>
      </c>
      <c r="V22" s="16">
        <v>-2.4493899999999997</v>
      </c>
      <c r="W22" s="16">
        <v>-15.1355</v>
      </c>
      <c r="X22" s="16">
        <v>2.9768400000000002</v>
      </c>
      <c r="Y22" s="16">
        <v>5.9177799999999996</v>
      </c>
      <c r="Z22" s="16">
        <v>3.3304999999999998</v>
      </c>
      <c r="AA22" s="16">
        <v>10.576969999999999</v>
      </c>
      <c r="AB22" s="16">
        <v>-7.4222299999999999</v>
      </c>
      <c r="AC22" s="16">
        <v>-2.7236199999999999</v>
      </c>
      <c r="AD22" s="16">
        <v>11.2767</v>
      </c>
      <c r="AE22" s="16">
        <v>-2.6559499999999998</v>
      </c>
      <c r="AF22" s="16">
        <v>3.1679930000000001</v>
      </c>
      <c r="AG22" s="16">
        <v>-8.08446</v>
      </c>
      <c r="AH22" s="16">
        <v>4.3259999999999996</v>
      </c>
      <c r="AI22" s="46"/>
      <c r="AJ22" s="46"/>
      <c r="AK22" s="46"/>
      <c r="AL22" s="46"/>
      <c r="AM22" s="46"/>
      <c r="AN22" s="4"/>
      <c r="AO22" s="4"/>
      <c r="AP22" s="4"/>
      <c r="AQ22" s="4"/>
      <c r="AR22" s="4"/>
      <c r="AS22" s="4"/>
      <c r="AT22" s="4"/>
      <c r="AU22" s="4"/>
      <c r="AV22" s="4"/>
      <c r="AW22" s="4"/>
      <c r="AX22" s="4"/>
      <c r="AY22" s="4"/>
    </row>
    <row r="23" spans="1:51" ht="14.4" x14ac:dyDescent="0.3">
      <c r="A23" s="136">
        <f>YampaRiverInflow.TotalOutflow!A23</f>
        <v>45901</v>
      </c>
      <c r="B23" s="34"/>
      <c r="C23" s="12">
        <v>-10.06</v>
      </c>
      <c r="D23" s="45">
        <v>-10.06</v>
      </c>
      <c r="E23" s="16">
        <v>5.2410399999999999</v>
      </c>
      <c r="F23" s="16">
        <v>-12.903600000000001</v>
      </c>
      <c r="G23" s="16">
        <v>8.5776000000000003</v>
      </c>
      <c r="H23" s="16">
        <v>15.860709999999999</v>
      </c>
      <c r="I23" s="16">
        <v>4.2184399999999993</v>
      </c>
      <c r="J23" s="16">
        <v>2.1504499999999998</v>
      </c>
      <c r="K23" s="16">
        <v>-6.8963000000000001</v>
      </c>
      <c r="L23" s="16">
        <v>-12.975100000000001</v>
      </c>
      <c r="M23" s="16">
        <v>-7.1190200000000008</v>
      </c>
      <c r="N23" s="16">
        <v>-2.2877899999999998</v>
      </c>
      <c r="O23" s="16">
        <v>-15.519200000000001</v>
      </c>
      <c r="P23" s="16">
        <v>-21.1785</v>
      </c>
      <c r="Q23" s="16">
        <v>-6.0739200000000002</v>
      </c>
      <c r="R23" s="16">
        <v>-3.6959299999999997</v>
      </c>
      <c r="S23" s="16">
        <v>0.22959000000000002</v>
      </c>
      <c r="T23" s="16">
        <v>-2.0469200000000001</v>
      </c>
      <c r="U23" s="16">
        <v>-1.55017</v>
      </c>
      <c r="V23" s="16">
        <v>8.7733099999999986</v>
      </c>
      <c r="W23" s="16">
        <v>-8.4957199999999986</v>
      </c>
      <c r="X23" s="16">
        <v>10.460270000000001</v>
      </c>
      <c r="Y23" s="16">
        <v>-5.7617600000000007</v>
      </c>
      <c r="Z23" s="16">
        <v>-2.9507099999999999</v>
      </c>
      <c r="AA23" s="16">
        <v>5.573264</v>
      </c>
      <c r="AB23" s="16">
        <v>6.7049099999999999</v>
      </c>
      <c r="AC23" s="16">
        <v>-0.37902999999999998</v>
      </c>
      <c r="AD23" s="16">
        <v>1.002618</v>
      </c>
      <c r="AE23" s="16">
        <v>4.0797420000000004</v>
      </c>
      <c r="AF23" s="16">
        <v>-5.3277200000000002</v>
      </c>
      <c r="AG23" s="16">
        <v>-6.2411499999999993</v>
      </c>
      <c r="AH23" s="16">
        <v>2.4840100000000001</v>
      </c>
      <c r="AI23" s="46"/>
      <c r="AJ23" s="46"/>
      <c r="AK23" s="46"/>
      <c r="AL23" s="46"/>
      <c r="AM23" s="46"/>
      <c r="AN23" s="4"/>
      <c r="AO23" s="4"/>
      <c r="AP23" s="4"/>
      <c r="AQ23" s="4"/>
      <c r="AR23" s="4"/>
      <c r="AS23" s="4"/>
      <c r="AT23" s="4"/>
      <c r="AU23" s="4"/>
      <c r="AV23" s="4"/>
      <c r="AW23" s="4"/>
      <c r="AX23" s="4"/>
      <c r="AY23" s="4"/>
    </row>
    <row r="24" spans="1:51" ht="14.4" x14ac:dyDescent="0.3">
      <c r="A24" s="136">
        <f>YampaRiverInflow.TotalOutflow!A24</f>
        <v>45931</v>
      </c>
      <c r="B24" s="34"/>
      <c r="C24" s="12">
        <v>-2.7229999999999999</v>
      </c>
      <c r="D24" s="45">
        <v>-2.7229999999999999</v>
      </c>
      <c r="E24" s="16">
        <v>16.06822</v>
      </c>
      <c r="F24" s="16">
        <v>-0.16736000000000001</v>
      </c>
      <c r="G24" s="16">
        <v>3.9343000000000004</v>
      </c>
      <c r="H24" s="16">
        <v>-8.1954599999999989</v>
      </c>
      <c r="I24" s="16">
        <v>1.15303</v>
      </c>
      <c r="J24" s="16">
        <v>4.8546899999999997</v>
      </c>
      <c r="K24" s="16">
        <v>-2.7721900000000002</v>
      </c>
      <c r="L24" s="16">
        <v>10.111030000000001</v>
      </c>
      <c r="M24" s="16">
        <v>-7.8798000000000004</v>
      </c>
      <c r="N24" s="16">
        <v>4.2608300000000003</v>
      </c>
      <c r="O24" s="16">
        <v>-9.0296399999999988</v>
      </c>
      <c r="P24" s="16">
        <v>-19.219099999999997</v>
      </c>
      <c r="Q24" s="16">
        <v>-22.1523</v>
      </c>
      <c r="R24" s="16">
        <v>1.00861</v>
      </c>
      <c r="S24" s="16">
        <v>-7.54697</v>
      </c>
      <c r="T24" s="16">
        <v>3.05389</v>
      </c>
      <c r="U24" s="16">
        <v>-0.55309000000000008</v>
      </c>
      <c r="V24" s="16">
        <v>-10.613</v>
      </c>
      <c r="W24" s="16">
        <v>-11.085899999999999</v>
      </c>
      <c r="X24" s="16">
        <v>5.77902</v>
      </c>
      <c r="Y24" s="16">
        <v>-2.5799099999999999</v>
      </c>
      <c r="Z24" s="16">
        <v>11.36007</v>
      </c>
      <c r="AA24" s="16">
        <v>13.28439</v>
      </c>
      <c r="AB24" s="16">
        <v>-1.07623</v>
      </c>
      <c r="AC24" s="16">
        <v>6.7392950000000003</v>
      </c>
      <c r="AD24" s="16">
        <v>9.3276970000000006</v>
      </c>
      <c r="AE24" s="16">
        <v>9.8532309999999992</v>
      </c>
      <c r="AF24" s="16">
        <v>2.3867620000000001</v>
      </c>
      <c r="AG24" s="16">
        <v>-14.003299999999999</v>
      </c>
      <c r="AH24" s="16">
        <v>4.5726499999999994</v>
      </c>
      <c r="AI24" s="46"/>
      <c r="AJ24" s="46"/>
      <c r="AK24" s="46"/>
      <c r="AL24" s="46"/>
      <c r="AM24" s="46"/>
      <c r="AN24" s="4"/>
      <c r="AO24" s="4"/>
      <c r="AP24" s="4"/>
      <c r="AQ24" s="4"/>
      <c r="AR24" s="4"/>
      <c r="AS24" s="4"/>
      <c r="AT24" s="4"/>
      <c r="AU24" s="4"/>
      <c r="AV24" s="4"/>
      <c r="AW24" s="4"/>
      <c r="AX24" s="4"/>
      <c r="AY24" s="4"/>
    </row>
    <row r="25" spans="1:51" ht="14.4" x14ac:dyDescent="0.3">
      <c r="A25" s="136">
        <f>YampaRiverInflow.TotalOutflow!A25</f>
        <v>45962</v>
      </c>
      <c r="B25" s="34"/>
      <c r="C25" s="12">
        <v>-4.2320000000000002</v>
      </c>
      <c r="D25" s="45">
        <v>-4.2320000000000002</v>
      </c>
      <c r="E25" s="16">
        <v>12.2211</v>
      </c>
      <c r="F25" s="16">
        <v>-13.3376</v>
      </c>
      <c r="G25" s="16">
        <v>4.8029599999999997</v>
      </c>
      <c r="H25" s="16">
        <v>7.5139499999999995</v>
      </c>
      <c r="I25" s="16">
        <v>2.73468</v>
      </c>
      <c r="J25" s="16">
        <v>6.6013000000000002</v>
      </c>
      <c r="K25" s="16">
        <v>0.97684000000000004</v>
      </c>
      <c r="L25" s="16">
        <v>8.3629300000000004</v>
      </c>
      <c r="M25" s="16">
        <v>1.9108499999999999</v>
      </c>
      <c r="N25" s="16">
        <v>-3.2407300000000001</v>
      </c>
      <c r="O25" s="16">
        <v>2.9348700000000001</v>
      </c>
      <c r="P25" s="16">
        <v>-7.6372900000000001</v>
      </c>
      <c r="Q25" s="16">
        <v>3.4327800000000002</v>
      </c>
      <c r="R25" s="16">
        <v>5.0682</v>
      </c>
      <c r="S25" s="16">
        <v>-2.44712</v>
      </c>
      <c r="T25" s="16">
        <v>9.4311000000000007</v>
      </c>
      <c r="U25" s="16">
        <v>-7.2890100000000002</v>
      </c>
      <c r="V25" s="16">
        <v>-3.6388499999999997</v>
      </c>
      <c r="W25" s="16">
        <v>0.89403999999999995</v>
      </c>
      <c r="X25" s="16">
        <v>10.06827</v>
      </c>
      <c r="Y25" s="16">
        <v>6.3182299999999998</v>
      </c>
      <c r="Z25" s="16">
        <v>14.429110000000001</v>
      </c>
      <c r="AA25" s="16">
        <v>13.14282</v>
      </c>
      <c r="AB25" s="16">
        <v>0.30604999999999999</v>
      </c>
      <c r="AC25" s="16">
        <v>3.2879200000000002</v>
      </c>
      <c r="AD25" s="16">
        <v>9.6716720000000009</v>
      </c>
      <c r="AE25" s="16">
        <v>20.124560000000002</v>
      </c>
      <c r="AF25" s="16">
        <v>-11.070600000000001</v>
      </c>
      <c r="AG25" s="16">
        <v>-13.8909</v>
      </c>
      <c r="AH25" s="16">
        <v>6.7825500000000005</v>
      </c>
      <c r="AI25" s="46"/>
      <c r="AJ25" s="46"/>
      <c r="AK25" s="46"/>
      <c r="AL25" s="46"/>
      <c r="AM25" s="46"/>
      <c r="AN25" s="4"/>
      <c r="AO25" s="4"/>
      <c r="AP25" s="4"/>
      <c r="AQ25" s="4"/>
      <c r="AR25" s="4"/>
      <c r="AS25" s="4"/>
      <c r="AT25" s="4"/>
      <c r="AU25" s="4"/>
      <c r="AV25" s="4"/>
      <c r="AW25" s="4"/>
      <c r="AX25" s="4"/>
      <c r="AY25" s="4"/>
    </row>
    <row r="26" spans="1:51" ht="14.4" x14ac:dyDescent="0.3">
      <c r="A26" s="136">
        <f>YampaRiverInflow.TotalOutflow!A26</f>
        <v>45992</v>
      </c>
      <c r="B26" s="34"/>
      <c r="C26" s="12">
        <v>-1.294</v>
      </c>
      <c r="D26" s="45">
        <v>-1.294</v>
      </c>
      <c r="E26" s="16">
        <v>26.24044</v>
      </c>
      <c r="F26" s="16">
        <v>9.7062999999999988</v>
      </c>
      <c r="G26" s="16">
        <v>15.84782</v>
      </c>
      <c r="H26" s="16">
        <v>94.941029999999998</v>
      </c>
      <c r="I26" s="16">
        <v>-1.6679900000000001</v>
      </c>
      <c r="J26" s="16">
        <v>27.110379999999999</v>
      </c>
      <c r="K26" s="16">
        <v>15.47331</v>
      </c>
      <c r="L26" s="16">
        <v>23.397189999999998</v>
      </c>
      <c r="M26" s="16">
        <v>-21.467200000000002</v>
      </c>
      <c r="N26" s="16">
        <v>-1.96912</v>
      </c>
      <c r="O26" s="16">
        <v>6.1689999999999996</v>
      </c>
      <c r="P26" s="16">
        <v>-8.7340999999999998</v>
      </c>
      <c r="Q26" s="16">
        <v>2.1890200000000002</v>
      </c>
      <c r="R26" s="16">
        <v>6.2199300000000006</v>
      </c>
      <c r="S26" s="16">
        <v>-1.9193900000000002</v>
      </c>
      <c r="T26" s="16">
        <v>-0.40073999999999999</v>
      </c>
      <c r="U26" s="16">
        <v>-10.7593</v>
      </c>
      <c r="V26" s="16">
        <v>-7.3306499999999994</v>
      </c>
      <c r="W26" s="16">
        <v>7.5781999999999998</v>
      </c>
      <c r="X26" s="16">
        <v>10.29767</v>
      </c>
      <c r="Y26" s="16">
        <v>-5.8699700000000004</v>
      </c>
      <c r="Z26" s="16">
        <v>24.633080000000003</v>
      </c>
      <c r="AA26" s="16">
        <v>23.363189999999999</v>
      </c>
      <c r="AB26" s="16">
        <v>-1.2471300000000001</v>
      </c>
      <c r="AC26" s="16">
        <v>-6.3736999999999995</v>
      </c>
      <c r="AD26" s="16">
        <v>5.9137360000000001</v>
      </c>
      <c r="AE26" s="16">
        <v>15.60941</v>
      </c>
      <c r="AF26" s="16">
        <v>24.042540000000002</v>
      </c>
      <c r="AG26" s="16">
        <v>-3.4043299999999999</v>
      </c>
      <c r="AH26" s="16">
        <v>8.3700100000000006</v>
      </c>
      <c r="AI26" s="46"/>
      <c r="AJ26" s="46"/>
      <c r="AK26" s="46"/>
      <c r="AL26" s="46"/>
      <c r="AM26" s="46"/>
      <c r="AN26" s="4"/>
      <c r="AO26" s="4"/>
      <c r="AP26" s="4"/>
      <c r="AQ26" s="4"/>
      <c r="AR26" s="4"/>
      <c r="AS26" s="4"/>
      <c r="AT26" s="4"/>
      <c r="AU26" s="4"/>
      <c r="AV26" s="4"/>
      <c r="AW26" s="4"/>
      <c r="AX26" s="4"/>
      <c r="AY26" s="4"/>
    </row>
    <row r="27" spans="1:51" ht="14.4" x14ac:dyDescent="0.3">
      <c r="A27" s="136">
        <f>YampaRiverInflow.TotalOutflow!A27</f>
        <v>46023</v>
      </c>
      <c r="B27" s="34"/>
      <c r="C27" s="12">
        <v>4.0289999999999999</v>
      </c>
      <c r="D27" s="45">
        <v>4.0289999999999999</v>
      </c>
      <c r="E27" s="16">
        <v>-30.0366</v>
      </c>
      <c r="F27" s="16">
        <v>0.34805000000000003</v>
      </c>
      <c r="G27" s="16">
        <v>8.1073400000000007</v>
      </c>
      <c r="H27" s="16">
        <v>-4.0167999999999999</v>
      </c>
      <c r="I27" s="16">
        <v>-0.42529</v>
      </c>
      <c r="J27" s="16">
        <v>-9.22471</v>
      </c>
      <c r="K27" s="16">
        <v>16.908450000000002</v>
      </c>
      <c r="L27" s="16">
        <v>1.48193</v>
      </c>
      <c r="M27" s="16">
        <v>-11.1562</v>
      </c>
      <c r="N27" s="16">
        <v>-10.2127</v>
      </c>
      <c r="O27" s="16">
        <v>-20.743200000000002</v>
      </c>
      <c r="P27" s="16">
        <v>-9.2751999999999999</v>
      </c>
      <c r="Q27" s="16">
        <v>-13.9984</v>
      </c>
      <c r="R27" s="16">
        <v>-0.47846</v>
      </c>
      <c r="S27" s="16">
        <v>-2.4032600000000004</v>
      </c>
      <c r="T27" s="16">
        <v>3.4120999999999997</v>
      </c>
      <c r="U27" s="16">
        <v>-10.2646</v>
      </c>
      <c r="V27" s="16">
        <v>17.93282</v>
      </c>
      <c r="W27" s="16">
        <v>-2.55436</v>
      </c>
      <c r="X27" s="16">
        <v>-2.7433800000000002</v>
      </c>
      <c r="Y27" s="16">
        <v>-21.323400000000003</v>
      </c>
      <c r="Z27" s="16">
        <v>2.622719</v>
      </c>
      <c r="AA27" s="16">
        <v>3.4634200000000002</v>
      </c>
      <c r="AB27" s="16">
        <v>7.8842790000000003</v>
      </c>
      <c r="AC27" s="16">
        <v>16.61054</v>
      </c>
      <c r="AD27" s="16">
        <v>8.8169590000000007</v>
      </c>
      <c r="AE27" s="16">
        <v>17.907229999999998</v>
      </c>
      <c r="AF27" s="16">
        <v>12.460120000000002</v>
      </c>
      <c r="AG27" s="16">
        <v>7.4652799999999999</v>
      </c>
      <c r="AH27" s="16">
        <v>6.9913500000000006</v>
      </c>
      <c r="AI27" s="46"/>
      <c r="AJ27" s="46"/>
      <c r="AK27" s="46"/>
      <c r="AL27" s="46"/>
      <c r="AM27" s="46"/>
      <c r="AN27" s="4"/>
      <c r="AO27" s="4"/>
      <c r="AP27" s="4"/>
      <c r="AQ27" s="4"/>
      <c r="AR27" s="4"/>
      <c r="AS27" s="4"/>
      <c r="AT27" s="4"/>
      <c r="AU27" s="4"/>
      <c r="AV27" s="4"/>
      <c r="AW27" s="4"/>
      <c r="AX27" s="4"/>
      <c r="AY27" s="4"/>
    </row>
    <row r="28" spans="1:51" ht="14.4" x14ac:dyDescent="0.3">
      <c r="A28" s="136">
        <f>YampaRiverInflow.TotalOutflow!A28</f>
        <v>46054</v>
      </c>
      <c r="B28" s="34"/>
      <c r="C28" s="12">
        <v>-0.73599999999999999</v>
      </c>
      <c r="D28" s="45">
        <v>-0.73599999999999999</v>
      </c>
      <c r="E28" s="16">
        <v>-45.490699999999997</v>
      </c>
      <c r="F28" s="16">
        <v>-8.9389900000000004</v>
      </c>
      <c r="G28" s="16">
        <v>14.93486</v>
      </c>
      <c r="H28" s="16">
        <v>-2.7169299999999996</v>
      </c>
      <c r="I28" s="16">
        <v>1.1206400000000001</v>
      </c>
      <c r="J28" s="16">
        <v>-12.965299999999999</v>
      </c>
      <c r="K28" s="16">
        <v>0.91830999999999996</v>
      </c>
      <c r="L28" s="16">
        <v>1.91351</v>
      </c>
      <c r="M28" s="16">
        <v>-9.2040600000000001</v>
      </c>
      <c r="N28" s="16">
        <v>-8.6602700000000006</v>
      </c>
      <c r="O28" s="16">
        <v>-7.7134099999999997</v>
      </c>
      <c r="P28" s="16">
        <v>-7.8451700000000004</v>
      </c>
      <c r="Q28" s="16">
        <v>-18.252200000000002</v>
      </c>
      <c r="R28" s="16">
        <v>-3.1171700000000002</v>
      </c>
      <c r="S28" s="16">
        <v>-7.3280799999999999</v>
      </c>
      <c r="T28" s="16">
        <v>1.02014</v>
      </c>
      <c r="U28" s="16">
        <v>-14.3032</v>
      </c>
      <c r="V28" s="16">
        <v>-13.955</v>
      </c>
      <c r="W28" s="16">
        <v>-11.963200000000001</v>
      </c>
      <c r="X28" s="16">
        <v>-5.2006099999999993</v>
      </c>
      <c r="Y28" s="16">
        <v>-1.8404100000000001</v>
      </c>
      <c r="Z28" s="16">
        <v>4.1879590000000002</v>
      </c>
      <c r="AA28" s="16">
        <v>8.0341699999999996</v>
      </c>
      <c r="AB28" s="16">
        <v>-3.2283200000000001</v>
      </c>
      <c r="AC28" s="16">
        <v>-5.3345600000000006</v>
      </c>
      <c r="AD28" s="16">
        <v>-3.9803500000000001</v>
      </c>
      <c r="AE28" s="16">
        <v>3.725031</v>
      </c>
      <c r="AF28" s="16">
        <v>11.38289</v>
      </c>
      <c r="AG28" s="16">
        <v>9.9543199999999992</v>
      </c>
      <c r="AH28" s="16">
        <v>4.1059299999999999</v>
      </c>
      <c r="AI28" s="46"/>
      <c r="AJ28" s="46"/>
      <c r="AK28" s="46"/>
      <c r="AL28" s="46"/>
      <c r="AM28" s="46"/>
      <c r="AN28" s="4"/>
      <c r="AO28" s="4"/>
      <c r="AP28" s="4"/>
      <c r="AQ28" s="4"/>
      <c r="AR28" s="4"/>
      <c r="AS28" s="4"/>
      <c r="AT28" s="4"/>
      <c r="AU28" s="4"/>
      <c r="AV28" s="4"/>
      <c r="AW28" s="4"/>
      <c r="AX28" s="4"/>
      <c r="AY28" s="4"/>
    </row>
    <row r="29" spans="1:51" ht="14.4" x14ac:dyDescent="0.3">
      <c r="A29" s="136">
        <f>YampaRiverInflow.TotalOutflow!A29</f>
        <v>46082</v>
      </c>
      <c r="B29" s="34"/>
      <c r="C29" s="12">
        <v>-1.1020000000000001</v>
      </c>
      <c r="D29" s="45">
        <v>-1.1020000000000001</v>
      </c>
      <c r="E29" s="16">
        <v>-85.616900000000001</v>
      </c>
      <c r="F29" s="16">
        <v>-18.977</v>
      </c>
      <c r="G29" s="16">
        <v>-3.0748000000000002</v>
      </c>
      <c r="H29" s="16">
        <v>33.225720000000003</v>
      </c>
      <c r="I29" s="16">
        <v>11.037510000000001</v>
      </c>
      <c r="J29" s="16">
        <v>4.6733700000000002</v>
      </c>
      <c r="K29" s="16">
        <v>4.0890000000000003E-2</v>
      </c>
      <c r="L29" s="16">
        <v>8.1969799999999999</v>
      </c>
      <c r="M29" s="16">
        <v>5.5769299999999999</v>
      </c>
      <c r="N29" s="16">
        <v>-5.0199499999999997</v>
      </c>
      <c r="O29" s="16">
        <v>-3.68032</v>
      </c>
      <c r="P29" s="16">
        <v>-25.690300000000001</v>
      </c>
      <c r="Q29" s="16">
        <v>16.045670000000001</v>
      </c>
      <c r="R29" s="16">
        <v>-10.3043</v>
      </c>
      <c r="S29" s="16">
        <v>-11.892200000000001</v>
      </c>
      <c r="T29" s="16">
        <v>0.31795999999999996</v>
      </c>
      <c r="U29" s="16">
        <v>-9.7432599999999994</v>
      </c>
      <c r="V29" s="16">
        <v>-12.145200000000001</v>
      </c>
      <c r="W29" s="16">
        <v>-6.3741000000000003</v>
      </c>
      <c r="X29" s="16">
        <v>-11.247</v>
      </c>
      <c r="Y29" s="16">
        <v>-5.8244099999999994</v>
      </c>
      <c r="Z29" s="16">
        <v>-14.067500000000001</v>
      </c>
      <c r="AA29" s="16">
        <v>-1.27335</v>
      </c>
      <c r="AB29" s="16">
        <v>-1.8987400000000001</v>
      </c>
      <c r="AC29" s="16">
        <v>-12.0581</v>
      </c>
      <c r="AD29" s="16">
        <v>-1.39941</v>
      </c>
      <c r="AE29" s="16">
        <v>3.0619520000000002</v>
      </c>
      <c r="AF29" s="16">
        <v>0.5556236</v>
      </c>
      <c r="AG29" s="16">
        <v>2.51511</v>
      </c>
      <c r="AH29" s="16">
        <v>-1.48194</v>
      </c>
      <c r="AI29" s="46"/>
      <c r="AJ29" s="46"/>
      <c r="AK29" s="46"/>
      <c r="AL29" s="46"/>
      <c r="AM29" s="46"/>
      <c r="AN29" s="4"/>
      <c r="AO29" s="4"/>
      <c r="AP29" s="4"/>
      <c r="AQ29" s="4"/>
      <c r="AR29" s="4"/>
      <c r="AS29" s="4"/>
      <c r="AT29" s="4"/>
      <c r="AU29" s="4"/>
      <c r="AV29" s="4"/>
      <c r="AW29" s="4"/>
      <c r="AX29" s="4"/>
      <c r="AY29" s="4"/>
    </row>
    <row r="30" spans="1:51" ht="14.4" x14ac:dyDescent="0.3">
      <c r="A30" s="136">
        <f>YampaRiverInflow.TotalOutflow!A30</f>
        <v>46113</v>
      </c>
      <c r="B30" s="34"/>
      <c r="C30" s="12">
        <v>-8.67</v>
      </c>
      <c r="D30" s="45">
        <v>-8.67</v>
      </c>
      <c r="E30" s="16">
        <v>-51.0623</v>
      </c>
      <c r="F30" s="16">
        <v>-15.1135</v>
      </c>
      <c r="G30" s="16">
        <v>-4.2431000000000001</v>
      </c>
      <c r="H30" s="16">
        <v>-7.57599</v>
      </c>
      <c r="I30" s="16">
        <v>15.395820000000001</v>
      </c>
      <c r="J30" s="16">
        <v>39.174210000000002</v>
      </c>
      <c r="K30" s="16">
        <v>-0.41738999999999998</v>
      </c>
      <c r="L30" s="16">
        <v>-3.9382700000000002</v>
      </c>
      <c r="M30" s="16">
        <v>0.93055999999999994</v>
      </c>
      <c r="N30" s="16">
        <v>-11.8729</v>
      </c>
      <c r="O30" s="16">
        <v>-13.3843</v>
      </c>
      <c r="P30" s="16">
        <v>-6.9093299999999997</v>
      </c>
      <c r="Q30" s="16">
        <v>4.2983100000000007</v>
      </c>
      <c r="R30" s="16">
        <v>-1.6048699999999998</v>
      </c>
      <c r="S30" s="16">
        <v>-3.3881199999999998</v>
      </c>
      <c r="T30" s="16">
        <v>-8.2623700000000007</v>
      </c>
      <c r="U30" s="16">
        <v>-14.0764</v>
      </c>
      <c r="V30" s="16">
        <v>-15.644399999999999</v>
      </c>
      <c r="W30" s="16">
        <v>-20.3934</v>
      </c>
      <c r="X30" s="16">
        <v>-12.2591</v>
      </c>
      <c r="Y30" s="16">
        <v>-6.0398699999999996</v>
      </c>
      <c r="Z30" s="16">
        <v>14.186459999999999</v>
      </c>
      <c r="AA30" s="16">
        <v>-9.3056399999999986</v>
      </c>
      <c r="AB30" s="16">
        <v>-4.80497</v>
      </c>
      <c r="AC30" s="16">
        <v>-4.7238199999999999</v>
      </c>
      <c r="AD30" s="16">
        <v>-4.9565900000000003</v>
      </c>
      <c r="AE30" s="16">
        <v>-3.62934</v>
      </c>
      <c r="AF30" s="16">
        <v>-36.724299999999999</v>
      </c>
      <c r="AG30" s="16">
        <v>5.76356</v>
      </c>
      <c r="AH30" s="16">
        <v>12.84352</v>
      </c>
      <c r="AI30" s="46"/>
      <c r="AJ30" s="46"/>
      <c r="AK30" s="46"/>
      <c r="AL30" s="46"/>
      <c r="AM30" s="46"/>
      <c r="AN30" s="4"/>
      <c r="AO30" s="4"/>
      <c r="AP30" s="4"/>
      <c r="AQ30" s="4"/>
      <c r="AR30" s="4"/>
      <c r="AS30" s="4"/>
      <c r="AT30" s="4"/>
      <c r="AU30" s="4"/>
      <c r="AV30" s="4"/>
      <c r="AW30" s="4"/>
      <c r="AX30" s="4"/>
      <c r="AY30" s="4"/>
    </row>
    <row r="31" spans="1:51" ht="14.4" x14ac:dyDescent="0.3">
      <c r="A31" s="136">
        <f>YampaRiverInflow.TotalOutflow!A31</f>
        <v>46143</v>
      </c>
      <c r="B31" s="34"/>
      <c r="C31" s="12">
        <v>-5.9660000000000002</v>
      </c>
      <c r="D31" s="45">
        <v>-5.9660000000000002</v>
      </c>
      <c r="E31" s="16">
        <v>-61.748899999999999</v>
      </c>
      <c r="F31" s="16">
        <v>-4.7955200000000007</v>
      </c>
      <c r="G31" s="16">
        <v>-13.974399999999999</v>
      </c>
      <c r="H31" s="16">
        <v>-8.2093600000000002</v>
      </c>
      <c r="I31" s="16">
        <v>11.730090000000001</v>
      </c>
      <c r="J31" s="16">
        <v>21.999099999999999</v>
      </c>
      <c r="K31" s="16">
        <v>0.11092</v>
      </c>
      <c r="L31" s="16">
        <v>-14.867799999999999</v>
      </c>
      <c r="M31" s="16">
        <v>-7.1809500000000002</v>
      </c>
      <c r="N31" s="16">
        <v>-5.66974</v>
      </c>
      <c r="O31" s="16">
        <v>-33.700400000000002</v>
      </c>
      <c r="P31" s="16">
        <v>-4.7220800000000001</v>
      </c>
      <c r="Q31" s="16">
        <v>-17.381799999999998</v>
      </c>
      <c r="R31" s="16">
        <v>-33.279300000000006</v>
      </c>
      <c r="S31" s="16">
        <v>-5.4207200000000002</v>
      </c>
      <c r="T31" s="16">
        <v>-5.2464300000000001</v>
      </c>
      <c r="U31" s="16">
        <v>3.1493000000000002</v>
      </c>
      <c r="V31" s="16">
        <v>-9.5569299999999995</v>
      </c>
      <c r="W31" s="16">
        <v>4.5381899999999993</v>
      </c>
      <c r="X31" s="16">
        <v>2.7454499999999999</v>
      </c>
      <c r="Y31" s="16">
        <v>4.5651899999999994</v>
      </c>
      <c r="Z31" s="16">
        <v>0.1095455</v>
      </c>
      <c r="AA31" s="16">
        <v>7.3637499999999996</v>
      </c>
      <c r="AB31" s="16">
        <v>8.667313</v>
      </c>
      <c r="AC31" s="16">
        <v>9.6379000000000001</v>
      </c>
      <c r="AD31" s="16">
        <v>-0.59501400000000004</v>
      </c>
      <c r="AE31" s="16">
        <v>-7.1286899999999997</v>
      </c>
      <c r="AF31" s="16">
        <v>13.089129999999999</v>
      </c>
      <c r="AG31" s="16">
        <v>7.5992100000000002</v>
      </c>
      <c r="AH31" s="16">
        <v>4.7034399999999996</v>
      </c>
      <c r="AI31" s="46"/>
      <c r="AJ31" s="46"/>
      <c r="AK31" s="46"/>
      <c r="AL31" s="46"/>
      <c r="AM31" s="46"/>
      <c r="AN31" s="4"/>
      <c r="AO31" s="4"/>
      <c r="AP31" s="4"/>
      <c r="AQ31" s="4"/>
      <c r="AR31" s="4"/>
      <c r="AS31" s="4"/>
      <c r="AT31" s="4"/>
      <c r="AU31" s="4"/>
      <c r="AV31" s="4"/>
      <c r="AW31" s="4"/>
      <c r="AX31" s="4"/>
      <c r="AY31" s="4"/>
    </row>
    <row r="32" spans="1:51" ht="14.4" x14ac:dyDescent="0.3">
      <c r="A32" s="136">
        <f>YampaRiverInflow.TotalOutflow!A32</f>
        <v>46174</v>
      </c>
      <c r="B32" s="34"/>
      <c r="C32" s="12">
        <v>-8.51</v>
      </c>
      <c r="D32" s="45">
        <v>-8.51</v>
      </c>
      <c r="E32" s="16">
        <v>-26.186700000000002</v>
      </c>
      <c r="F32" s="16">
        <v>-3.3491300000000002</v>
      </c>
      <c r="G32" s="16">
        <v>4.0840300000000003</v>
      </c>
      <c r="H32" s="16">
        <v>-11.6759</v>
      </c>
      <c r="I32" s="16">
        <v>-4.1159999999999995E-2</v>
      </c>
      <c r="J32" s="16">
        <v>5.6090299999999997</v>
      </c>
      <c r="K32" s="16">
        <v>-3.69754</v>
      </c>
      <c r="L32" s="16">
        <v>-11.8339</v>
      </c>
      <c r="M32" s="16">
        <v>-9.2286099999999998</v>
      </c>
      <c r="N32" s="16">
        <v>-8.5176200000000009</v>
      </c>
      <c r="O32" s="16">
        <v>-26.906099999999999</v>
      </c>
      <c r="P32" s="16">
        <v>-30.0809</v>
      </c>
      <c r="Q32" s="16">
        <v>1.8562000000000001</v>
      </c>
      <c r="R32" s="16">
        <v>-14.7171</v>
      </c>
      <c r="S32" s="16">
        <v>-14.012499999999999</v>
      </c>
      <c r="T32" s="16">
        <v>-1.51996</v>
      </c>
      <c r="U32" s="16">
        <v>-16.566500000000001</v>
      </c>
      <c r="V32" s="16">
        <v>-17.7789</v>
      </c>
      <c r="W32" s="16">
        <v>-8.3348700000000004</v>
      </c>
      <c r="X32" s="16">
        <v>-5.4185299999999996</v>
      </c>
      <c r="Y32" s="16">
        <v>-7.2006999999999994</v>
      </c>
      <c r="Z32" s="16">
        <v>-0.73851199999999995</v>
      </c>
      <c r="AA32" s="16">
        <v>2.2777600000000002</v>
      </c>
      <c r="AB32" s="16">
        <v>-1.24882</v>
      </c>
      <c r="AC32" s="16">
        <v>-2.2548400000000002</v>
      </c>
      <c r="AD32" s="16">
        <v>-7.8657200000000005</v>
      </c>
      <c r="AE32" s="16">
        <v>-7.5185699999999995</v>
      </c>
      <c r="AF32" s="16">
        <v>-7.5434399999999995</v>
      </c>
      <c r="AG32" s="16">
        <v>4.59762</v>
      </c>
      <c r="AH32" s="16">
        <v>13.497540000000001</v>
      </c>
      <c r="AI32" s="46"/>
      <c r="AJ32" s="46"/>
      <c r="AK32" s="46"/>
      <c r="AL32" s="46"/>
      <c r="AM32" s="46"/>
      <c r="AN32" s="4"/>
      <c r="AO32" s="4"/>
      <c r="AP32" s="4"/>
      <c r="AQ32" s="4"/>
      <c r="AR32" s="4"/>
      <c r="AS32" s="4"/>
      <c r="AT32" s="4"/>
      <c r="AU32" s="4"/>
      <c r="AV32" s="4"/>
      <c r="AW32" s="4"/>
      <c r="AX32" s="4"/>
      <c r="AY32" s="4"/>
    </row>
    <row r="33" spans="1:51" ht="14.4" x14ac:dyDescent="0.3">
      <c r="A33" s="136">
        <f>YampaRiverInflow.TotalOutflow!A33</f>
        <v>46204</v>
      </c>
      <c r="B33" s="34"/>
      <c r="C33" s="12">
        <v>-11.94</v>
      </c>
      <c r="D33" s="45">
        <v>-11.94</v>
      </c>
      <c r="E33" s="16">
        <v>-10.6083</v>
      </c>
      <c r="F33" s="16">
        <v>-7.64445</v>
      </c>
      <c r="G33" s="16">
        <v>8.1272700000000011</v>
      </c>
      <c r="H33" s="16">
        <v>-11.493399999999999</v>
      </c>
      <c r="I33" s="16">
        <v>10.728009999999999</v>
      </c>
      <c r="J33" s="16">
        <v>8.7200199999999999</v>
      </c>
      <c r="K33" s="16">
        <v>-1.2666099999999998</v>
      </c>
      <c r="L33" s="16">
        <v>-11.347200000000001</v>
      </c>
      <c r="M33" s="16">
        <v>-18.336200000000002</v>
      </c>
      <c r="N33" s="16">
        <v>-2.94312</v>
      </c>
      <c r="O33" s="16">
        <v>-31.489599999999999</v>
      </c>
      <c r="P33" s="16">
        <v>-20.471400000000003</v>
      </c>
      <c r="Q33" s="16">
        <v>-11.8964</v>
      </c>
      <c r="R33" s="16">
        <v>-5.89581</v>
      </c>
      <c r="S33" s="16">
        <v>-9.4188299999999998</v>
      </c>
      <c r="T33" s="16">
        <v>-9.6500499999999985</v>
      </c>
      <c r="U33" s="16">
        <v>-13.497399999999999</v>
      </c>
      <c r="V33" s="16">
        <v>-20.7821</v>
      </c>
      <c r="W33" s="16">
        <v>-5.3935699999999995</v>
      </c>
      <c r="X33" s="16">
        <v>-16.034399999999998</v>
      </c>
      <c r="Y33" s="16">
        <v>-7.2505600000000001</v>
      </c>
      <c r="Z33" s="16">
        <v>-12.2248</v>
      </c>
      <c r="AA33" s="16">
        <v>-2.5033499999999997</v>
      </c>
      <c r="AB33" s="16">
        <v>-0.440502</v>
      </c>
      <c r="AC33" s="16">
        <v>11.24718</v>
      </c>
      <c r="AD33" s="16">
        <v>-1.8387200000000001</v>
      </c>
      <c r="AE33" s="16">
        <v>-11.0794</v>
      </c>
      <c r="AF33" s="16">
        <v>-4.7515900000000002</v>
      </c>
      <c r="AG33" s="16">
        <v>1.85019</v>
      </c>
      <c r="AH33" s="16">
        <v>3.09552</v>
      </c>
      <c r="AI33" s="46"/>
      <c r="AJ33" s="46"/>
      <c r="AK33" s="46"/>
      <c r="AL33" s="46"/>
      <c r="AM33" s="46"/>
      <c r="AN33" s="4"/>
      <c r="AO33" s="4"/>
      <c r="AP33" s="4"/>
      <c r="AQ33" s="4"/>
      <c r="AR33" s="4"/>
      <c r="AS33" s="4"/>
      <c r="AT33" s="4"/>
      <c r="AU33" s="4"/>
      <c r="AV33" s="4"/>
      <c r="AW33" s="4"/>
      <c r="AX33" s="4"/>
      <c r="AY33" s="4"/>
    </row>
    <row r="34" spans="1:51" ht="14.4" x14ac:dyDescent="0.3">
      <c r="A34" s="136">
        <f>YampaRiverInflow.TotalOutflow!A34</f>
        <v>46235</v>
      </c>
      <c r="B34" s="34"/>
      <c r="C34" s="12">
        <v>-10.715</v>
      </c>
      <c r="D34" s="45">
        <v>-10.715</v>
      </c>
      <c r="E34" s="16">
        <v>-3.9497499999999999</v>
      </c>
      <c r="F34" s="16">
        <v>-0.94598000000000004</v>
      </c>
      <c r="G34" s="16">
        <v>2.1968100000000002</v>
      </c>
      <c r="H34" s="16">
        <v>-4.3264100000000001</v>
      </c>
      <c r="I34" s="16">
        <v>-10.6752</v>
      </c>
      <c r="J34" s="16">
        <v>1.8042</v>
      </c>
      <c r="K34" s="16">
        <v>4.2788000000000004</v>
      </c>
      <c r="L34" s="16">
        <v>-12.226000000000001</v>
      </c>
      <c r="M34" s="16">
        <v>-3.8130300000000004</v>
      </c>
      <c r="N34" s="16">
        <v>-0.78469000000000011</v>
      </c>
      <c r="O34" s="16">
        <v>-7.6042100000000001</v>
      </c>
      <c r="P34" s="16">
        <v>-5.4120699999999999</v>
      </c>
      <c r="Q34" s="16">
        <v>-13.8598</v>
      </c>
      <c r="R34" s="16">
        <v>-14.737</v>
      </c>
      <c r="S34" s="16">
        <v>-6.2569600000000003</v>
      </c>
      <c r="T34" s="16">
        <v>-22.553799999999999</v>
      </c>
      <c r="U34" s="16">
        <v>-2.4493899999999997</v>
      </c>
      <c r="V34" s="16">
        <v>-15.1355</v>
      </c>
      <c r="W34" s="16">
        <v>2.9768400000000002</v>
      </c>
      <c r="X34" s="16">
        <v>5.9177799999999996</v>
      </c>
      <c r="Y34" s="16">
        <v>3.3304999999999998</v>
      </c>
      <c r="Z34" s="16">
        <v>10.576969999999999</v>
      </c>
      <c r="AA34" s="16">
        <v>-7.4222299999999999</v>
      </c>
      <c r="AB34" s="16">
        <v>-2.7236199999999999</v>
      </c>
      <c r="AC34" s="16">
        <v>11.2767</v>
      </c>
      <c r="AD34" s="16">
        <v>-2.6559499999999998</v>
      </c>
      <c r="AE34" s="16">
        <v>3.1679930000000001</v>
      </c>
      <c r="AF34" s="16">
        <v>-8.08446</v>
      </c>
      <c r="AG34" s="16">
        <v>4.3259999999999996</v>
      </c>
      <c r="AH34" s="16">
        <v>3.7869800000000002</v>
      </c>
      <c r="AI34" s="46"/>
      <c r="AJ34" s="46"/>
      <c r="AK34" s="46"/>
      <c r="AL34" s="46"/>
      <c r="AM34" s="46"/>
      <c r="AN34" s="4"/>
      <c r="AO34" s="4"/>
      <c r="AP34" s="4"/>
      <c r="AQ34" s="4"/>
      <c r="AR34" s="4"/>
      <c r="AS34" s="4"/>
      <c r="AT34" s="4"/>
      <c r="AU34" s="4"/>
      <c r="AV34" s="4"/>
      <c r="AW34" s="4"/>
      <c r="AX34" s="4"/>
      <c r="AY34" s="4"/>
    </row>
    <row r="35" spans="1:51" ht="14.4" x14ac:dyDescent="0.3">
      <c r="A35" s="136">
        <f>YampaRiverInflow.TotalOutflow!A35</f>
        <v>46266</v>
      </c>
      <c r="B35" s="34"/>
      <c r="C35" s="12">
        <v>-10.06</v>
      </c>
      <c r="D35" s="45">
        <v>-10.06</v>
      </c>
      <c r="E35" s="16">
        <v>-12.903600000000001</v>
      </c>
      <c r="F35" s="16">
        <v>8.5776000000000003</v>
      </c>
      <c r="G35" s="16">
        <v>15.860709999999999</v>
      </c>
      <c r="H35" s="16">
        <v>4.2184399999999993</v>
      </c>
      <c r="I35" s="16">
        <v>2.1504499999999998</v>
      </c>
      <c r="J35" s="16">
        <v>-6.8963000000000001</v>
      </c>
      <c r="K35" s="16">
        <v>-12.975100000000001</v>
      </c>
      <c r="L35" s="16">
        <v>-7.1190200000000008</v>
      </c>
      <c r="M35" s="16">
        <v>-2.2877899999999998</v>
      </c>
      <c r="N35" s="16">
        <v>-15.519200000000001</v>
      </c>
      <c r="O35" s="16">
        <v>-21.1785</v>
      </c>
      <c r="P35" s="16">
        <v>-6.0739200000000002</v>
      </c>
      <c r="Q35" s="16">
        <v>-3.6959299999999997</v>
      </c>
      <c r="R35" s="16">
        <v>0.22959000000000002</v>
      </c>
      <c r="S35" s="16">
        <v>-2.0469200000000001</v>
      </c>
      <c r="T35" s="16">
        <v>-1.55017</v>
      </c>
      <c r="U35" s="16">
        <v>8.7733099999999986</v>
      </c>
      <c r="V35" s="16">
        <v>-8.4957199999999986</v>
      </c>
      <c r="W35" s="16">
        <v>10.460270000000001</v>
      </c>
      <c r="X35" s="16">
        <v>-5.7617600000000007</v>
      </c>
      <c r="Y35" s="16">
        <v>-2.9507099999999999</v>
      </c>
      <c r="Z35" s="16">
        <v>5.573264</v>
      </c>
      <c r="AA35" s="16">
        <v>6.7049099999999999</v>
      </c>
      <c r="AB35" s="16">
        <v>-0.37902999999999998</v>
      </c>
      <c r="AC35" s="16">
        <v>1.002618</v>
      </c>
      <c r="AD35" s="16">
        <v>4.0797420000000004</v>
      </c>
      <c r="AE35" s="16">
        <v>-5.3277200000000002</v>
      </c>
      <c r="AF35" s="16">
        <v>-6.2411499999999993</v>
      </c>
      <c r="AG35" s="16">
        <v>2.4840100000000001</v>
      </c>
      <c r="AH35" s="16">
        <v>5.2410399999999999</v>
      </c>
      <c r="AI35" s="46"/>
      <c r="AJ35" s="46"/>
      <c r="AK35" s="46"/>
      <c r="AL35" s="46"/>
      <c r="AM35" s="46"/>
      <c r="AN35" s="4"/>
      <c r="AO35" s="4"/>
      <c r="AP35" s="4"/>
      <c r="AQ35" s="4"/>
      <c r="AR35" s="4"/>
      <c r="AS35" s="4"/>
      <c r="AT35" s="4"/>
      <c r="AU35" s="4"/>
      <c r="AV35" s="4"/>
      <c r="AW35" s="4"/>
      <c r="AX35" s="4"/>
      <c r="AY35" s="4"/>
    </row>
    <row r="36" spans="1:51" ht="14.4" x14ac:dyDescent="0.3">
      <c r="A36" s="136">
        <f>YampaRiverInflow.TotalOutflow!A36</f>
        <v>46296</v>
      </c>
      <c r="B36" s="34"/>
      <c r="C36" s="12">
        <v>-2.7229999999999999</v>
      </c>
      <c r="D36" s="45">
        <v>-2.7229999999999999</v>
      </c>
      <c r="E36" s="16">
        <v>-0.16736000000000001</v>
      </c>
      <c r="F36" s="16">
        <v>3.9343000000000004</v>
      </c>
      <c r="G36" s="16">
        <v>-8.1954599999999989</v>
      </c>
      <c r="H36" s="16">
        <v>1.15303</v>
      </c>
      <c r="I36" s="16">
        <v>4.8546899999999997</v>
      </c>
      <c r="J36" s="16">
        <v>-2.7721900000000002</v>
      </c>
      <c r="K36" s="16">
        <v>10.111030000000001</v>
      </c>
      <c r="L36" s="16">
        <v>-7.8798000000000004</v>
      </c>
      <c r="M36" s="16">
        <v>4.2608300000000003</v>
      </c>
      <c r="N36" s="16">
        <v>-9.0296399999999988</v>
      </c>
      <c r="O36" s="16">
        <v>-19.219099999999997</v>
      </c>
      <c r="P36" s="16">
        <v>-22.1523</v>
      </c>
      <c r="Q36" s="16">
        <v>1.00861</v>
      </c>
      <c r="R36" s="16">
        <v>-7.54697</v>
      </c>
      <c r="S36" s="16">
        <v>3.05389</v>
      </c>
      <c r="T36" s="16">
        <v>-0.55309000000000008</v>
      </c>
      <c r="U36" s="16">
        <v>-10.613</v>
      </c>
      <c r="V36" s="16">
        <v>-11.085899999999999</v>
      </c>
      <c r="W36" s="16">
        <v>5.77902</v>
      </c>
      <c r="X36" s="16">
        <v>-2.5799099999999999</v>
      </c>
      <c r="Y36" s="16">
        <v>11.36007</v>
      </c>
      <c r="Z36" s="16">
        <v>13.28439</v>
      </c>
      <c r="AA36" s="16">
        <v>-1.07623</v>
      </c>
      <c r="AB36" s="16">
        <v>6.7392950000000003</v>
      </c>
      <c r="AC36" s="16">
        <v>9.3276970000000006</v>
      </c>
      <c r="AD36" s="16">
        <v>9.8532309999999992</v>
      </c>
      <c r="AE36" s="16">
        <v>2.3867620000000001</v>
      </c>
      <c r="AF36" s="16">
        <v>-14.003299999999999</v>
      </c>
      <c r="AG36" s="16">
        <v>4.5726499999999994</v>
      </c>
      <c r="AH36" s="16">
        <v>16.06822</v>
      </c>
      <c r="AI36" s="46"/>
      <c r="AJ36" s="46"/>
      <c r="AK36" s="46"/>
      <c r="AL36" s="46"/>
      <c r="AM36" s="46"/>
      <c r="AN36" s="4"/>
      <c r="AO36" s="4"/>
      <c r="AP36" s="4"/>
      <c r="AQ36" s="4"/>
      <c r="AR36" s="4"/>
      <c r="AS36" s="4"/>
      <c r="AT36" s="4"/>
      <c r="AU36" s="4"/>
      <c r="AV36" s="4"/>
      <c r="AW36" s="4"/>
      <c r="AX36" s="4"/>
      <c r="AY36" s="4"/>
    </row>
    <row r="37" spans="1:51" ht="14.4" x14ac:dyDescent="0.3">
      <c r="A37" s="136">
        <f>YampaRiverInflow.TotalOutflow!A37</f>
        <v>46327</v>
      </c>
      <c r="B37" s="34"/>
      <c r="C37" s="12">
        <v>-4.2320000000000002</v>
      </c>
      <c r="D37" s="45">
        <v>-4.2320000000000002</v>
      </c>
      <c r="E37" s="16">
        <v>-13.3376</v>
      </c>
      <c r="F37" s="16">
        <v>4.8029599999999997</v>
      </c>
      <c r="G37" s="16">
        <v>7.5139499999999995</v>
      </c>
      <c r="H37" s="16">
        <v>2.73468</v>
      </c>
      <c r="I37" s="16">
        <v>6.6013000000000002</v>
      </c>
      <c r="J37" s="16">
        <v>0.97684000000000004</v>
      </c>
      <c r="K37" s="16">
        <v>8.3629300000000004</v>
      </c>
      <c r="L37" s="16">
        <v>1.9108499999999999</v>
      </c>
      <c r="M37" s="16">
        <v>-3.2407300000000001</v>
      </c>
      <c r="N37" s="16">
        <v>2.9348700000000001</v>
      </c>
      <c r="O37" s="16">
        <v>-7.6372900000000001</v>
      </c>
      <c r="P37" s="16">
        <v>3.4327800000000002</v>
      </c>
      <c r="Q37" s="16">
        <v>5.0682</v>
      </c>
      <c r="R37" s="16">
        <v>-2.44712</v>
      </c>
      <c r="S37" s="16">
        <v>9.4311000000000007</v>
      </c>
      <c r="T37" s="16">
        <v>-7.2890100000000002</v>
      </c>
      <c r="U37" s="16">
        <v>-3.6388499999999997</v>
      </c>
      <c r="V37" s="16">
        <v>0.89403999999999995</v>
      </c>
      <c r="W37" s="16">
        <v>10.06827</v>
      </c>
      <c r="X37" s="16">
        <v>6.3182299999999998</v>
      </c>
      <c r="Y37" s="16">
        <v>14.429110000000001</v>
      </c>
      <c r="Z37" s="16">
        <v>13.14282</v>
      </c>
      <c r="AA37" s="16">
        <v>0.30604999999999999</v>
      </c>
      <c r="AB37" s="16">
        <v>3.2879200000000002</v>
      </c>
      <c r="AC37" s="16">
        <v>9.6716720000000009</v>
      </c>
      <c r="AD37" s="16">
        <v>20.124560000000002</v>
      </c>
      <c r="AE37" s="16">
        <v>-11.070600000000001</v>
      </c>
      <c r="AF37" s="16">
        <v>-13.8909</v>
      </c>
      <c r="AG37" s="16">
        <v>6.7825500000000005</v>
      </c>
      <c r="AH37" s="16">
        <v>12.2211</v>
      </c>
      <c r="AI37" s="46"/>
      <c r="AJ37" s="46"/>
      <c r="AK37" s="46"/>
      <c r="AL37" s="46"/>
      <c r="AM37" s="46"/>
      <c r="AN37" s="4"/>
      <c r="AO37" s="4"/>
      <c r="AP37" s="4"/>
      <c r="AQ37" s="4"/>
      <c r="AR37" s="4"/>
      <c r="AS37" s="4"/>
      <c r="AT37" s="4"/>
      <c r="AU37" s="4"/>
      <c r="AV37" s="4"/>
      <c r="AW37" s="4"/>
      <c r="AX37" s="4"/>
      <c r="AY37" s="4"/>
    </row>
    <row r="38" spans="1:51" ht="14.4" x14ac:dyDescent="0.3">
      <c r="A38" s="136">
        <f>YampaRiverInflow.TotalOutflow!A38</f>
        <v>46357</v>
      </c>
      <c r="B38" s="34"/>
      <c r="C38" s="12">
        <v>-1.294</v>
      </c>
      <c r="D38" s="45">
        <v>-1.294</v>
      </c>
      <c r="E38" s="16">
        <v>9.7062999999999988</v>
      </c>
      <c r="F38" s="16">
        <v>15.84782</v>
      </c>
      <c r="G38" s="16">
        <v>94.941029999999998</v>
      </c>
      <c r="H38" s="16">
        <v>-1.6679900000000001</v>
      </c>
      <c r="I38" s="16">
        <v>27.110379999999999</v>
      </c>
      <c r="J38" s="16">
        <v>15.47331</v>
      </c>
      <c r="K38" s="16">
        <v>23.397189999999998</v>
      </c>
      <c r="L38" s="16">
        <v>-21.467200000000002</v>
      </c>
      <c r="M38" s="16">
        <v>-1.96912</v>
      </c>
      <c r="N38" s="16">
        <v>6.1689999999999996</v>
      </c>
      <c r="O38" s="16">
        <v>-8.7340999999999998</v>
      </c>
      <c r="P38" s="16">
        <v>2.1890200000000002</v>
      </c>
      <c r="Q38" s="16">
        <v>6.2199300000000006</v>
      </c>
      <c r="R38" s="16">
        <v>-1.9193900000000002</v>
      </c>
      <c r="S38" s="16">
        <v>-0.40073999999999999</v>
      </c>
      <c r="T38" s="16">
        <v>-10.7593</v>
      </c>
      <c r="U38" s="16">
        <v>-7.3306499999999994</v>
      </c>
      <c r="V38" s="16">
        <v>7.5781999999999998</v>
      </c>
      <c r="W38" s="16">
        <v>10.29767</v>
      </c>
      <c r="X38" s="16">
        <v>-5.8699700000000004</v>
      </c>
      <c r="Y38" s="16">
        <v>24.633080000000003</v>
      </c>
      <c r="Z38" s="16">
        <v>23.363189999999999</v>
      </c>
      <c r="AA38" s="16">
        <v>-1.2471300000000001</v>
      </c>
      <c r="AB38" s="16">
        <v>-6.3736999999999995</v>
      </c>
      <c r="AC38" s="16">
        <v>5.9137360000000001</v>
      </c>
      <c r="AD38" s="16">
        <v>15.60941</v>
      </c>
      <c r="AE38" s="16">
        <v>24.042540000000002</v>
      </c>
      <c r="AF38" s="16">
        <v>-3.4043299999999999</v>
      </c>
      <c r="AG38" s="16">
        <v>8.3700100000000006</v>
      </c>
      <c r="AH38" s="16">
        <v>26.24044</v>
      </c>
      <c r="AI38" s="46"/>
      <c r="AJ38" s="46"/>
      <c r="AK38" s="46"/>
      <c r="AL38" s="46"/>
      <c r="AM38" s="46"/>
      <c r="AN38" s="4"/>
      <c r="AO38" s="4"/>
      <c r="AP38" s="4"/>
      <c r="AQ38" s="4"/>
      <c r="AR38" s="4"/>
      <c r="AS38" s="4"/>
      <c r="AT38" s="4"/>
      <c r="AU38" s="4"/>
      <c r="AV38" s="4"/>
      <c r="AW38" s="4"/>
      <c r="AX38" s="4"/>
      <c r="AY38" s="4"/>
    </row>
    <row r="39" spans="1:51" ht="14.4" x14ac:dyDescent="0.3">
      <c r="A39" s="136">
        <f>YampaRiverInflow.TotalOutflow!A39</f>
        <v>46388</v>
      </c>
      <c r="B39" s="34"/>
      <c r="C39" s="12">
        <v>4.0289999999999999</v>
      </c>
      <c r="D39" s="45">
        <v>4.0289999999999999</v>
      </c>
      <c r="E39" s="16">
        <v>0.34805000000000003</v>
      </c>
      <c r="F39" s="16">
        <v>8.1073400000000007</v>
      </c>
      <c r="G39" s="16">
        <v>-4.0167999999999999</v>
      </c>
      <c r="H39" s="16">
        <v>-0.42529</v>
      </c>
      <c r="I39" s="16">
        <v>-9.22471</v>
      </c>
      <c r="J39" s="16">
        <v>16.908450000000002</v>
      </c>
      <c r="K39" s="16">
        <v>1.48193</v>
      </c>
      <c r="L39" s="16">
        <v>-11.1562</v>
      </c>
      <c r="M39" s="16">
        <v>-10.2127</v>
      </c>
      <c r="N39" s="16">
        <v>-20.743200000000002</v>
      </c>
      <c r="O39" s="16">
        <v>-9.2751999999999999</v>
      </c>
      <c r="P39" s="16">
        <v>-13.9984</v>
      </c>
      <c r="Q39" s="16">
        <v>-0.47846</v>
      </c>
      <c r="R39" s="16">
        <v>-2.4032600000000004</v>
      </c>
      <c r="S39" s="16">
        <v>3.4120999999999997</v>
      </c>
      <c r="T39" s="16">
        <v>-10.2646</v>
      </c>
      <c r="U39" s="16">
        <v>17.93282</v>
      </c>
      <c r="V39" s="16">
        <v>-2.55436</v>
      </c>
      <c r="W39" s="16">
        <v>-2.7433800000000002</v>
      </c>
      <c r="X39" s="16">
        <v>-21.323400000000003</v>
      </c>
      <c r="Y39" s="16">
        <v>2.622719</v>
      </c>
      <c r="Z39" s="16">
        <v>3.4634200000000002</v>
      </c>
      <c r="AA39" s="16">
        <v>7.8842790000000003</v>
      </c>
      <c r="AB39" s="16">
        <v>16.61054</v>
      </c>
      <c r="AC39" s="16">
        <v>8.8169590000000007</v>
      </c>
      <c r="AD39" s="16">
        <v>17.907229999999998</v>
      </c>
      <c r="AE39" s="16">
        <v>12.460120000000002</v>
      </c>
      <c r="AF39" s="16">
        <v>7.4652799999999999</v>
      </c>
      <c r="AG39" s="16">
        <v>6.9913500000000006</v>
      </c>
      <c r="AH39" s="16">
        <v>-30.0366</v>
      </c>
      <c r="AI39" s="46"/>
      <c r="AJ39" s="46"/>
      <c r="AK39" s="46"/>
      <c r="AL39" s="46"/>
      <c r="AM39" s="46"/>
      <c r="AN39" s="4"/>
      <c r="AO39" s="4"/>
      <c r="AP39" s="4"/>
      <c r="AQ39" s="4"/>
      <c r="AR39" s="4"/>
      <c r="AS39" s="4"/>
      <c r="AT39" s="4"/>
      <c r="AU39" s="4"/>
      <c r="AV39" s="4"/>
      <c r="AW39" s="4"/>
      <c r="AX39" s="4"/>
      <c r="AY39" s="4"/>
    </row>
    <row r="40" spans="1:51" ht="14.4" x14ac:dyDescent="0.3">
      <c r="A40" s="136">
        <f>YampaRiverInflow.TotalOutflow!A40</f>
        <v>46419</v>
      </c>
      <c r="B40" s="34"/>
      <c r="C40" s="12">
        <v>-0.73599999999999999</v>
      </c>
      <c r="D40" s="45">
        <v>-0.73599999999999999</v>
      </c>
      <c r="E40" s="16">
        <v>-8.9389900000000004</v>
      </c>
      <c r="F40" s="16">
        <v>14.93486</v>
      </c>
      <c r="G40" s="16">
        <v>-2.7169299999999996</v>
      </c>
      <c r="H40" s="16">
        <v>1.1206400000000001</v>
      </c>
      <c r="I40" s="16">
        <v>-12.965299999999999</v>
      </c>
      <c r="J40" s="16">
        <v>0.91830999999999996</v>
      </c>
      <c r="K40" s="16">
        <v>1.91351</v>
      </c>
      <c r="L40" s="16">
        <v>-9.2040600000000001</v>
      </c>
      <c r="M40" s="16">
        <v>-8.6602700000000006</v>
      </c>
      <c r="N40" s="16">
        <v>-7.7134099999999997</v>
      </c>
      <c r="O40" s="16">
        <v>-7.8451700000000004</v>
      </c>
      <c r="P40" s="16">
        <v>-18.252200000000002</v>
      </c>
      <c r="Q40" s="16">
        <v>-3.1171700000000002</v>
      </c>
      <c r="R40" s="16">
        <v>-7.3280799999999999</v>
      </c>
      <c r="S40" s="16">
        <v>1.02014</v>
      </c>
      <c r="T40" s="16">
        <v>-14.3032</v>
      </c>
      <c r="U40" s="16">
        <v>-13.955</v>
      </c>
      <c r="V40" s="16">
        <v>-11.963200000000001</v>
      </c>
      <c r="W40" s="16">
        <v>-5.2006099999999993</v>
      </c>
      <c r="X40" s="16">
        <v>-1.8404100000000001</v>
      </c>
      <c r="Y40" s="16">
        <v>4.1879590000000002</v>
      </c>
      <c r="Z40" s="16">
        <v>8.0341699999999996</v>
      </c>
      <c r="AA40" s="16">
        <v>-3.2283200000000001</v>
      </c>
      <c r="AB40" s="16">
        <v>-5.3345600000000006</v>
      </c>
      <c r="AC40" s="16">
        <v>-3.9803500000000001</v>
      </c>
      <c r="AD40" s="16">
        <v>3.725031</v>
      </c>
      <c r="AE40" s="16">
        <v>11.38289</v>
      </c>
      <c r="AF40" s="16">
        <v>9.9543199999999992</v>
      </c>
      <c r="AG40" s="16">
        <v>4.1059299999999999</v>
      </c>
      <c r="AH40" s="16">
        <v>-45.490699999999997</v>
      </c>
      <c r="AI40" s="46"/>
      <c r="AJ40" s="46"/>
      <c r="AK40" s="46"/>
      <c r="AL40" s="46"/>
      <c r="AM40" s="46"/>
      <c r="AN40" s="4"/>
      <c r="AO40" s="4"/>
      <c r="AP40" s="4"/>
      <c r="AQ40" s="4"/>
      <c r="AR40" s="4"/>
      <c r="AS40" s="4"/>
      <c r="AT40" s="4"/>
      <c r="AU40" s="4"/>
      <c r="AV40" s="4"/>
      <c r="AW40" s="4"/>
      <c r="AX40" s="4"/>
      <c r="AY40" s="4"/>
    </row>
    <row r="41" spans="1:51" ht="14.4" x14ac:dyDescent="0.3">
      <c r="A41" s="136">
        <f>YampaRiverInflow.TotalOutflow!A41</f>
        <v>46447</v>
      </c>
      <c r="B41" s="34"/>
      <c r="C41" s="12">
        <v>-1.1020000000000001</v>
      </c>
      <c r="D41" s="45">
        <v>-1.1020000000000001</v>
      </c>
      <c r="E41" s="16">
        <v>-18.977</v>
      </c>
      <c r="F41" s="16">
        <v>-3.0748000000000002</v>
      </c>
      <c r="G41" s="16">
        <v>33.225720000000003</v>
      </c>
      <c r="H41" s="16">
        <v>11.037510000000001</v>
      </c>
      <c r="I41" s="16">
        <v>4.6733700000000002</v>
      </c>
      <c r="J41" s="16">
        <v>4.0890000000000003E-2</v>
      </c>
      <c r="K41" s="16">
        <v>8.1969799999999999</v>
      </c>
      <c r="L41" s="16">
        <v>5.5769299999999999</v>
      </c>
      <c r="M41" s="16">
        <v>-5.0199499999999997</v>
      </c>
      <c r="N41" s="16">
        <v>-3.68032</v>
      </c>
      <c r="O41" s="16">
        <v>-25.690300000000001</v>
      </c>
      <c r="P41" s="16">
        <v>16.045670000000001</v>
      </c>
      <c r="Q41" s="16">
        <v>-10.3043</v>
      </c>
      <c r="R41" s="16">
        <v>-11.892200000000001</v>
      </c>
      <c r="S41" s="16">
        <v>0.31795999999999996</v>
      </c>
      <c r="T41" s="16">
        <v>-9.7432599999999994</v>
      </c>
      <c r="U41" s="16">
        <v>-12.145200000000001</v>
      </c>
      <c r="V41" s="16">
        <v>-6.3741000000000003</v>
      </c>
      <c r="W41" s="16">
        <v>-11.247</v>
      </c>
      <c r="X41" s="16">
        <v>-5.8244099999999994</v>
      </c>
      <c r="Y41" s="16">
        <v>-14.067500000000001</v>
      </c>
      <c r="Z41" s="16">
        <v>-1.27335</v>
      </c>
      <c r="AA41" s="16">
        <v>-1.8987400000000001</v>
      </c>
      <c r="AB41" s="16">
        <v>-12.0581</v>
      </c>
      <c r="AC41" s="16">
        <v>-1.39941</v>
      </c>
      <c r="AD41" s="16">
        <v>3.0619520000000002</v>
      </c>
      <c r="AE41" s="16">
        <v>0.5556236</v>
      </c>
      <c r="AF41" s="16">
        <v>2.51511</v>
      </c>
      <c r="AG41" s="16">
        <v>-1.48194</v>
      </c>
      <c r="AH41" s="16">
        <v>-85.616900000000001</v>
      </c>
      <c r="AI41" s="46"/>
      <c r="AJ41" s="46"/>
      <c r="AK41" s="46"/>
      <c r="AL41" s="46"/>
      <c r="AM41" s="46"/>
      <c r="AN41" s="4"/>
      <c r="AO41" s="4"/>
      <c r="AP41" s="4"/>
      <c r="AQ41" s="4"/>
      <c r="AR41" s="4"/>
      <c r="AS41" s="4"/>
      <c r="AT41" s="4"/>
      <c r="AU41" s="4"/>
      <c r="AV41" s="4"/>
      <c r="AW41" s="4"/>
      <c r="AX41" s="4"/>
      <c r="AY41" s="4"/>
    </row>
    <row r="42" spans="1:51" ht="14.4" x14ac:dyDescent="0.3">
      <c r="A42" s="136">
        <f>YampaRiverInflow.TotalOutflow!A42</f>
        <v>46478</v>
      </c>
      <c r="B42" s="34"/>
      <c r="C42" s="12">
        <v>-8.67</v>
      </c>
      <c r="D42" s="45">
        <v>-8.67</v>
      </c>
      <c r="E42" s="16">
        <v>-15.1135</v>
      </c>
      <c r="F42" s="16">
        <v>-4.2431000000000001</v>
      </c>
      <c r="G42" s="16">
        <v>-7.57599</v>
      </c>
      <c r="H42" s="16">
        <v>15.395820000000001</v>
      </c>
      <c r="I42" s="16">
        <v>39.174210000000002</v>
      </c>
      <c r="J42" s="16">
        <v>-0.41738999999999998</v>
      </c>
      <c r="K42" s="16">
        <v>-3.9382700000000002</v>
      </c>
      <c r="L42" s="16">
        <v>0.93055999999999994</v>
      </c>
      <c r="M42" s="16">
        <v>-11.8729</v>
      </c>
      <c r="N42" s="16">
        <v>-13.3843</v>
      </c>
      <c r="O42" s="16">
        <v>-6.9093299999999997</v>
      </c>
      <c r="P42" s="16">
        <v>4.2983100000000007</v>
      </c>
      <c r="Q42" s="16">
        <v>-1.6048699999999998</v>
      </c>
      <c r="R42" s="16">
        <v>-3.3881199999999998</v>
      </c>
      <c r="S42" s="16">
        <v>-8.2623700000000007</v>
      </c>
      <c r="T42" s="16">
        <v>-14.0764</v>
      </c>
      <c r="U42" s="16">
        <v>-15.644399999999999</v>
      </c>
      <c r="V42" s="16">
        <v>-20.3934</v>
      </c>
      <c r="W42" s="16">
        <v>-12.2591</v>
      </c>
      <c r="X42" s="16">
        <v>-6.0398699999999996</v>
      </c>
      <c r="Y42" s="16">
        <v>14.186459999999999</v>
      </c>
      <c r="Z42" s="16">
        <v>-9.3056399999999986</v>
      </c>
      <c r="AA42" s="16">
        <v>-4.80497</v>
      </c>
      <c r="AB42" s="16">
        <v>-4.7238199999999999</v>
      </c>
      <c r="AC42" s="16">
        <v>-4.9565900000000003</v>
      </c>
      <c r="AD42" s="16">
        <v>-3.62934</v>
      </c>
      <c r="AE42" s="16">
        <v>-36.724299999999999</v>
      </c>
      <c r="AF42" s="16">
        <v>5.76356</v>
      </c>
      <c r="AG42" s="16">
        <v>12.84352</v>
      </c>
      <c r="AH42" s="16">
        <v>-51.0623</v>
      </c>
      <c r="AI42" s="46"/>
      <c r="AJ42" s="46"/>
      <c r="AK42" s="46"/>
      <c r="AL42" s="46"/>
      <c r="AM42" s="46"/>
      <c r="AN42" s="4"/>
      <c r="AO42" s="4"/>
      <c r="AP42" s="4"/>
      <c r="AQ42" s="4"/>
      <c r="AR42" s="4"/>
      <c r="AS42" s="4"/>
      <c r="AT42" s="4"/>
      <c r="AU42" s="4"/>
      <c r="AV42" s="4"/>
      <c r="AW42" s="4"/>
      <c r="AX42" s="4"/>
      <c r="AY42" s="4"/>
    </row>
    <row r="43" spans="1:51" ht="14.4" x14ac:dyDescent="0.3">
      <c r="A43" s="136">
        <f>YampaRiverInflow.TotalOutflow!A43</f>
        <v>46508</v>
      </c>
      <c r="B43" s="34"/>
      <c r="C43" s="12">
        <v>-5.9660000000000002</v>
      </c>
      <c r="D43" s="45">
        <v>-5.9660000000000002</v>
      </c>
      <c r="E43" s="16">
        <v>-4.7955200000000007</v>
      </c>
      <c r="F43" s="16">
        <v>-13.974399999999999</v>
      </c>
      <c r="G43" s="16">
        <v>-8.2093600000000002</v>
      </c>
      <c r="H43" s="16">
        <v>11.730090000000001</v>
      </c>
      <c r="I43" s="16">
        <v>21.999099999999999</v>
      </c>
      <c r="J43" s="16">
        <v>0.11092</v>
      </c>
      <c r="K43" s="16">
        <v>-14.867799999999999</v>
      </c>
      <c r="L43" s="16">
        <v>-7.1809500000000002</v>
      </c>
      <c r="M43" s="16">
        <v>-5.66974</v>
      </c>
      <c r="N43" s="16">
        <v>-33.700400000000002</v>
      </c>
      <c r="O43" s="16">
        <v>-4.7220800000000001</v>
      </c>
      <c r="P43" s="16">
        <v>-17.381799999999998</v>
      </c>
      <c r="Q43" s="16">
        <v>-33.279300000000006</v>
      </c>
      <c r="R43" s="16">
        <v>-5.4207200000000002</v>
      </c>
      <c r="S43" s="16">
        <v>-5.2464300000000001</v>
      </c>
      <c r="T43" s="16">
        <v>3.1493000000000002</v>
      </c>
      <c r="U43" s="16">
        <v>-9.5569299999999995</v>
      </c>
      <c r="V43" s="16">
        <v>4.5381899999999993</v>
      </c>
      <c r="W43" s="16">
        <v>2.7454499999999999</v>
      </c>
      <c r="X43" s="16">
        <v>4.5651899999999994</v>
      </c>
      <c r="Y43" s="16">
        <v>0.1095455</v>
      </c>
      <c r="Z43" s="16">
        <v>7.3637499999999996</v>
      </c>
      <c r="AA43" s="16">
        <v>8.667313</v>
      </c>
      <c r="AB43" s="16">
        <v>9.6379000000000001</v>
      </c>
      <c r="AC43" s="16">
        <v>-0.59501400000000004</v>
      </c>
      <c r="AD43" s="16">
        <v>-7.1286899999999997</v>
      </c>
      <c r="AE43" s="16">
        <v>13.089129999999999</v>
      </c>
      <c r="AF43" s="16">
        <v>7.5992100000000002</v>
      </c>
      <c r="AG43" s="16">
        <v>4.7034399999999996</v>
      </c>
      <c r="AH43" s="16">
        <v>-61.748899999999999</v>
      </c>
      <c r="AI43" s="46"/>
      <c r="AJ43" s="46"/>
      <c r="AK43" s="46"/>
      <c r="AL43" s="46"/>
      <c r="AM43" s="46"/>
      <c r="AN43" s="4"/>
      <c r="AO43" s="4"/>
      <c r="AP43" s="4"/>
      <c r="AQ43" s="4"/>
      <c r="AR43" s="4"/>
      <c r="AS43" s="4"/>
      <c r="AT43" s="4"/>
      <c r="AU43" s="4"/>
      <c r="AV43" s="4"/>
      <c r="AW43" s="4"/>
      <c r="AX43" s="4"/>
      <c r="AY43" s="4"/>
    </row>
    <row r="44" spans="1:51" ht="14.4" x14ac:dyDescent="0.3">
      <c r="A44" s="136">
        <f>YampaRiverInflow.TotalOutflow!A44</f>
        <v>46539</v>
      </c>
      <c r="B44" s="34"/>
      <c r="C44" s="12">
        <v>-8.51</v>
      </c>
      <c r="D44" s="45">
        <v>-8.51</v>
      </c>
      <c r="E44" s="16">
        <v>-3.3491300000000002</v>
      </c>
      <c r="F44" s="16">
        <v>4.0840300000000003</v>
      </c>
      <c r="G44" s="16">
        <v>-11.6759</v>
      </c>
      <c r="H44" s="16">
        <v>-4.1159999999999995E-2</v>
      </c>
      <c r="I44" s="16">
        <v>5.6090299999999997</v>
      </c>
      <c r="J44" s="16">
        <v>-3.69754</v>
      </c>
      <c r="K44" s="16">
        <v>-11.8339</v>
      </c>
      <c r="L44" s="16">
        <v>-9.2286099999999998</v>
      </c>
      <c r="M44" s="16">
        <v>-8.5176200000000009</v>
      </c>
      <c r="N44" s="16">
        <v>-26.906099999999999</v>
      </c>
      <c r="O44" s="16">
        <v>-30.0809</v>
      </c>
      <c r="P44" s="16">
        <v>1.8562000000000001</v>
      </c>
      <c r="Q44" s="16">
        <v>-14.7171</v>
      </c>
      <c r="R44" s="16">
        <v>-14.012499999999999</v>
      </c>
      <c r="S44" s="16">
        <v>-1.51996</v>
      </c>
      <c r="T44" s="16">
        <v>-16.566500000000001</v>
      </c>
      <c r="U44" s="16">
        <v>-17.7789</v>
      </c>
      <c r="V44" s="16">
        <v>-8.3348700000000004</v>
      </c>
      <c r="W44" s="16">
        <v>-5.4185299999999996</v>
      </c>
      <c r="X44" s="16">
        <v>-7.2006999999999994</v>
      </c>
      <c r="Y44" s="16">
        <v>-0.73851199999999995</v>
      </c>
      <c r="Z44" s="16">
        <v>2.2777600000000002</v>
      </c>
      <c r="AA44" s="16">
        <v>-1.24882</v>
      </c>
      <c r="AB44" s="16">
        <v>-2.2548400000000002</v>
      </c>
      <c r="AC44" s="16">
        <v>-7.8657200000000005</v>
      </c>
      <c r="AD44" s="16">
        <v>-7.5185699999999995</v>
      </c>
      <c r="AE44" s="16">
        <v>-7.5434399999999995</v>
      </c>
      <c r="AF44" s="16">
        <v>4.59762</v>
      </c>
      <c r="AG44" s="16">
        <v>13.497540000000001</v>
      </c>
      <c r="AH44" s="16">
        <v>-26.186700000000002</v>
      </c>
      <c r="AI44" s="46"/>
      <c r="AJ44" s="46"/>
      <c r="AK44" s="46"/>
      <c r="AL44" s="46"/>
      <c r="AM44" s="46"/>
      <c r="AN44" s="4"/>
      <c r="AO44" s="4"/>
      <c r="AP44" s="4"/>
      <c r="AQ44" s="4"/>
      <c r="AR44" s="4"/>
      <c r="AS44" s="4"/>
      <c r="AT44" s="4"/>
      <c r="AU44" s="4"/>
      <c r="AV44" s="4"/>
      <c r="AW44" s="4"/>
      <c r="AX44" s="4"/>
      <c r="AY44" s="4"/>
    </row>
    <row r="45" spans="1:51" ht="14.4" x14ac:dyDescent="0.3">
      <c r="A45" s="136">
        <f>YampaRiverInflow.TotalOutflow!A45</f>
        <v>46569</v>
      </c>
      <c r="B45" s="34"/>
      <c r="C45" s="12">
        <v>-11.94</v>
      </c>
      <c r="D45" s="45">
        <v>-11.94</v>
      </c>
      <c r="E45" s="16">
        <v>-7.64445</v>
      </c>
      <c r="F45" s="16">
        <v>8.1272700000000011</v>
      </c>
      <c r="G45" s="16">
        <v>-11.493399999999999</v>
      </c>
      <c r="H45" s="16">
        <v>10.728009999999999</v>
      </c>
      <c r="I45" s="16">
        <v>8.7200199999999999</v>
      </c>
      <c r="J45" s="16">
        <v>-1.2666099999999998</v>
      </c>
      <c r="K45" s="16">
        <v>-11.347200000000001</v>
      </c>
      <c r="L45" s="16">
        <v>-18.336200000000002</v>
      </c>
      <c r="M45" s="16">
        <v>-2.94312</v>
      </c>
      <c r="N45" s="16">
        <v>-31.489599999999999</v>
      </c>
      <c r="O45" s="16">
        <v>-20.471400000000003</v>
      </c>
      <c r="P45" s="16">
        <v>-11.8964</v>
      </c>
      <c r="Q45" s="16">
        <v>-5.89581</v>
      </c>
      <c r="R45" s="16">
        <v>-9.4188299999999998</v>
      </c>
      <c r="S45" s="16">
        <v>-9.6500499999999985</v>
      </c>
      <c r="T45" s="16">
        <v>-13.497399999999999</v>
      </c>
      <c r="U45" s="16">
        <v>-20.7821</v>
      </c>
      <c r="V45" s="16">
        <v>-5.3935699999999995</v>
      </c>
      <c r="W45" s="16">
        <v>-16.034399999999998</v>
      </c>
      <c r="X45" s="16">
        <v>-7.2505600000000001</v>
      </c>
      <c r="Y45" s="16">
        <v>-12.2248</v>
      </c>
      <c r="Z45" s="16">
        <v>-2.5033499999999997</v>
      </c>
      <c r="AA45" s="16">
        <v>-0.440502</v>
      </c>
      <c r="AB45" s="16">
        <v>11.24718</v>
      </c>
      <c r="AC45" s="16">
        <v>-1.8387200000000001</v>
      </c>
      <c r="AD45" s="16">
        <v>-11.0794</v>
      </c>
      <c r="AE45" s="16">
        <v>-4.7515900000000002</v>
      </c>
      <c r="AF45" s="16">
        <v>1.85019</v>
      </c>
      <c r="AG45" s="16">
        <v>3.09552</v>
      </c>
      <c r="AH45" s="16">
        <v>-10.6083</v>
      </c>
      <c r="AI45" s="46"/>
      <c r="AJ45" s="46"/>
      <c r="AK45" s="46"/>
      <c r="AL45" s="46"/>
      <c r="AM45" s="46"/>
      <c r="AN45" s="4"/>
      <c r="AO45" s="4"/>
      <c r="AP45" s="4"/>
      <c r="AQ45" s="4"/>
      <c r="AR45" s="4"/>
      <c r="AS45" s="4"/>
      <c r="AT45" s="4"/>
      <c r="AU45" s="4"/>
      <c r="AV45" s="4"/>
      <c r="AW45" s="4"/>
      <c r="AX45" s="4"/>
      <c r="AY45" s="4"/>
    </row>
    <row r="46" spans="1:51" ht="14.4" x14ac:dyDescent="0.3">
      <c r="A46" s="136">
        <f>YampaRiverInflow.TotalOutflow!A46</f>
        <v>46600</v>
      </c>
      <c r="B46" s="34"/>
      <c r="C46" s="12">
        <v>-10.715</v>
      </c>
      <c r="D46" s="45">
        <v>-10.715</v>
      </c>
      <c r="E46" s="16">
        <v>-0.94598000000000004</v>
      </c>
      <c r="F46" s="16">
        <v>2.1968100000000002</v>
      </c>
      <c r="G46" s="16">
        <v>-4.3264100000000001</v>
      </c>
      <c r="H46" s="16">
        <v>-10.6752</v>
      </c>
      <c r="I46" s="16">
        <v>1.8042</v>
      </c>
      <c r="J46" s="16">
        <v>4.2788000000000004</v>
      </c>
      <c r="K46" s="16">
        <v>-12.226000000000001</v>
      </c>
      <c r="L46" s="16">
        <v>-3.8130300000000004</v>
      </c>
      <c r="M46" s="16">
        <v>-0.78469000000000011</v>
      </c>
      <c r="N46" s="16">
        <v>-7.6042100000000001</v>
      </c>
      <c r="O46" s="16">
        <v>-5.4120699999999999</v>
      </c>
      <c r="P46" s="16">
        <v>-13.8598</v>
      </c>
      <c r="Q46" s="16">
        <v>-14.737</v>
      </c>
      <c r="R46" s="16">
        <v>-6.2569600000000003</v>
      </c>
      <c r="S46" s="16">
        <v>-22.553799999999999</v>
      </c>
      <c r="T46" s="16">
        <v>-2.4493899999999997</v>
      </c>
      <c r="U46" s="16">
        <v>-15.1355</v>
      </c>
      <c r="V46" s="16">
        <v>2.9768400000000002</v>
      </c>
      <c r="W46" s="16">
        <v>5.9177799999999996</v>
      </c>
      <c r="X46" s="16">
        <v>3.3304999999999998</v>
      </c>
      <c r="Y46" s="16">
        <v>10.576969999999999</v>
      </c>
      <c r="Z46" s="16">
        <v>-7.4222299999999999</v>
      </c>
      <c r="AA46" s="16">
        <v>-2.7236199999999999</v>
      </c>
      <c r="AB46" s="16">
        <v>11.2767</v>
      </c>
      <c r="AC46" s="16">
        <v>-2.6559499999999998</v>
      </c>
      <c r="AD46" s="16">
        <v>3.1679930000000001</v>
      </c>
      <c r="AE46" s="16">
        <v>-8.08446</v>
      </c>
      <c r="AF46" s="16">
        <v>4.3259999999999996</v>
      </c>
      <c r="AG46" s="16">
        <v>3.7869800000000002</v>
      </c>
      <c r="AH46" s="16">
        <v>-3.9497499999999999</v>
      </c>
      <c r="AI46" s="46"/>
      <c r="AJ46" s="46"/>
      <c r="AK46" s="46"/>
      <c r="AL46" s="46"/>
      <c r="AM46" s="46"/>
      <c r="AN46" s="4"/>
      <c r="AO46" s="4"/>
      <c r="AP46" s="4"/>
      <c r="AQ46" s="4"/>
      <c r="AR46" s="4"/>
      <c r="AS46" s="4"/>
      <c r="AT46" s="4"/>
      <c r="AU46" s="4"/>
      <c r="AV46" s="4"/>
      <c r="AW46" s="4"/>
      <c r="AX46" s="4"/>
      <c r="AY46" s="4"/>
    </row>
    <row r="47" spans="1:51" ht="14.4" x14ac:dyDescent="0.3">
      <c r="A47" s="136">
        <f>YampaRiverInflow.TotalOutflow!A47</f>
        <v>46631</v>
      </c>
      <c r="B47" s="34"/>
      <c r="C47" s="12">
        <v>-10.06</v>
      </c>
      <c r="D47" s="45">
        <v>-10.06</v>
      </c>
      <c r="E47" s="16">
        <v>8.5776000000000003</v>
      </c>
      <c r="F47" s="16">
        <v>15.860709999999999</v>
      </c>
      <c r="G47" s="16">
        <v>4.2184399999999993</v>
      </c>
      <c r="H47" s="16">
        <v>2.1504499999999998</v>
      </c>
      <c r="I47" s="16">
        <v>-6.8963000000000001</v>
      </c>
      <c r="J47" s="16">
        <v>-12.975100000000001</v>
      </c>
      <c r="K47" s="16">
        <v>-7.1190200000000008</v>
      </c>
      <c r="L47" s="16">
        <v>-2.2877899999999998</v>
      </c>
      <c r="M47" s="16">
        <v>-15.519200000000001</v>
      </c>
      <c r="N47" s="16">
        <v>-21.1785</v>
      </c>
      <c r="O47" s="16">
        <v>-6.0739200000000002</v>
      </c>
      <c r="P47" s="16">
        <v>-3.6959299999999997</v>
      </c>
      <c r="Q47" s="16">
        <v>0.22959000000000002</v>
      </c>
      <c r="R47" s="16">
        <v>-2.0469200000000001</v>
      </c>
      <c r="S47" s="16">
        <v>-1.55017</v>
      </c>
      <c r="T47" s="16">
        <v>8.7733099999999986</v>
      </c>
      <c r="U47" s="16">
        <v>-8.4957199999999986</v>
      </c>
      <c r="V47" s="16">
        <v>10.460270000000001</v>
      </c>
      <c r="W47" s="16">
        <v>-5.7617600000000007</v>
      </c>
      <c r="X47" s="16">
        <v>-2.9507099999999999</v>
      </c>
      <c r="Y47" s="16">
        <v>5.573264</v>
      </c>
      <c r="Z47" s="16">
        <v>6.7049099999999999</v>
      </c>
      <c r="AA47" s="16">
        <v>-0.37902999999999998</v>
      </c>
      <c r="AB47" s="16">
        <v>1.002618</v>
      </c>
      <c r="AC47" s="16">
        <v>4.0797420000000004</v>
      </c>
      <c r="AD47" s="16">
        <v>-5.3277200000000002</v>
      </c>
      <c r="AE47" s="16">
        <v>-6.2411499999999993</v>
      </c>
      <c r="AF47" s="16">
        <v>2.4840100000000001</v>
      </c>
      <c r="AG47" s="16">
        <v>5.2410399999999999</v>
      </c>
      <c r="AH47" s="16">
        <v>-12.903600000000001</v>
      </c>
      <c r="AI47" s="46"/>
      <c r="AJ47" s="46"/>
      <c r="AK47" s="46"/>
      <c r="AL47" s="46"/>
      <c r="AM47" s="46"/>
      <c r="AN47" s="4"/>
      <c r="AO47" s="4"/>
      <c r="AP47" s="4"/>
      <c r="AQ47" s="4"/>
      <c r="AR47" s="4"/>
      <c r="AS47" s="4"/>
      <c r="AT47" s="4"/>
      <c r="AU47" s="4"/>
      <c r="AV47" s="4"/>
      <c r="AW47" s="4"/>
      <c r="AX47" s="4"/>
      <c r="AY47" s="4"/>
    </row>
    <row r="48" spans="1:51" ht="14.4" x14ac:dyDescent="0.3">
      <c r="A48" s="136">
        <f>YampaRiverInflow.TotalOutflow!A48</f>
        <v>46661</v>
      </c>
      <c r="B48" s="34"/>
      <c r="C48" s="12">
        <v>-2.7229999999999999</v>
      </c>
      <c r="D48" s="45">
        <v>-2.7229999999999999</v>
      </c>
      <c r="E48" s="16">
        <v>3.9343000000000004</v>
      </c>
      <c r="F48" s="16">
        <v>-8.1954599999999989</v>
      </c>
      <c r="G48" s="16">
        <v>1.15303</v>
      </c>
      <c r="H48" s="16">
        <v>4.8546899999999997</v>
      </c>
      <c r="I48" s="16">
        <v>-2.7721900000000002</v>
      </c>
      <c r="J48" s="16">
        <v>10.111030000000001</v>
      </c>
      <c r="K48" s="16">
        <v>-7.8798000000000004</v>
      </c>
      <c r="L48" s="16">
        <v>4.2608300000000003</v>
      </c>
      <c r="M48" s="16">
        <v>-9.0296399999999988</v>
      </c>
      <c r="N48" s="16">
        <v>-19.219099999999997</v>
      </c>
      <c r="O48" s="16">
        <v>-22.1523</v>
      </c>
      <c r="P48" s="16">
        <v>1.00861</v>
      </c>
      <c r="Q48" s="16">
        <v>-7.54697</v>
      </c>
      <c r="R48" s="16">
        <v>3.05389</v>
      </c>
      <c r="S48" s="16">
        <v>-0.55309000000000008</v>
      </c>
      <c r="T48" s="16">
        <v>-10.613</v>
      </c>
      <c r="U48" s="16">
        <v>-11.085899999999999</v>
      </c>
      <c r="V48" s="16">
        <v>5.77902</v>
      </c>
      <c r="W48" s="16">
        <v>-2.5799099999999999</v>
      </c>
      <c r="X48" s="16">
        <v>11.36007</v>
      </c>
      <c r="Y48" s="16">
        <v>13.28439</v>
      </c>
      <c r="Z48" s="16">
        <v>-1.07623</v>
      </c>
      <c r="AA48" s="16">
        <v>6.7392950000000003</v>
      </c>
      <c r="AB48" s="16">
        <v>9.3276970000000006</v>
      </c>
      <c r="AC48" s="16">
        <v>9.8532309999999992</v>
      </c>
      <c r="AD48" s="16">
        <v>2.3867620000000001</v>
      </c>
      <c r="AE48" s="16">
        <v>-14.003299999999999</v>
      </c>
      <c r="AF48" s="16">
        <v>4.5726499999999994</v>
      </c>
      <c r="AG48" s="16">
        <v>16.06822</v>
      </c>
      <c r="AH48" s="16">
        <v>-0.16736000000000001</v>
      </c>
      <c r="AI48" s="46"/>
      <c r="AJ48" s="46"/>
      <c r="AK48" s="46"/>
      <c r="AL48" s="46"/>
      <c r="AM48" s="46"/>
      <c r="AN48" s="4"/>
      <c r="AO48" s="4"/>
      <c r="AP48" s="4"/>
      <c r="AQ48" s="4"/>
      <c r="AR48" s="4"/>
      <c r="AS48" s="4"/>
      <c r="AT48" s="4"/>
      <c r="AU48" s="4"/>
      <c r="AV48" s="4"/>
      <c r="AW48" s="4"/>
      <c r="AX48" s="4"/>
      <c r="AY48" s="4"/>
    </row>
    <row r="49" spans="1:1005" ht="14.4" x14ac:dyDescent="0.3">
      <c r="A49" s="136">
        <f>YampaRiverInflow.TotalOutflow!A49</f>
        <v>46692</v>
      </c>
      <c r="B49" s="34"/>
      <c r="C49" s="12">
        <v>-4.2320000000000002</v>
      </c>
      <c r="D49" s="45">
        <v>-4.2320000000000002</v>
      </c>
      <c r="E49" s="16">
        <v>4.8029599999999997</v>
      </c>
      <c r="F49" s="16">
        <v>7.5139499999999995</v>
      </c>
      <c r="G49" s="16">
        <v>2.73468</v>
      </c>
      <c r="H49" s="16">
        <v>6.6013000000000002</v>
      </c>
      <c r="I49" s="16">
        <v>0.97684000000000004</v>
      </c>
      <c r="J49" s="16">
        <v>8.3629300000000004</v>
      </c>
      <c r="K49" s="16">
        <v>1.9108499999999999</v>
      </c>
      <c r="L49" s="16">
        <v>-3.2407300000000001</v>
      </c>
      <c r="M49" s="16">
        <v>2.9348700000000001</v>
      </c>
      <c r="N49" s="16">
        <v>-7.6372900000000001</v>
      </c>
      <c r="O49" s="16">
        <v>3.4327800000000002</v>
      </c>
      <c r="P49" s="16">
        <v>5.0682</v>
      </c>
      <c r="Q49" s="16">
        <v>-2.44712</v>
      </c>
      <c r="R49" s="16">
        <v>9.4311000000000007</v>
      </c>
      <c r="S49" s="16">
        <v>-7.2890100000000002</v>
      </c>
      <c r="T49" s="16">
        <v>-3.6388499999999997</v>
      </c>
      <c r="U49" s="16">
        <v>0.89403999999999995</v>
      </c>
      <c r="V49" s="16">
        <v>10.06827</v>
      </c>
      <c r="W49" s="16">
        <v>6.3182299999999998</v>
      </c>
      <c r="X49" s="16">
        <v>14.429110000000001</v>
      </c>
      <c r="Y49" s="16">
        <v>13.14282</v>
      </c>
      <c r="Z49" s="16">
        <v>0.30604999999999999</v>
      </c>
      <c r="AA49" s="16">
        <v>3.2879200000000002</v>
      </c>
      <c r="AB49" s="16">
        <v>9.6716720000000009</v>
      </c>
      <c r="AC49" s="16">
        <v>20.124560000000002</v>
      </c>
      <c r="AD49" s="16">
        <v>-11.070600000000001</v>
      </c>
      <c r="AE49" s="16">
        <v>-13.8909</v>
      </c>
      <c r="AF49" s="16">
        <v>6.7825500000000005</v>
      </c>
      <c r="AG49" s="16">
        <v>12.2211</v>
      </c>
      <c r="AH49" s="16">
        <v>-13.3376</v>
      </c>
      <c r="AI49" s="46"/>
      <c r="AJ49" s="46"/>
      <c r="AK49" s="46"/>
      <c r="AL49" s="46"/>
      <c r="AM49" s="46"/>
      <c r="AN49" s="4"/>
      <c r="AO49" s="4"/>
      <c r="AP49" s="4"/>
      <c r="AQ49" s="4"/>
      <c r="AR49" s="4"/>
      <c r="AS49" s="4"/>
      <c r="AT49" s="4"/>
      <c r="AU49" s="4"/>
      <c r="AV49" s="4"/>
      <c r="AW49" s="4"/>
      <c r="AX49" s="4"/>
      <c r="AY49" s="4"/>
    </row>
    <row r="50" spans="1:1005" ht="14.4" x14ac:dyDescent="0.3">
      <c r="A50" s="136">
        <f>YampaRiverInflow.TotalOutflow!A50</f>
        <v>46722</v>
      </c>
      <c r="B50" s="34"/>
      <c r="C50" s="12">
        <v>-1.294</v>
      </c>
      <c r="D50" s="45">
        <v>-1.294</v>
      </c>
      <c r="E50" s="16">
        <v>15.84782</v>
      </c>
      <c r="F50" s="16">
        <v>94.941029999999998</v>
      </c>
      <c r="G50" s="16">
        <v>-1.6679900000000001</v>
      </c>
      <c r="H50" s="16">
        <v>27.110379999999999</v>
      </c>
      <c r="I50" s="16">
        <v>15.47331</v>
      </c>
      <c r="J50" s="16">
        <v>23.397189999999998</v>
      </c>
      <c r="K50" s="16">
        <v>-21.467200000000002</v>
      </c>
      <c r="L50" s="16">
        <v>-1.96912</v>
      </c>
      <c r="M50" s="16">
        <v>6.1689999999999996</v>
      </c>
      <c r="N50" s="16">
        <v>-8.7340999999999998</v>
      </c>
      <c r="O50" s="16">
        <v>2.1890200000000002</v>
      </c>
      <c r="P50" s="16">
        <v>6.2199300000000006</v>
      </c>
      <c r="Q50" s="16">
        <v>-1.9193900000000002</v>
      </c>
      <c r="R50" s="16">
        <v>-0.40073999999999999</v>
      </c>
      <c r="S50" s="16">
        <v>-10.7593</v>
      </c>
      <c r="T50" s="16">
        <v>-7.3306499999999994</v>
      </c>
      <c r="U50" s="16">
        <v>7.5781999999999998</v>
      </c>
      <c r="V50" s="16">
        <v>10.29767</v>
      </c>
      <c r="W50" s="16">
        <v>-5.8699700000000004</v>
      </c>
      <c r="X50" s="16">
        <v>24.633080000000003</v>
      </c>
      <c r="Y50" s="16">
        <v>23.363189999999999</v>
      </c>
      <c r="Z50" s="16">
        <v>-1.2471300000000001</v>
      </c>
      <c r="AA50" s="16">
        <v>-6.3736999999999995</v>
      </c>
      <c r="AB50" s="16">
        <v>5.9137360000000001</v>
      </c>
      <c r="AC50" s="16">
        <v>15.60941</v>
      </c>
      <c r="AD50" s="16">
        <v>24.042540000000002</v>
      </c>
      <c r="AE50" s="16">
        <v>-3.4043299999999999</v>
      </c>
      <c r="AF50" s="16">
        <v>8.3700100000000006</v>
      </c>
      <c r="AG50" s="16">
        <v>26.24044</v>
      </c>
      <c r="AH50" s="16">
        <v>9.7062999999999988</v>
      </c>
      <c r="AI50" s="46"/>
      <c r="AJ50" s="46"/>
      <c r="AK50" s="46"/>
      <c r="AL50" s="46"/>
      <c r="AM50" s="46"/>
      <c r="AN50" s="4"/>
      <c r="AO50" s="4"/>
      <c r="AP50" s="4"/>
      <c r="AQ50" s="4"/>
      <c r="AR50" s="4"/>
      <c r="AS50" s="4"/>
      <c r="AT50" s="4"/>
      <c r="AU50" s="4"/>
      <c r="AV50" s="4"/>
      <c r="AW50" s="4"/>
      <c r="AX50" s="4"/>
      <c r="AY50" s="4"/>
    </row>
    <row r="51" spans="1:1005" ht="14.4" x14ac:dyDescent="0.3">
      <c r="A51" s="136">
        <f>YampaRiverInflow.TotalOutflow!A51</f>
        <v>46753</v>
      </c>
      <c r="B51" s="34"/>
      <c r="C51" s="12">
        <v>4.0289999999999999</v>
      </c>
      <c r="D51" s="45">
        <v>4.0289999999999999</v>
      </c>
      <c r="E51" s="16">
        <v>8.1073400000000007</v>
      </c>
      <c r="F51" s="16">
        <v>-4.0167999999999999</v>
      </c>
      <c r="G51" s="16">
        <v>-0.42529</v>
      </c>
      <c r="H51" s="16">
        <v>-9.22471</v>
      </c>
      <c r="I51" s="16">
        <v>16.908450000000002</v>
      </c>
      <c r="J51" s="16">
        <v>1.48193</v>
      </c>
      <c r="K51" s="16">
        <v>-11.1562</v>
      </c>
      <c r="L51" s="16">
        <v>-10.2127</v>
      </c>
      <c r="M51" s="16">
        <v>-20.743200000000002</v>
      </c>
      <c r="N51" s="16">
        <v>-9.2751999999999999</v>
      </c>
      <c r="O51" s="16">
        <v>-13.9984</v>
      </c>
      <c r="P51" s="16">
        <v>-0.47846</v>
      </c>
      <c r="Q51" s="16">
        <v>-2.4032600000000004</v>
      </c>
      <c r="R51" s="16">
        <v>3.4120999999999997</v>
      </c>
      <c r="S51" s="16">
        <v>-10.2646</v>
      </c>
      <c r="T51" s="16">
        <v>17.93282</v>
      </c>
      <c r="U51" s="16">
        <v>-2.55436</v>
      </c>
      <c r="V51" s="16">
        <v>-2.7433800000000002</v>
      </c>
      <c r="W51" s="16">
        <v>-21.323400000000003</v>
      </c>
      <c r="X51" s="16">
        <v>2.622719</v>
      </c>
      <c r="Y51" s="16">
        <v>3.4634200000000002</v>
      </c>
      <c r="Z51" s="16">
        <v>7.8842790000000003</v>
      </c>
      <c r="AA51" s="16">
        <v>16.61054</v>
      </c>
      <c r="AB51" s="16">
        <v>8.8169590000000007</v>
      </c>
      <c r="AC51" s="16">
        <v>17.907229999999998</v>
      </c>
      <c r="AD51" s="16">
        <v>12.460120000000002</v>
      </c>
      <c r="AE51" s="16">
        <v>7.4652799999999999</v>
      </c>
      <c r="AF51" s="16">
        <v>6.9913500000000006</v>
      </c>
      <c r="AG51" s="16">
        <v>-30.0366</v>
      </c>
      <c r="AH51" s="16">
        <v>0.34805000000000003</v>
      </c>
      <c r="AI51" s="46"/>
      <c r="AJ51" s="46"/>
      <c r="AK51" s="46"/>
      <c r="AL51" s="46"/>
      <c r="AM51" s="46"/>
      <c r="AN51" s="4"/>
      <c r="AO51" s="4"/>
      <c r="AP51" s="4"/>
      <c r="AQ51" s="4"/>
      <c r="AR51" s="4"/>
      <c r="AS51" s="4"/>
      <c r="AT51" s="4"/>
      <c r="AU51" s="4"/>
      <c r="AV51" s="4"/>
      <c r="AW51" s="4"/>
      <c r="AX51" s="4"/>
      <c r="AY51" s="4"/>
    </row>
    <row r="52" spans="1:1005" ht="14.4" x14ac:dyDescent="0.3">
      <c r="A52" s="136">
        <f>YampaRiverInflow.TotalOutflow!A52</f>
        <v>46784</v>
      </c>
      <c r="B52" s="34"/>
      <c r="C52" s="12">
        <v>-0.73599999999999999</v>
      </c>
      <c r="D52" s="45">
        <v>-0.73599999999999999</v>
      </c>
      <c r="E52" s="16">
        <v>14.93486</v>
      </c>
      <c r="F52" s="16">
        <v>-2.7169299999999996</v>
      </c>
      <c r="G52" s="16">
        <v>1.1206400000000001</v>
      </c>
      <c r="H52" s="16">
        <v>-12.965299999999999</v>
      </c>
      <c r="I52" s="16">
        <v>0.91830999999999996</v>
      </c>
      <c r="J52" s="16">
        <v>1.91351</v>
      </c>
      <c r="K52" s="16">
        <v>-9.2040600000000001</v>
      </c>
      <c r="L52" s="16">
        <v>-8.6602700000000006</v>
      </c>
      <c r="M52" s="16">
        <v>-7.7134099999999997</v>
      </c>
      <c r="N52" s="16">
        <v>-7.8451700000000004</v>
      </c>
      <c r="O52" s="16">
        <v>-18.252200000000002</v>
      </c>
      <c r="P52" s="16">
        <v>-3.1171700000000002</v>
      </c>
      <c r="Q52" s="16">
        <v>-7.3280799999999999</v>
      </c>
      <c r="R52" s="16">
        <v>1.02014</v>
      </c>
      <c r="S52" s="16">
        <v>-14.3032</v>
      </c>
      <c r="T52" s="16">
        <v>-13.955</v>
      </c>
      <c r="U52" s="16">
        <v>-11.963200000000001</v>
      </c>
      <c r="V52" s="16">
        <v>-5.2006099999999993</v>
      </c>
      <c r="W52" s="16">
        <v>-1.8404100000000001</v>
      </c>
      <c r="X52" s="16">
        <v>4.1879590000000002</v>
      </c>
      <c r="Y52" s="16">
        <v>8.0341699999999996</v>
      </c>
      <c r="Z52" s="16">
        <v>-3.2283200000000001</v>
      </c>
      <c r="AA52" s="16">
        <v>-5.3345600000000006</v>
      </c>
      <c r="AB52" s="16">
        <v>-3.9803500000000001</v>
      </c>
      <c r="AC52" s="16">
        <v>3.725031</v>
      </c>
      <c r="AD52" s="16">
        <v>11.38289</v>
      </c>
      <c r="AE52" s="16">
        <v>9.9543199999999992</v>
      </c>
      <c r="AF52" s="16">
        <v>4.1059299999999999</v>
      </c>
      <c r="AG52" s="16">
        <v>-45.490699999999997</v>
      </c>
      <c r="AH52" s="16">
        <v>-8.9389900000000004</v>
      </c>
      <c r="AI52" s="46"/>
      <c r="AJ52" s="46"/>
      <c r="AK52" s="46"/>
      <c r="AL52" s="46"/>
      <c r="AM52" s="46"/>
      <c r="AN52" s="4"/>
      <c r="AO52" s="4"/>
      <c r="AP52" s="4"/>
      <c r="AQ52" s="4"/>
      <c r="AR52" s="4"/>
      <c r="AS52" s="4"/>
      <c r="AT52" s="4"/>
      <c r="AU52" s="4"/>
      <c r="AV52" s="4"/>
      <c r="AW52" s="4"/>
      <c r="AX52" s="4"/>
      <c r="AY52" s="4"/>
    </row>
    <row r="53" spans="1:1005" ht="14.4" x14ac:dyDescent="0.3">
      <c r="A53" s="136">
        <f>YampaRiverInflow.TotalOutflow!A53</f>
        <v>46813</v>
      </c>
      <c r="B53" s="34"/>
      <c r="C53" s="12">
        <v>-1.1020000000000001</v>
      </c>
      <c r="D53" s="45">
        <v>-1.1020000000000001</v>
      </c>
      <c r="E53" s="16">
        <v>-3.0748000000000002</v>
      </c>
      <c r="F53" s="16">
        <v>33.225720000000003</v>
      </c>
      <c r="G53" s="16">
        <v>11.037510000000001</v>
      </c>
      <c r="H53" s="16">
        <v>4.6733700000000002</v>
      </c>
      <c r="I53" s="16">
        <v>4.0890000000000003E-2</v>
      </c>
      <c r="J53" s="16">
        <v>8.1969799999999999</v>
      </c>
      <c r="K53" s="16">
        <v>5.5769299999999999</v>
      </c>
      <c r="L53" s="16">
        <v>-5.0199499999999997</v>
      </c>
      <c r="M53" s="16">
        <v>-3.68032</v>
      </c>
      <c r="N53" s="16">
        <v>-25.690300000000001</v>
      </c>
      <c r="O53" s="16">
        <v>16.045670000000001</v>
      </c>
      <c r="P53" s="16">
        <v>-10.3043</v>
      </c>
      <c r="Q53" s="16">
        <v>-11.892200000000001</v>
      </c>
      <c r="R53" s="16">
        <v>0.31795999999999996</v>
      </c>
      <c r="S53" s="16">
        <v>-9.7432599999999994</v>
      </c>
      <c r="T53" s="16">
        <v>-12.145200000000001</v>
      </c>
      <c r="U53" s="16">
        <v>-6.3741000000000003</v>
      </c>
      <c r="V53" s="16">
        <v>-11.247</v>
      </c>
      <c r="W53" s="16">
        <v>-5.8244099999999994</v>
      </c>
      <c r="X53" s="16">
        <v>-14.067500000000001</v>
      </c>
      <c r="Y53" s="16">
        <v>-1.27335</v>
      </c>
      <c r="Z53" s="16">
        <v>-1.8987400000000001</v>
      </c>
      <c r="AA53" s="16">
        <v>-12.0581</v>
      </c>
      <c r="AB53" s="16">
        <v>-1.39941</v>
      </c>
      <c r="AC53" s="16">
        <v>3.0619520000000002</v>
      </c>
      <c r="AD53" s="16">
        <v>0.5556236</v>
      </c>
      <c r="AE53" s="16">
        <v>2.51511</v>
      </c>
      <c r="AF53" s="16">
        <v>-1.48194</v>
      </c>
      <c r="AG53" s="16">
        <v>-85.616900000000001</v>
      </c>
      <c r="AH53" s="16">
        <v>-18.977</v>
      </c>
      <c r="AI53" s="46"/>
      <c r="AJ53" s="46"/>
      <c r="AK53" s="46"/>
      <c r="AL53" s="46"/>
      <c r="AM53" s="46"/>
      <c r="AN53" s="4"/>
      <c r="AO53" s="4"/>
      <c r="AP53" s="4"/>
      <c r="AQ53" s="4"/>
      <c r="AR53" s="4"/>
      <c r="AS53" s="4"/>
      <c r="AT53" s="4"/>
      <c r="AU53" s="4"/>
      <c r="AV53" s="4"/>
      <c r="AW53" s="4"/>
      <c r="AX53" s="4"/>
      <c r="AY53" s="4"/>
    </row>
    <row r="54" spans="1:1005" ht="14.4" x14ac:dyDescent="0.3">
      <c r="A54" s="136">
        <f>YampaRiverInflow.TotalOutflow!A54</f>
        <v>46844</v>
      </c>
      <c r="B54" s="34"/>
      <c r="C54" s="12">
        <v>-8.67</v>
      </c>
      <c r="D54" s="45">
        <v>-8.67</v>
      </c>
      <c r="E54" s="16">
        <v>-4.2431000000000001</v>
      </c>
      <c r="F54" s="16">
        <v>-7.57599</v>
      </c>
      <c r="G54" s="16">
        <v>15.395820000000001</v>
      </c>
      <c r="H54" s="16">
        <v>39.174210000000002</v>
      </c>
      <c r="I54" s="16">
        <v>-0.41738999999999998</v>
      </c>
      <c r="J54" s="16">
        <v>-3.9382700000000002</v>
      </c>
      <c r="K54" s="16">
        <v>0.93055999999999994</v>
      </c>
      <c r="L54" s="16">
        <v>-11.8729</v>
      </c>
      <c r="M54" s="16">
        <v>-13.3843</v>
      </c>
      <c r="N54" s="16">
        <v>-6.9093299999999997</v>
      </c>
      <c r="O54" s="16">
        <v>4.2983100000000007</v>
      </c>
      <c r="P54" s="16">
        <v>-1.6048699999999998</v>
      </c>
      <c r="Q54" s="16">
        <v>-3.3881199999999998</v>
      </c>
      <c r="R54" s="16">
        <v>-8.2623700000000007</v>
      </c>
      <c r="S54" s="16">
        <v>-14.0764</v>
      </c>
      <c r="T54" s="16">
        <v>-15.644399999999999</v>
      </c>
      <c r="U54" s="16">
        <v>-20.3934</v>
      </c>
      <c r="V54" s="16">
        <v>-12.2591</v>
      </c>
      <c r="W54" s="16">
        <v>-6.0398699999999996</v>
      </c>
      <c r="X54" s="16">
        <v>14.186459999999999</v>
      </c>
      <c r="Y54" s="16">
        <v>-9.3056399999999986</v>
      </c>
      <c r="Z54" s="16">
        <v>-4.80497</v>
      </c>
      <c r="AA54" s="16">
        <v>-4.7238199999999999</v>
      </c>
      <c r="AB54" s="16">
        <v>-4.9565900000000003</v>
      </c>
      <c r="AC54" s="16">
        <v>-3.62934</v>
      </c>
      <c r="AD54" s="16">
        <v>-36.724299999999999</v>
      </c>
      <c r="AE54" s="16">
        <v>5.76356</v>
      </c>
      <c r="AF54" s="16">
        <v>12.84352</v>
      </c>
      <c r="AG54" s="16">
        <v>-51.0623</v>
      </c>
      <c r="AH54" s="16">
        <v>-15.1135</v>
      </c>
      <c r="AI54" s="46"/>
      <c r="AJ54" s="46"/>
      <c r="AK54" s="46"/>
      <c r="AL54" s="46"/>
      <c r="AM54" s="46"/>
      <c r="AN54" s="4"/>
      <c r="AO54" s="4"/>
      <c r="AP54" s="4"/>
      <c r="AQ54" s="4"/>
      <c r="AR54" s="4"/>
      <c r="AS54" s="4"/>
      <c r="AT54" s="4"/>
      <c r="AU54" s="4"/>
      <c r="AV54" s="4"/>
      <c r="AW54" s="4"/>
      <c r="AX54" s="4"/>
      <c r="AY54" s="4"/>
    </row>
    <row r="55" spans="1:1005" ht="14.4" x14ac:dyDescent="0.3">
      <c r="A55" s="136">
        <f>YampaRiverInflow.TotalOutflow!A55</f>
        <v>46874</v>
      </c>
      <c r="B55" s="34"/>
      <c r="C55" s="12">
        <v>-5.9660000000000002</v>
      </c>
      <c r="D55" s="45">
        <v>-5.9660000000000002</v>
      </c>
      <c r="E55" s="16">
        <v>-13.974399999999999</v>
      </c>
      <c r="F55" s="16">
        <v>-8.2093600000000002</v>
      </c>
      <c r="G55" s="16">
        <v>11.730090000000001</v>
      </c>
      <c r="H55" s="16">
        <v>21.999099999999999</v>
      </c>
      <c r="I55" s="16">
        <v>0.11092</v>
      </c>
      <c r="J55" s="16">
        <v>-14.867799999999999</v>
      </c>
      <c r="K55" s="16">
        <v>-7.1809500000000002</v>
      </c>
      <c r="L55" s="16">
        <v>-5.66974</v>
      </c>
      <c r="M55" s="16">
        <v>-33.700400000000002</v>
      </c>
      <c r="N55" s="16">
        <v>-4.7220800000000001</v>
      </c>
      <c r="O55" s="16">
        <v>-17.381799999999998</v>
      </c>
      <c r="P55" s="16">
        <v>-33.279300000000006</v>
      </c>
      <c r="Q55" s="16">
        <v>-5.4207200000000002</v>
      </c>
      <c r="R55" s="16">
        <v>-5.2464300000000001</v>
      </c>
      <c r="S55" s="16">
        <v>3.1493000000000002</v>
      </c>
      <c r="T55" s="16">
        <v>-9.5569299999999995</v>
      </c>
      <c r="U55" s="16">
        <v>4.5381899999999993</v>
      </c>
      <c r="V55" s="16">
        <v>2.7454499999999999</v>
      </c>
      <c r="W55" s="16">
        <v>4.5651899999999994</v>
      </c>
      <c r="X55" s="16">
        <v>0.1095455</v>
      </c>
      <c r="Y55" s="16">
        <v>7.3637499999999996</v>
      </c>
      <c r="Z55" s="16">
        <v>8.667313</v>
      </c>
      <c r="AA55" s="16">
        <v>9.6379000000000001</v>
      </c>
      <c r="AB55" s="16">
        <v>-0.59501400000000004</v>
      </c>
      <c r="AC55" s="16">
        <v>-7.1286899999999997</v>
      </c>
      <c r="AD55" s="16">
        <v>13.089129999999999</v>
      </c>
      <c r="AE55" s="16">
        <v>7.5992100000000002</v>
      </c>
      <c r="AF55" s="16">
        <v>4.7034399999999996</v>
      </c>
      <c r="AG55" s="16">
        <v>-61.748899999999999</v>
      </c>
      <c r="AH55" s="16">
        <v>-4.7955200000000007</v>
      </c>
      <c r="AI55" s="46"/>
      <c r="AJ55" s="46"/>
      <c r="AK55" s="46"/>
      <c r="AL55" s="46"/>
      <c r="AM55" s="46"/>
      <c r="AN55" s="4"/>
      <c r="AO55" s="4"/>
      <c r="AP55" s="4"/>
      <c r="AQ55" s="4"/>
      <c r="AR55" s="4"/>
      <c r="AS55" s="4"/>
      <c r="AT55" s="4"/>
      <c r="AU55" s="4"/>
      <c r="AV55" s="4"/>
      <c r="AW55" s="4"/>
      <c r="AX55" s="4"/>
      <c r="AY55" s="4"/>
    </row>
    <row r="56" spans="1:1005" ht="14.4" x14ac:dyDescent="0.3">
      <c r="A56" s="136">
        <f>YampaRiverInflow.TotalOutflow!A56</f>
        <v>46905</v>
      </c>
      <c r="B56" s="34"/>
      <c r="C56" s="12">
        <v>-8.51</v>
      </c>
      <c r="D56" s="45">
        <v>-8.51</v>
      </c>
      <c r="E56" s="16">
        <v>4.0840300000000003</v>
      </c>
      <c r="F56" s="16">
        <v>-11.6759</v>
      </c>
      <c r="G56" s="16">
        <v>-4.1159999999999995E-2</v>
      </c>
      <c r="H56" s="16">
        <v>5.6090299999999997</v>
      </c>
      <c r="I56" s="16">
        <v>-3.69754</v>
      </c>
      <c r="J56" s="16">
        <v>-11.8339</v>
      </c>
      <c r="K56" s="16">
        <v>-9.2286099999999998</v>
      </c>
      <c r="L56" s="16">
        <v>-8.5176200000000009</v>
      </c>
      <c r="M56" s="16">
        <v>-26.906099999999999</v>
      </c>
      <c r="N56" s="16">
        <v>-30.0809</v>
      </c>
      <c r="O56" s="16">
        <v>1.8562000000000001</v>
      </c>
      <c r="P56" s="16">
        <v>-14.7171</v>
      </c>
      <c r="Q56" s="16">
        <v>-14.012499999999999</v>
      </c>
      <c r="R56" s="16">
        <v>-1.51996</v>
      </c>
      <c r="S56" s="16">
        <v>-16.566500000000001</v>
      </c>
      <c r="T56" s="16">
        <v>-17.7789</v>
      </c>
      <c r="U56" s="16">
        <v>-8.3348700000000004</v>
      </c>
      <c r="V56" s="16">
        <v>-5.4185299999999996</v>
      </c>
      <c r="W56" s="16">
        <v>-7.2006999999999994</v>
      </c>
      <c r="X56" s="16">
        <v>-0.73851199999999995</v>
      </c>
      <c r="Y56" s="16">
        <v>2.2777600000000002</v>
      </c>
      <c r="Z56" s="16">
        <v>-1.24882</v>
      </c>
      <c r="AA56" s="16">
        <v>-2.2548400000000002</v>
      </c>
      <c r="AB56" s="16">
        <v>-7.8657200000000005</v>
      </c>
      <c r="AC56" s="16">
        <v>-7.5185699999999995</v>
      </c>
      <c r="AD56" s="16">
        <v>-7.5434399999999995</v>
      </c>
      <c r="AE56" s="16">
        <v>4.59762</v>
      </c>
      <c r="AF56" s="16">
        <v>13.497540000000001</v>
      </c>
      <c r="AG56" s="16">
        <v>-26.186700000000002</v>
      </c>
      <c r="AH56" s="16">
        <v>-3.3491300000000002</v>
      </c>
      <c r="AI56" s="46"/>
      <c r="AJ56" s="46"/>
      <c r="AK56" s="46"/>
      <c r="AL56" s="46"/>
      <c r="AM56" s="46"/>
      <c r="AN56" s="4"/>
      <c r="AO56" s="4"/>
      <c r="AP56" s="4"/>
      <c r="AQ56" s="4"/>
      <c r="AR56" s="4"/>
      <c r="AS56" s="4"/>
      <c r="AT56" s="4"/>
      <c r="AU56" s="4"/>
      <c r="AV56" s="4"/>
      <c r="AW56" s="4"/>
      <c r="AX56" s="4"/>
      <c r="AY56" s="4"/>
    </row>
    <row r="57" spans="1:1005" ht="14.4" x14ac:dyDescent="0.3">
      <c r="A57" s="136">
        <f>YampaRiverInflow.TotalOutflow!A57</f>
        <v>46935</v>
      </c>
      <c r="B57" s="34"/>
      <c r="C57" s="12">
        <v>-11.94</v>
      </c>
      <c r="D57" s="45">
        <v>-11.94</v>
      </c>
      <c r="E57" s="16">
        <v>8.1272700000000011</v>
      </c>
      <c r="F57" s="16">
        <v>-11.493399999999999</v>
      </c>
      <c r="G57" s="16">
        <v>10.728009999999999</v>
      </c>
      <c r="H57" s="16">
        <v>8.7200199999999999</v>
      </c>
      <c r="I57" s="16">
        <v>-1.2666099999999998</v>
      </c>
      <c r="J57" s="16">
        <v>-11.347200000000001</v>
      </c>
      <c r="K57" s="16">
        <v>-18.336200000000002</v>
      </c>
      <c r="L57" s="16">
        <v>-2.94312</v>
      </c>
      <c r="M57" s="16">
        <v>-31.489599999999999</v>
      </c>
      <c r="N57" s="16">
        <v>-20.471400000000003</v>
      </c>
      <c r="O57" s="16">
        <v>-11.8964</v>
      </c>
      <c r="P57" s="16">
        <v>-5.89581</v>
      </c>
      <c r="Q57" s="16">
        <v>-9.4188299999999998</v>
      </c>
      <c r="R57" s="16">
        <v>-9.6500499999999985</v>
      </c>
      <c r="S57" s="16">
        <v>-13.497399999999999</v>
      </c>
      <c r="T57" s="16">
        <v>-20.7821</v>
      </c>
      <c r="U57" s="16">
        <v>-5.3935699999999995</v>
      </c>
      <c r="V57" s="16">
        <v>-16.034399999999998</v>
      </c>
      <c r="W57" s="16">
        <v>-7.2505600000000001</v>
      </c>
      <c r="X57" s="16">
        <v>-12.2248</v>
      </c>
      <c r="Y57" s="16">
        <v>-2.5033499999999997</v>
      </c>
      <c r="Z57" s="16">
        <v>-0.440502</v>
      </c>
      <c r="AA57" s="16">
        <v>11.24718</v>
      </c>
      <c r="AB57" s="16">
        <v>-1.8387200000000001</v>
      </c>
      <c r="AC57" s="16">
        <v>-11.0794</v>
      </c>
      <c r="AD57" s="16">
        <v>-4.7515900000000002</v>
      </c>
      <c r="AE57" s="16">
        <v>1.85019</v>
      </c>
      <c r="AF57" s="16">
        <v>3.09552</v>
      </c>
      <c r="AG57" s="16">
        <v>-10.6083</v>
      </c>
      <c r="AH57" s="16">
        <v>-7.64445</v>
      </c>
      <c r="AI57" s="46"/>
      <c r="AJ57" s="46"/>
      <c r="AK57" s="46"/>
      <c r="AL57" s="46"/>
      <c r="AM57" s="46"/>
      <c r="AN57" s="4"/>
      <c r="AO57" s="4"/>
      <c r="AP57" s="4"/>
      <c r="AQ57" s="4"/>
      <c r="AR57" s="4"/>
      <c r="AS57" s="4"/>
      <c r="AT57" s="4"/>
      <c r="AU57" s="4"/>
      <c r="AV57" s="4"/>
      <c r="AW57" s="4"/>
      <c r="AX57" s="4"/>
      <c r="AY57" s="4"/>
    </row>
    <row r="58" spans="1:1005" ht="14.4" x14ac:dyDescent="0.3">
      <c r="A58" s="136">
        <f>YampaRiverInflow.TotalOutflow!A58</f>
        <v>46966</v>
      </c>
      <c r="B58" s="34"/>
      <c r="C58" s="12">
        <v>-10.715</v>
      </c>
      <c r="D58" s="45">
        <v>-10.715</v>
      </c>
      <c r="E58" s="16">
        <v>2.1968100000000002</v>
      </c>
      <c r="F58" s="16">
        <v>-4.3264100000000001</v>
      </c>
      <c r="G58" s="16">
        <v>-10.6752</v>
      </c>
      <c r="H58" s="16">
        <v>1.8042</v>
      </c>
      <c r="I58" s="16">
        <v>4.2788000000000004</v>
      </c>
      <c r="J58" s="16">
        <v>-12.226000000000001</v>
      </c>
      <c r="K58" s="16">
        <v>-3.8130300000000004</v>
      </c>
      <c r="L58" s="16">
        <v>-0.78469000000000011</v>
      </c>
      <c r="M58" s="16">
        <v>-7.6042100000000001</v>
      </c>
      <c r="N58" s="16">
        <v>-5.4120699999999999</v>
      </c>
      <c r="O58" s="16">
        <v>-13.8598</v>
      </c>
      <c r="P58" s="16">
        <v>-14.737</v>
      </c>
      <c r="Q58" s="16">
        <v>-6.2569600000000003</v>
      </c>
      <c r="R58" s="16">
        <v>-22.553799999999999</v>
      </c>
      <c r="S58" s="16">
        <v>-2.4493899999999997</v>
      </c>
      <c r="T58" s="16">
        <v>-15.1355</v>
      </c>
      <c r="U58" s="16">
        <v>2.9768400000000002</v>
      </c>
      <c r="V58" s="16">
        <v>5.9177799999999996</v>
      </c>
      <c r="W58" s="16">
        <v>3.3304999999999998</v>
      </c>
      <c r="X58" s="16">
        <v>10.576969999999999</v>
      </c>
      <c r="Y58" s="16">
        <v>-7.4222299999999999</v>
      </c>
      <c r="Z58" s="16">
        <v>-2.7236199999999999</v>
      </c>
      <c r="AA58" s="16">
        <v>11.2767</v>
      </c>
      <c r="AB58" s="16">
        <v>-2.6559499999999998</v>
      </c>
      <c r="AC58" s="16">
        <v>3.1679930000000001</v>
      </c>
      <c r="AD58" s="16">
        <v>-8.08446</v>
      </c>
      <c r="AE58" s="16">
        <v>4.3259999999999996</v>
      </c>
      <c r="AF58" s="16">
        <v>3.7869800000000002</v>
      </c>
      <c r="AG58" s="16">
        <v>-3.9497499999999999</v>
      </c>
      <c r="AH58" s="16">
        <v>-0.94598000000000004</v>
      </c>
      <c r="AI58" s="46"/>
      <c r="AJ58" s="46"/>
      <c r="AK58" s="46"/>
      <c r="AL58" s="46"/>
      <c r="AM58" s="46"/>
      <c r="AN58" s="4"/>
      <c r="AO58" s="4"/>
      <c r="AP58" s="4"/>
      <c r="AQ58" s="4"/>
      <c r="AR58" s="4"/>
      <c r="AS58" s="4"/>
      <c r="AT58" s="4"/>
      <c r="AU58" s="4"/>
      <c r="AV58" s="4"/>
      <c r="AW58" s="4"/>
      <c r="AX58" s="4"/>
      <c r="AY58" s="4"/>
    </row>
    <row r="59" spans="1:1005" ht="14.4" x14ac:dyDescent="0.3">
      <c r="A59" s="136">
        <f>YampaRiverInflow.TotalOutflow!A59</f>
        <v>46997</v>
      </c>
      <c r="B59" s="34"/>
      <c r="C59" s="12">
        <v>-10.06</v>
      </c>
      <c r="D59" s="45">
        <v>-10.06</v>
      </c>
      <c r="E59" s="16">
        <v>15.860709999999999</v>
      </c>
      <c r="F59" s="16">
        <v>4.2184399999999993</v>
      </c>
      <c r="G59" s="16">
        <v>2.1504499999999998</v>
      </c>
      <c r="H59" s="16">
        <v>-6.8963000000000001</v>
      </c>
      <c r="I59" s="16">
        <v>-12.975100000000001</v>
      </c>
      <c r="J59" s="16">
        <v>-7.1190200000000008</v>
      </c>
      <c r="K59" s="16">
        <v>-2.2877899999999998</v>
      </c>
      <c r="L59" s="16">
        <v>-15.519200000000001</v>
      </c>
      <c r="M59" s="16">
        <v>-21.1785</v>
      </c>
      <c r="N59" s="16">
        <v>-6.0739200000000002</v>
      </c>
      <c r="O59" s="16">
        <v>-3.6959299999999997</v>
      </c>
      <c r="P59" s="16">
        <v>0.22959000000000002</v>
      </c>
      <c r="Q59" s="16">
        <v>-2.0469200000000001</v>
      </c>
      <c r="R59" s="16">
        <v>-1.55017</v>
      </c>
      <c r="S59" s="16">
        <v>8.7733099999999986</v>
      </c>
      <c r="T59" s="16">
        <v>-8.4957199999999986</v>
      </c>
      <c r="U59" s="16">
        <v>10.460270000000001</v>
      </c>
      <c r="V59" s="16">
        <v>-5.7617600000000007</v>
      </c>
      <c r="W59" s="16">
        <v>-2.9507099999999999</v>
      </c>
      <c r="X59" s="16">
        <v>5.573264</v>
      </c>
      <c r="Y59" s="16">
        <v>6.7049099999999999</v>
      </c>
      <c r="Z59" s="16">
        <v>-0.37902999999999998</v>
      </c>
      <c r="AA59" s="16">
        <v>1.002618</v>
      </c>
      <c r="AB59" s="16">
        <v>4.0797420000000004</v>
      </c>
      <c r="AC59" s="16">
        <v>-5.3277200000000002</v>
      </c>
      <c r="AD59" s="16">
        <v>-6.2411499999999993</v>
      </c>
      <c r="AE59" s="16">
        <v>2.4840100000000001</v>
      </c>
      <c r="AF59" s="16">
        <v>5.2410399999999999</v>
      </c>
      <c r="AG59" s="16">
        <v>-12.903600000000001</v>
      </c>
      <c r="AH59" s="16">
        <v>8.5776000000000003</v>
      </c>
      <c r="AI59" s="46"/>
      <c r="AJ59" s="46"/>
      <c r="AK59" s="46"/>
      <c r="AL59" s="46"/>
      <c r="AM59" s="46"/>
      <c r="AN59" s="4"/>
      <c r="AO59" s="4"/>
      <c r="AP59" s="4"/>
      <c r="AQ59" s="4"/>
      <c r="AR59" s="4"/>
      <c r="AS59" s="4"/>
      <c r="AT59" s="4"/>
      <c r="AU59" s="4"/>
      <c r="AV59" s="4"/>
      <c r="AW59" s="4"/>
      <c r="AX59" s="4"/>
      <c r="AY59" s="4"/>
    </row>
    <row r="60" spans="1:1005" ht="14.4" x14ac:dyDescent="0.3">
      <c r="A60" s="136">
        <f>YampaRiverInflow.TotalOutflow!A60</f>
        <v>47027</v>
      </c>
      <c r="B60" s="34"/>
      <c r="C60" s="12">
        <v>-2.7229999999999999</v>
      </c>
      <c r="D60" s="45">
        <v>-2.7229999999999999</v>
      </c>
      <c r="E60" s="16">
        <v>-8.1954599999999989</v>
      </c>
      <c r="F60" s="16">
        <v>1.15303</v>
      </c>
      <c r="G60" s="16">
        <v>4.8546899999999997</v>
      </c>
      <c r="H60" s="16">
        <v>-2.7721900000000002</v>
      </c>
      <c r="I60" s="16">
        <v>10.111030000000001</v>
      </c>
      <c r="J60" s="16">
        <v>-7.8798000000000004</v>
      </c>
      <c r="K60" s="16">
        <v>4.2608300000000003</v>
      </c>
      <c r="L60" s="16">
        <v>-9.0296399999999988</v>
      </c>
      <c r="M60" s="16">
        <v>-19.219099999999997</v>
      </c>
      <c r="N60" s="16">
        <v>-22.1523</v>
      </c>
      <c r="O60" s="16">
        <v>1.00861</v>
      </c>
      <c r="P60" s="16">
        <v>-7.54697</v>
      </c>
      <c r="Q60" s="16">
        <v>3.05389</v>
      </c>
      <c r="R60" s="16">
        <v>-0.55309000000000008</v>
      </c>
      <c r="S60" s="16">
        <v>-10.613</v>
      </c>
      <c r="T60" s="16">
        <v>-11.085899999999999</v>
      </c>
      <c r="U60" s="16">
        <v>5.77902</v>
      </c>
      <c r="V60" s="16">
        <v>-2.5799099999999999</v>
      </c>
      <c r="W60" s="16">
        <v>11.36007</v>
      </c>
      <c r="X60" s="16">
        <v>13.28439</v>
      </c>
      <c r="Y60" s="16">
        <v>-1.07623</v>
      </c>
      <c r="Z60" s="16">
        <v>6.7392950000000003</v>
      </c>
      <c r="AA60" s="16">
        <v>9.3276970000000006</v>
      </c>
      <c r="AB60" s="16">
        <v>9.8532309999999992</v>
      </c>
      <c r="AC60" s="16">
        <v>2.3867620000000001</v>
      </c>
      <c r="AD60" s="16">
        <v>-14.003299999999999</v>
      </c>
      <c r="AE60" s="16">
        <v>4.5726499999999994</v>
      </c>
      <c r="AF60" s="16">
        <v>16.06822</v>
      </c>
      <c r="AG60" s="16">
        <v>-0.16736000000000001</v>
      </c>
      <c r="AH60" s="16">
        <v>3.9343000000000004</v>
      </c>
      <c r="AI60" s="46"/>
      <c r="AJ60" s="46"/>
      <c r="AK60" s="46"/>
      <c r="AL60" s="46"/>
      <c r="AM60" s="46"/>
      <c r="AN60" s="4"/>
      <c r="AO60" s="4"/>
      <c r="AP60" s="4"/>
      <c r="AQ60" s="4"/>
      <c r="AR60" s="4"/>
      <c r="AS60" s="4"/>
      <c r="AT60" s="4"/>
      <c r="AU60" s="4"/>
      <c r="AV60" s="4"/>
      <c r="AW60" s="4"/>
      <c r="AX60" s="4"/>
      <c r="AY60" s="4"/>
    </row>
    <row r="61" spans="1:1005" ht="14.4" x14ac:dyDescent="0.3">
      <c r="A61" s="136">
        <f>YampaRiverInflow.TotalOutflow!A61</f>
        <v>47058</v>
      </c>
      <c r="B61" s="34"/>
      <c r="C61" s="12">
        <v>-4.2320000000000002</v>
      </c>
      <c r="D61" s="45">
        <v>-4.2320000000000002</v>
      </c>
      <c r="E61" s="16">
        <v>7.5139499999999995</v>
      </c>
      <c r="F61" s="16">
        <v>2.73468</v>
      </c>
      <c r="G61" s="16">
        <v>6.6013000000000002</v>
      </c>
      <c r="H61" s="16">
        <v>0.97684000000000004</v>
      </c>
      <c r="I61" s="16">
        <v>8.3629300000000004</v>
      </c>
      <c r="J61" s="16">
        <v>1.9108499999999999</v>
      </c>
      <c r="K61" s="16">
        <v>-3.2407300000000001</v>
      </c>
      <c r="L61" s="16">
        <v>2.9348700000000001</v>
      </c>
      <c r="M61" s="16">
        <v>-7.6372900000000001</v>
      </c>
      <c r="N61" s="16">
        <v>3.4327800000000002</v>
      </c>
      <c r="O61" s="16">
        <v>5.0682</v>
      </c>
      <c r="P61" s="16">
        <v>-2.44712</v>
      </c>
      <c r="Q61" s="16">
        <v>9.4311000000000007</v>
      </c>
      <c r="R61" s="16">
        <v>-7.2890100000000002</v>
      </c>
      <c r="S61" s="16">
        <v>-3.6388499999999997</v>
      </c>
      <c r="T61" s="16">
        <v>0.89403999999999995</v>
      </c>
      <c r="U61" s="16">
        <v>10.06827</v>
      </c>
      <c r="V61" s="16">
        <v>6.3182299999999998</v>
      </c>
      <c r="W61" s="16">
        <v>14.429110000000001</v>
      </c>
      <c r="X61" s="16">
        <v>13.14282</v>
      </c>
      <c r="Y61" s="16">
        <v>0.30604999999999999</v>
      </c>
      <c r="Z61" s="16">
        <v>3.2879200000000002</v>
      </c>
      <c r="AA61" s="16">
        <v>9.6716720000000009</v>
      </c>
      <c r="AB61" s="16">
        <v>20.124560000000002</v>
      </c>
      <c r="AC61" s="16">
        <v>-11.070600000000001</v>
      </c>
      <c r="AD61" s="16">
        <v>-13.8909</v>
      </c>
      <c r="AE61" s="16">
        <v>6.7825500000000005</v>
      </c>
      <c r="AF61" s="16">
        <v>12.2211</v>
      </c>
      <c r="AG61" s="16">
        <v>-13.3376</v>
      </c>
      <c r="AH61" s="16">
        <v>4.8029599999999997</v>
      </c>
      <c r="AI61" s="46"/>
      <c r="AJ61" s="46"/>
      <c r="AK61" s="46"/>
      <c r="AL61" s="46"/>
      <c r="AM61" s="46"/>
      <c r="AN61" s="4"/>
      <c r="AO61" s="4"/>
      <c r="AP61" s="4"/>
      <c r="AQ61" s="4"/>
      <c r="AR61" s="4"/>
      <c r="AS61" s="4"/>
      <c r="AT61" s="4"/>
      <c r="AU61" s="4"/>
      <c r="AV61" s="4"/>
      <c r="AW61" s="4"/>
      <c r="AX61" s="4"/>
      <c r="AY61" s="4"/>
    </row>
    <row r="62" spans="1:1005" ht="14.4" x14ac:dyDescent="0.3">
      <c r="A62" s="136">
        <f>YampaRiverInflow.TotalOutflow!A62</f>
        <v>47088</v>
      </c>
      <c r="B62" s="34"/>
      <c r="C62" s="12">
        <v>-1.294</v>
      </c>
      <c r="D62" s="45">
        <v>-1.294</v>
      </c>
      <c r="E62" s="16">
        <v>94.941029999999998</v>
      </c>
      <c r="F62" s="16">
        <v>-1.6679900000000001</v>
      </c>
      <c r="G62" s="16">
        <v>27.110379999999999</v>
      </c>
      <c r="H62" s="16">
        <v>15.47331</v>
      </c>
      <c r="I62" s="16">
        <v>23.397189999999998</v>
      </c>
      <c r="J62" s="16">
        <v>-21.467200000000002</v>
      </c>
      <c r="K62" s="16">
        <v>-1.96912</v>
      </c>
      <c r="L62" s="16">
        <v>6.1689999999999996</v>
      </c>
      <c r="M62" s="16">
        <v>-8.7340999999999998</v>
      </c>
      <c r="N62" s="16">
        <v>2.1890200000000002</v>
      </c>
      <c r="O62" s="16">
        <v>6.2199300000000006</v>
      </c>
      <c r="P62" s="16">
        <v>-1.9193900000000002</v>
      </c>
      <c r="Q62" s="16">
        <v>-0.40073999999999999</v>
      </c>
      <c r="R62" s="16">
        <v>-10.7593</v>
      </c>
      <c r="S62" s="16">
        <v>-7.3306499999999994</v>
      </c>
      <c r="T62" s="16">
        <v>7.5781999999999998</v>
      </c>
      <c r="U62" s="16">
        <v>10.29767</v>
      </c>
      <c r="V62" s="16">
        <v>-5.8699700000000004</v>
      </c>
      <c r="W62" s="16">
        <v>24.633080000000003</v>
      </c>
      <c r="X62" s="16">
        <v>23.363189999999999</v>
      </c>
      <c r="Y62" s="16">
        <v>-1.2471300000000001</v>
      </c>
      <c r="Z62" s="16">
        <v>-6.3736999999999995</v>
      </c>
      <c r="AA62" s="16">
        <v>5.9137360000000001</v>
      </c>
      <c r="AB62" s="16">
        <v>15.60941</v>
      </c>
      <c r="AC62" s="16">
        <v>24.042540000000002</v>
      </c>
      <c r="AD62" s="16">
        <v>-3.4043299999999999</v>
      </c>
      <c r="AE62" s="16">
        <v>8.3700100000000006</v>
      </c>
      <c r="AF62" s="16">
        <v>26.24044</v>
      </c>
      <c r="AG62" s="16">
        <v>9.7062999999999988</v>
      </c>
      <c r="AH62" s="16">
        <v>15.84782</v>
      </c>
      <c r="AI62" s="46"/>
      <c r="AJ62" s="46"/>
      <c r="AK62" s="46"/>
      <c r="AL62" s="46"/>
      <c r="AM62" s="46"/>
      <c r="AN62" s="4"/>
      <c r="AO62" s="4"/>
      <c r="AP62" s="4"/>
      <c r="AQ62" s="4"/>
      <c r="AR62" s="4"/>
      <c r="AS62" s="4"/>
      <c r="AT62" s="4"/>
      <c r="AU62" s="4"/>
      <c r="AV62" s="4"/>
      <c r="AW62" s="4"/>
      <c r="AX62" s="4"/>
      <c r="AY62" s="4"/>
    </row>
    <row r="63" spans="1:1005" ht="14.4" x14ac:dyDescent="0.3">
      <c r="A63" s="136">
        <f>YampaRiverInflow.TotalOutflow!A63</f>
        <v>47119</v>
      </c>
      <c r="B63" s="34"/>
      <c r="C63" s="12">
        <v>4.0289999999999999</v>
      </c>
      <c r="D63" s="45">
        <v>4.0289999999999999</v>
      </c>
      <c r="E63" s="16">
        <v>-4.0167999999999999</v>
      </c>
      <c r="F63" s="16">
        <v>-0.42529</v>
      </c>
      <c r="G63" s="16">
        <v>-9.22471</v>
      </c>
      <c r="H63" s="16">
        <v>16.908450000000002</v>
      </c>
      <c r="I63" s="16">
        <v>1.48193</v>
      </c>
      <c r="J63" s="16">
        <v>-11.1562</v>
      </c>
      <c r="K63" s="16">
        <v>-10.2127</v>
      </c>
      <c r="L63" s="16">
        <v>-20.743200000000002</v>
      </c>
      <c r="M63" s="16">
        <v>-9.2751999999999999</v>
      </c>
      <c r="N63" s="16">
        <v>-13.9984</v>
      </c>
      <c r="O63" s="16">
        <v>-0.47846</v>
      </c>
      <c r="P63" s="16">
        <v>-2.4032600000000004</v>
      </c>
      <c r="Q63" s="16">
        <v>3.4120999999999997</v>
      </c>
      <c r="R63" s="16">
        <v>-10.2646</v>
      </c>
      <c r="S63" s="16">
        <v>17.93282</v>
      </c>
      <c r="T63" s="16">
        <v>-2.55436</v>
      </c>
      <c r="U63" s="16">
        <v>-2.7433800000000002</v>
      </c>
      <c r="V63" s="16">
        <v>-21.323400000000003</v>
      </c>
      <c r="W63" s="16">
        <v>2.622719</v>
      </c>
      <c r="X63" s="16">
        <v>3.4634200000000002</v>
      </c>
      <c r="Y63" s="16">
        <v>7.8842790000000003</v>
      </c>
      <c r="Z63" s="16">
        <v>16.61054</v>
      </c>
      <c r="AA63" s="16">
        <v>8.8169590000000007</v>
      </c>
      <c r="AB63" s="16">
        <v>17.907229999999998</v>
      </c>
      <c r="AC63" s="16">
        <v>12.460120000000002</v>
      </c>
      <c r="AD63" s="16">
        <v>7.4652799999999999</v>
      </c>
      <c r="AE63" s="16">
        <v>6.9913500000000006</v>
      </c>
      <c r="AF63" s="16">
        <v>-30.0366</v>
      </c>
      <c r="AG63" s="16">
        <v>0.34805000000000003</v>
      </c>
      <c r="AH63" s="16">
        <v>8.1073400000000007</v>
      </c>
      <c r="AI63" s="46"/>
      <c r="AJ63" s="46"/>
      <c r="AK63" s="46"/>
      <c r="AL63" s="46"/>
      <c r="AM63" s="46"/>
      <c r="AN63" s="4"/>
      <c r="AO63" s="4"/>
      <c r="AP63" s="4"/>
      <c r="AQ63" s="4"/>
      <c r="AR63" s="4"/>
      <c r="AS63" s="4"/>
      <c r="AT63" s="4"/>
      <c r="AU63" s="4"/>
      <c r="AV63" s="4"/>
      <c r="AW63" s="4"/>
      <c r="AX63" s="4"/>
      <c r="AY63" s="4"/>
    </row>
    <row r="64" spans="1:1005" ht="14.4" x14ac:dyDescent="0.3">
      <c r="A64" s="136">
        <f>YampaRiverInflow.TotalOutflow!A64</f>
        <v>47150</v>
      </c>
      <c r="B64" s="34"/>
      <c r="C64" s="12">
        <v>-0.73599999999999999</v>
      </c>
      <c r="D64" s="45">
        <v>-0.73599999999999999</v>
      </c>
      <c r="E64" s="16">
        <v>-2.7169299999999996</v>
      </c>
      <c r="F64" s="16">
        <v>1.1206400000000001</v>
      </c>
      <c r="G64" s="16">
        <v>-12.965299999999999</v>
      </c>
      <c r="H64" s="16">
        <v>0.91830999999999996</v>
      </c>
      <c r="I64" s="16">
        <v>1.91351</v>
      </c>
      <c r="J64" s="16">
        <v>-9.2040600000000001</v>
      </c>
      <c r="K64" s="16">
        <v>-8.6602700000000006</v>
      </c>
      <c r="L64" s="16">
        <v>-7.7134099999999997</v>
      </c>
      <c r="M64" s="16">
        <v>-7.8451700000000004</v>
      </c>
      <c r="N64" s="16">
        <v>-18.252200000000002</v>
      </c>
      <c r="O64" s="16">
        <v>-3.1171700000000002</v>
      </c>
      <c r="P64" s="16">
        <v>-7.3280799999999999</v>
      </c>
      <c r="Q64" s="16">
        <v>1.02014</v>
      </c>
      <c r="R64" s="16">
        <v>-14.3032</v>
      </c>
      <c r="S64" s="16">
        <v>-13.955</v>
      </c>
      <c r="T64" s="16">
        <v>-11.963200000000001</v>
      </c>
      <c r="U64" s="16">
        <v>-5.2006099999999993</v>
      </c>
      <c r="V64" s="16">
        <v>-1.8404100000000001</v>
      </c>
      <c r="W64" s="16">
        <v>4.1879590000000002</v>
      </c>
      <c r="X64" s="16">
        <v>8.0341699999999996</v>
      </c>
      <c r="Y64" s="16">
        <v>-3.2283200000000001</v>
      </c>
      <c r="Z64" s="16">
        <v>-5.3345600000000006</v>
      </c>
      <c r="AA64" s="16">
        <v>-3.9803500000000001</v>
      </c>
      <c r="AB64" s="16">
        <v>3.725031</v>
      </c>
      <c r="AC64" s="16">
        <v>11.38289</v>
      </c>
      <c r="AD64" s="16">
        <v>9.9543199999999992</v>
      </c>
      <c r="AE64" s="16">
        <v>4.1059299999999999</v>
      </c>
      <c r="AF64" s="16">
        <v>-45.490699999999997</v>
      </c>
      <c r="AG64" s="16">
        <v>-8.9389900000000004</v>
      </c>
      <c r="AH64" s="16">
        <v>14.93486</v>
      </c>
      <c r="AI64" s="46"/>
      <c r="AJ64" s="46"/>
      <c r="AK64" s="46"/>
      <c r="AL64" s="46"/>
      <c r="AM64" s="46"/>
      <c r="AN64" s="4"/>
      <c r="AO64" s="4"/>
      <c r="AP64" s="4"/>
      <c r="AQ64" s="4"/>
      <c r="AR64" s="4"/>
      <c r="AS64" s="4"/>
      <c r="AT64" s="4"/>
      <c r="AU64" s="4"/>
      <c r="AV64" s="4"/>
      <c r="AW64" s="4"/>
      <c r="AX64" s="4"/>
      <c r="AY64" s="4"/>
      <c r="ALQ64" t="e">
        <v>#N/A</v>
      </c>
    </row>
    <row r="65" spans="1:1005" ht="14.4" x14ac:dyDescent="0.3">
      <c r="A65" s="136">
        <f>YampaRiverInflow.TotalOutflow!A65</f>
        <v>47178</v>
      </c>
      <c r="B65" s="34"/>
      <c r="C65" s="12">
        <v>-1.1020000000000001</v>
      </c>
      <c r="D65" s="45">
        <v>-1.1020000000000001</v>
      </c>
      <c r="E65" s="16">
        <v>33.225720000000003</v>
      </c>
      <c r="F65" s="16">
        <v>11.037510000000001</v>
      </c>
      <c r="G65" s="16">
        <v>4.6733700000000002</v>
      </c>
      <c r="H65" s="16">
        <v>4.0890000000000003E-2</v>
      </c>
      <c r="I65" s="16">
        <v>8.1969799999999999</v>
      </c>
      <c r="J65" s="16">
        <v>5.5769299999999999</v>
      </c>
      <c r="K65" s="16">
        <v>-5.0199499999999997</v>
      </c>
      <c r="L65" s="16">
        <v>-3.68032</v>
      </c>
      <c r="M65" s="16">
        <v>-25.690300000000001</v>
      </c>
      <c r="N65" s="16">
        <v>16.045670000000001</v>
      </c>
      <c r="O65" s="16">
        <v>-10.3043</v>
      </c>
      <c r="P65" s="16">
        <v>-11.892200000000001</v>
      </c>
      <c r="Q65" s="16">
        <v>0.31795999999999996</v>
      </c>
      <c r="R65" s="16">
        <v>-9.7432599999999994</v>
      </c>
      <c r="S65" s="16">
        <v>-12.145200000000001</v>
      </c>
      <c r="T65" s="16">
        <v>-6.3741000000000003</v>
      </c>
      <c r="U65" s="16">
        <v>-11.247</v>
      </c>
      <c r="V65" s="16">
        <v>-5.8244099999999994</v>
      </c>
      <c r="W65" s="16">
        <v>-14.067500000000001</v>
      </c>
      <c r="X65" s="16">
        <v>-1.27335</v>
      </c>
      <c r="Y65" s="16">
        <v>-1.8987400000000001</v>
      </c>
      <c r="Z65" s="16">
        <v>-12.0581</v>
      </c>
      <c r="AA65" s="16">
        <v>-1.39941</v>
      </c>
      <c r="AB65" s="16">
        <v>3.0619520000000002</v>
      </c>
      <c r="AC65" s="16">
        <v>0.5556236</v>
      </c>
      <c r="AD65" s="16">
        <v>2.51511</v>
      </c>
      <c r="AE65" s="16">
        <v>-1.48194</v>
      </c>
      <c r="AF65" s="16">
        <v>-85.616900000000001</v>
      </c>
      <c r="AG65" s="16">
        <v>-18.977</v>
      </c>
      <c r="AH65" s="16">
        <v>-3.0748000000000002</v>
      </c>
      <c r="AI65" s="46"/>
      <c r="AJ65" s="46"/>
      <c r="AK65" s="46"/>
      <c r="AL65" s="46"/>
      <c r="AM65" s="46"/>
      <c r="AN65" s="4"/>
      <c r="AO65" s="4"/>
      <c r="AP65" s="4"/>
      <c r="AQ65" s="4"/>
      <c r="AR65" s="4"/>
      <c r="AS65" s="4"/>
      <c r="AT65" s="4"/>
      <c r="AU65" s="4"/>
      <c r="AV65" s="4"/>
      <c r="AW65" s="4"/>
      <c r="AX65" s="4"/>
      <c r="AY65" s="4"/>
      <c r="ALQ65" t="e">
        <v>#N/A</v>
      </c>
    </row>
    <row r="66" spans="1:1005" ht="14.4" x14ac:dyDescent="0.3">
      <c r="A66" s="136">
        <f>YampaRiverInflow.TotalOutflow!A66</f>
        <v>47209</v>
      </c>
      <c r="B66" s="34"/>
      <c r="C66" s="12">
        <v>-8.67</v>
      </c>
      <c r="D66" s="45">
        <v>-8.67</v>
      </c>
      <c r="E66" s="16">
        <v>-7.57599</v>
      </c>
      <c r="F66" s="16">
        <v>15.395820000000001</v>
      </c>
      <c r="G66" s="16">
        <v>39.174210000000002</v>
      </c>
      <c r="H66" s="16">
        <v>-0.41738999999999998</v>
      </c>
      <c r="I66" s="16">
        <v>-3.9382700000000002</v>
      </c>
      <c r="J66" s="16">
        <v>0.93055999999999994</v>
      </c>
      <c r="K66" s="16">
        <v>-11.8729</v>
      </c>
      <c r="L66" s="16">
        <v>-13.3843</v>
      </c>
      <c r="M66" s="16">
        <v>-6.9093299999999997</v>
      </c>
      <c r="N66" s="16">
        <v>4.2983100000000007</v>
      </c>
      <c r="O66" s="16">
        <v>-1.6048699999999998</v>
      </c>
      <c r="P66" s="16">
        <v>-3.3881199999999998</v>
      </c>
      <c r="Q66" s="16">
        <v>-8.2623700000000007</v>
      </c>
      <c r="R66" s="16">
        <v>-14.0764</v>
      </c>
      <c r="S66" s="16">
        <v>-15.644399999999999</v>
      </c>
      <c r="T66" s="16">
        <v>-20.3934</v>
      </c>
      <c r="U66" s="16">
        <v>-12.2591</v>
      </c>
      <c r="V66" s="16">
        <v>-6.0398699999999996</v>
      </c>
      <c r="W66" s="16">
        <v>14.186459999999999</v>
      </c>
      <c r="X66" s="16">
        <v>-9.3056399999999986</v>
      </c>
      <c r="Y66" s="16">
        <v>-4.80497</v>
      </c>
      <c r="Z66" s="16">
        <v>-4.7238199999999999</v>
      </c>
      <c r="AA66" s="16">
        <v>-4.9565900000000003</v>
      </c>
      <c r="AB66" s="16">
        <v>-3.62934</v>
      </c>
      <c r="AC66" s="16">
        <v>-36.724299999999999</v>
      </c>
      <c r="AD66" s="16">
        <v>5.76356</v>
      </c>
      <c r="AE66" s="16">
        <v>12.84352</v>
      </c>
      <c r="AF66" s="16">
        <v>-51.0623</v>
      </c>
      <c r="AG66" s="16">
        <v>-15.1135</v>
      </c>
      <c r="AH66" s="16">
        <v>-4.2431000000000001</v>
      </c>
      <c r="AI66" s="46"/>
      <c r="AJ66" s="46"/>
      <c r="AK66" s="46"/>
      <c r="AL66" s="46"/>
      <c r="AM66" s="46"/>
      <c r="AN66" s="4"/>
      <c r="AO66" s="4"/>
      <c r="AP66" s="4"/>
      <c r="AQ66" s="4"/>
      <c r="AR66" s="4"/>
      <c r="AS66" s="4"/>
      <c r="AT66" s="4"/>
      <c r="AU66" s="4"/>
      <c r="AV66" s="4"/>
      <c r="AW66" s="4"/>
      <c r="AX66" s="4"/>
      <c r="AY66" s="4"/>
      <c r="ALQ66" t="e">
        <v>#N/A</v>
      </c>
    </row>
    <row r="67" spans="1:1005" ht="14.4" x14ac:dyDescent="0.3">
      <c r="A67" s="136">
        <f>YampaRiverInflow.TotalOutflow!A67</f>
        <v>47239</v>
      </c>
      <c r="B67" s="34"/>
      <c r="C67" s="12">
        <v>-5.9660000000000002</v>
      </c>
      <c r="D67" s="45">
        <v>-5.9660000000000002</v>
      </c>
      <c r="E67" s="16">
        <v>-8.2093600000000002</v>
      </c>
      <c r="F67" s="16">
        <v>11.730090000000001</v>
      </c>
      <c r="G67" s="16">
        <v>21.999099999999999</v>
      </c>
      <c r="H67" s="16">
        <v>0.11092</v>
      </c>
      <c r="I67" s="16">
        <v>-14.867799999999999</v>
      </c>
      <c r="J67" s="16">
        <v>-7.1809500000000002</v>
      </c>
      <c r="K67" s="16">
        <v>-5.66974</v>
      </c>
      <c r="L67" s="16">
        <v>-33.700400000000002</v>
      </c>
      <c r="M67" s="16">
        <v>-4.7220800000000001</v>
      </c>
      <c r="N67" s="16">
        <v>-17.381799999999998</v>
      </c>
      <c r="O67" s="16">
        <v>-33.279300000000006</v>
      </c>
      <c r="P67" s="16">
        <v>-5.4207200000000002</v>
      </c>
      <c r="Q67" s="16">
        <v>-5.2464300000000001</v>
      </c>
      <c r="R67" s="16">
        <v>3.1493000000000002</v>
      </c>
      <c r="S67" s="16">
        <v>-9.5569299999999995</v>
      </c>
      <c r="T67" s="16">
        <v>4.5381899999999993</v>
      </c>
      <c r="U67" s="16">
        <v>2.7454499999999999</v>
      </c>
      <c r="V67" s="16">
        <v>4.5651899999999994</v>
      </c>
      <c r="W67" s="16">
        <v>0.1095455</v>
      </c>
      <c r="X67" s="16">
        <v>7.3637499999999996</v>
      </c>
      <c r="Y67" s="16">
        <v>8.667313</v>
      </c>
      <c r="Z67" s="16">
        <v>9.6379000000000001</v>
      </c>
      <c r="AA67" s="16">
        <v>-0.59501400000000004</v>
      </c>
      <c r="AB67" s="16">
        <v>-7.1286899999999997</v>
      </c>
      <c r="AC67" s="16">
        <v>13.089129999999999</v>
      </c>
      <c r="AD67" s="16">
        <v>7.5992100000000002</v>
      </c>
      <c r="AE67" s="16">
        <v>4.7034399999999996</v>
      </c>
      <c r="AF67" s="16">
        <v>-61.748899999999999</v>
      </c>
      <c r="AG67" s="16">
        <v>-4.7955200000000007</v>
      </c>
      <c r="AH67" s="16">
        <v>-13.974399999999999</v>
      </c>
      <c r="AI67" s="46"/>
      <c r="AJ67" s="46"/>
      <c r="AK67" s="46"/>
      <c r="AL67" s="46"/>
      <c r="AM67" s="46"/>
      <c r="AN67" s="4"/>
      <c r="AO67" s="4"/>
      <c r="AP67" s="4"/>
      <c r="AQ67" s="4"/>
      <c r="AR67" s="4"/>
      <c r="AS67" s="4"/>
      <c r="AT67" s="4"/>
      <c r="AU67" s="4"/>
      <c r="AV67" s="4"/>
      <c r="AW67" s="4"/>
      <c r="AX67" s="4"/>
      <c r="AY67" s="4"/>
      <c r="ALQ67" t="e">
        <v>#N/A</v>
      </c>
    </row>
    <row r="68" spans="1:1005" ht="14.4" x14ac:dyDescent="0.3">
      <c r="A68" s="136">
        <f>YampaRiverInflow.TotalOutflow!A68</f>
        <v>47270</v>
      </c>
      <c r="B68" s="34"/>
      <c r="C68" s="12">
        <v>-8.51</v>
      </c>
      <c r="D68" s="45">
        <v>-8.51</v>
      </c>
      <c r="E68" s="16">
        <v>-11.6759</v>
      </c>
      <c r="F68" s="16">
        <v>-4.1159999999999995E-2</v>
      </c>
      <c r="G68" s="16">
        <v>5.6090299999999997</v>
      </c>
      <c r="H68" s="16">
        <v>-3.69754</v>
      </c>
      <c r="I68" s="16">
        <v>-11.8339</v>
      </c>
      <c r="J68" s="16">
        <v>-9.2286099999999998</v>
      </c>
      <c r="K68" s="16">
        <v>-8.5176200000000009</v>
      </c>
      <c r="L68" s="16">
        <v>-26.906099999999999</v>
      </c>
      <c r="M68" s="16">
        <v>-30.0809</v>
      </c>
      <c r="N68" s="16">
        <v>1.8562000000000001</v>
      </c>
      <c r="O68" s="16">
        <v>-14.7171</v>
      </c>
      <c r="P68" s="16">
        <v>-14.012499999999999</v>
      </c>
      <c r="Q68" s="16">
        <v>-1.51996</v>
      </c>
      <c r="R68" s="16">
        <v>-16.566500000000001</v>
      </c>
      <c r="S68" s="16">
        <v>-17.7789</v>
      </c>
      <c r="T68" s="16">
        <v>-8.3348700000000004</v>
      </c>
      <c r="U68" s="16">
        <v>-5.4185299999999996</v>
      </c>
      <c r="V68" s="16">
        <v>-7.2006999999999994</v>
      </c>
      <c r="W68" s="16">
        <v>-0.73851199999999995</v>
      </c>
      <c r="X68" s="16">
        <v>2.2777600000000002</v>
      </c>
      <c r="Y68" s="16">
        <v>-1.24882</v>
      </c>
      <c r="Z68" s="16">
        <v>-2.2548400000000002</v>
      </c>
      <c r="AA68" s="16">
        <v>-7.8657200000000005</v>
      </c>
      <c r="AB68" s="16">
        <v>-7.5185699999999995</v>
      </c>
      <c r="AC68" s="16">
        <v>-7.5434399999999995</v>
      </c>
      <c r="AD68" s="16">
        <v>4.59762</v>
      </c>
      <c r="AE68" s="16">
        <v>13.497540000000001</v>
      </c>
      <c r="AF68" s="16">
        <v>-26.186700000000002</v>
      </c>
      <c r="AG68" s="16">
        <v>-3.3491300000000002</v>
      </c>
      <c r="AH68" s="16">
        <v>4.0840300000000003</v>
      </c>
      <c r="AI68" s="46"/>
      <c r="AJ68" s="46"/>
      <c r="AK68" s="46"/>
      <c r="AL68" s="46"/>
      <c r="AM68" s="46"/>
      <c r="AN68" s="4"/>
      <c r="AO68" s="4"/>
      <c r="AP68" s="4"/>
      <c r="AQ68" s="4"/>
      <c r="AR68" s="4"/>
      <c r="AS68" s="4"/>
      <c r="AT68" s="4"/>
      <c r="AU68" s="4"/>
      <c r="AV68" s="4"/>
      <c r="AW68" s="4"/>
      <c r="AX68" s="4"/>
      <c r="AY68" s="4"/>
      <c r="ALQ68" t="e">
        <v>#N/A</v>
      </c>
    </row>
    <row r="69" spans="1:1005" ht="14.4" x14ac:dyDescent="0.3">
      <c r="A69" s="136">
        <f>YampaRiverInflow.TotalOutflow!A69</f>
        <v>47300</v>
      </c>
      <c r="B69" s="34"/>
      <c r="C69" s="12">
        <v>-11.94</v>
      </c>
      <c r="D69" s="45">
        <v>-11.94</v>
      </c>
      <c r="E69" s="16">
        <v>-11.493399999999999</v>
      </c>
      <c r="F69" s="16">
        <v>10.728009999999999</v>
      </c>
      <c r="G69" s="16">
        <v>8.7200199999999999</v>
      </c>
      <c r="H69" s="16">
        <v>-1.2666099999999998</v>
      </c>
      <c r="I69" s="16">
        <v>-11.347200000000001</v>
      </c>
      <c r="J69" s="16">
        <v>-18.336200000000002</v>
      </c>
      <c r="K69" s="16">
        <v>-2.94312</v>
      </c>
      <c r="L69" s="16">
        <v>-31.489599999999999</v>
      </c>
      <c r="M69" s="16">
        <v>-20.471400000000003</v>
      </c>
      <c r="N69" s="16">
        <v>-11.8964</v>
      </c>
      <c r="O69" s="16">
        <v>-5.89581</v>
      </c>
      <c r="P69" s="16">
        <v>-9.4188299999999998</v>
      </c>
      <c r="Q69" s="16">
        <v>-9.6500499999999985</v>
      </c>
      <c r="R69" s="16">
        <v>-13.497399999999999</v>
      </c>
      <c r="S69" s="16">
        <v>-20.7821</v>
      </c>
      <c r="T69" s="16">
        <v>-5.3935699999999995</v>
      </c>
      <c r="U69" s="16">
        <v>-16.034399999999998</v>
      </c>
      <c r="V69" s="16">
        <v>-7.2505600000000001</v>
      </c>
      <c r="W69" s="16">
        <v>-12.2248</v>
      </c>
      <c r="X69" s="16">
        <v>-2.5033499999999997</v>
      </c>
      <c r="Y69" s="16">
        <v>-0.440502</v>
      </c>
      <c r="Z69" s="16">
        <v>11.24718</v>
      </c>
      <c r="AA69" s="16">
        <v>-1.8387200000000001</v>
      </c>
      <c r="AB69" s="16">
        <v>-11.0794</v>
      </c>
      <c r="AC69" s="16">
        <v>-4.7515900000000002</v>
      </c>
      <c r="AD69" s="16">
        <v>1.85019</v>
      </c>
      <c r="AE69" s="16">
        <v>3.09552</v>
      </c>
      <c r="AF69" s="16">
        <v>-10.6083</v>
      </c>
      <c r="AG69" s="16">
        <v>-7.64445</v>
      </c>
      <c r="AH69" s="16">
        <v>8.1272700000000011</v>
      </c>
      <c r="AI69" s="46"/>
      <c r="AJ69" s="46"/>
      <c r="AK69" s="46"/>
      <c r="AL69" s="46"/>
      <c r="AM69" s="46"/>
      <c r="AN69" s="4"/>
      <c r="AO69" s="4"/>
      <c r="AP69" s="4"/>
      <c r="AQ69" s="4"/>
      <c r="AR69" s="4"/>
      <c r="AS69" s="4"/>
      <c r="AT69" s="4"/>
      <c r="AU69" s="4"/>
      <c r="AV69" s="4"/>
      <c r="AW69" s="4"/>
      <c r="AX69" s="4"/>
      <c r="AY69" s="4"/>
      <c r="ALQ69" t="e">
        <v>#N/A</v>
      </c>
    </row>
    <row r="70" spans="1:1005" ht="14.4" x14ac:dyDescent="0.3">
      <c r="A70" s="136">
        <f>YampaRiverInflow.TotalOutflow!A70</f>
        <v>47331</v>
      </c>
      <c r="B70" s="34"/>
      <c r="C70" s="12">
        <v>-10.715</v>
      </c>
      <c r="D70" s="45">
        <v>-10.715</v>
      </c>
      <c r="E70" s="16">
        <v>-4.3264100000000001</v>
      </c>
      <c r="F70" s="16">
        <v>-10.6752</v>
      </c>
      <c r="G70" s="16">
        <v>1.8042</v>
      </c>
      <c r="H70" s="16">
        <v>4.2788000000000004</v>
      </c>
      <c r="I70" s="16">
        <v>-12.226000000000001</v>
      </c>
      <c r="J70" s="16">
        <v>-3.8130300000000004</v>
      </c>
      <c r="K70" s="16">
        <v>-0.78469000000000011</v>
      </c>
      <c r="L70" s="16">
        <v>-7.6042100000000001</v>
      </c>
      <c r="M70" s="16">
        <v>-5.4120699999999999</v>
      </c>
      <c r="N70" s="16">
        <v>-13.8598</v>
      </c>
      <c r="O70" s="16">
        <v>-14.737</v>
      </c>
      <c r="P70" s="16">
        <v>-6.2569600000000003</v>
      </c>
      <c r="Q70" s="16">
        <v>-22.553799999999999</v>
      </c>
      <c r="R70" s="16">
        <v>-2.4493899999999997</v>
      </c>
      <c r="S70" s="16">
        <v>-15.1355</v>
      </c>
      <c r="T70" s="16">
        <v>2.9768400000000002</v>
      </c>
      <c r="U70" s="16">
        <v>5.9177799999999996</v>
      </c>
      <c r="V70" s="16">
        <v>3.3304999999999998</v>
      </c>
      <c r="W70" s="16">
        <v>10.576969999999999</v>
      </c>
      <c r="X70" s="16">
        <v>-7.4222299999999999</v>
      </c>
      <c r="Y70" s="16">
        <v>-2.7236199999999999</v>
      </c>
      <c r="Z70" s="16">
        <v>11.2767</v>
      </c>
      <c r="AA70" s="16">
        <v>-2.6559499999999998</v>
      </c>
      <c r="AB70" s="16">
        <v>3.1679930000000001</v>
      </c>
      <c r="AC70" s="16">
        <v>-8.08446</v>
      </c>
      <c r="AD70" s="16">
        <v>4.3259999999999996</v>
      </c>
      <c r="AE70" s="16">
        <v>3.7869800000000002</v>
      </c>
      <c r="AF70" s="16">
        <v>-3.9497499999999999</v>
      </c>
      <c r="AG70" s="16">
        <v>-0.94598000000000004</v>
      </c>
      <c r="AH70" s="16">
        <v>2.1968100000000002</v>
      </c>
      <c r="AI70" s="46"/>
      <c r="AJ70" s="46"/>
      <c r="AK70" s="46"/>
      <c r="AL70" s="46"/>
      <c r="AM70" s="46"/>
      <c r="AN70" s="4"/>
      <c r="AO70" s="4"/>
      <c r="AP70" s="4"/>
      <c r="AQ70" s="4"/>
      <c r="AR70" s="4"/>
      <c r="AS70" s="4"/>
      <c r="AT70" s="4"/>
      <c r="AU70" s="4"/>
      <c r="AV70" s="4"/>
      <c r="AW70" s="4"/>
      <c r="AX70" s="4"/>
      <c r="AY70" s="4"/>
      <c r="ALQ70" t="e">
        <v>#N/A</v>
      </c>
    </row>
    <row r="71" spans="1:1005" ht="14.4" x14ac:dyDescent="0.3">
      <c r="A71" s="136">
        <f>YampaRiverInflow.TotalOutflow!A71</f>
        <v>47362</v>
      </c>
      <c r="B71" s="34"/>
      <c r="C71" s="12">
        <v>-10.06</v>
      </c>
      <c r="D71" s="45">
        <v>-10.06</v>
      </c>
      <c r="E71" s="16">
        <v>4.2184399999999993</v>
      </c>
      <c r="F71" s="16">
        <v>2.1504499999999998</v>
      </c>
      <c r="G71" s="16">
        <v>-6.8963000000000001</v>
      </c>
      <c r="H71" s="16">
        <v>-12.975100000000001</v>
      </c>
      <c r="I71" s="16">
        <v>-7.1190200000000008</v>
      </c>
      <c r="J71" s="16">
        <v>-2.2877899999999998</v>
      </c>
      <c r="K71" s="16">
        <v>-15.519200000000001</v>
      </c>
      <c r="L71" s="16">
        <v>-21.1785</v>
      </c>
      <c r="M71" s="16">
        <v>-6.0739200000000002</v>
      </c>
      <c r="N71" s="16">
        <v>-3.6959299999999997</v>
      </c>
      <c r="O71" s="16">
        <v>0.22959000000000002</v>
      </c>
      <c r="P71" s="16">
        <v>-2.0469200000000001</v>
      </c>
      <c r="Q71" s="16">
        <v>-1.55017</v>
      </c>
      <c r="R71" s="16">
        <v>8.7733099999999986</v>
      </c>
      <c r="S71" s="16">
        <v>-8.4957199999999986</v>
      </c>
      <c r="T71" s="16">
        <v>10.460270000000001</v>
      </c>
      <c r="U71" s="16">
        <v>-5.7617600000000007</v>
      </c>
      <c r="V71" s="16">
        <v>-2.9507099999999999</v>
      </c>
      <c r="W71" s="16">
        <v>5.573264</v>
      </c>
      <c r="X71" s="16">
        <v>6.7049099999999999</v>
      </c>
      <c r="Y71" s="16">
        <v>-0.37902999999999998</v>
      </c>
      <c r="Z71" s="16">
        <v>1.002618</v>
      </c>
      <c r="AA71" s="16">
        <v>4.0797420000000004</v>
      </c>
      <c r="AB71" s="16">
        <v>-5.3277200000000002</v>
      </c>
      <c r="AC71" s="16">
        <v>-6.2411499999999993</v>
      </c>
      <c r="AD71" s="16">
        <v>2.4840100000000001</v>
      </c>
      <c r="AE71" s="16">
        <v>5.2410399999999999</v>
      </c>
      <c r="AF71" s="16">
        <v>-12.903600000000001</v>
      </c>
      <c r="AG71" s="16">
        <v>8.5776000000000003</v>
      </c>
      <c r="AH71" s="16">
        <v>15.860709999999999</v>
      </c>
      <c r="AI71" s="46"/>
      <c r="AJ71" s="46"/>
      <c r="AK71" s="46"/>
      <c r="AL71" s="46"/>
      <c r="AM71" s="46"/>
      <c r="AN71" s="4"/>
      <c r="AO71" s="4"/>
      <c r="AP71" s="4"/>
      <c r="AQ71" s="4"/>
      <c r="AR71" s="4"/>
      <c r="AS71" s="4"/>
      <c r="AT71" s="4"/>
      <c r="AU71" s="4"/>
      <c r="AV71" s="4"/>
      <c r="AW71" s="4"/>
      <c r="AX71" s="4"/>
      <c r="AY71" s="4"/>
      <c r="ALQ71" t="e">
        <v>#N/A</v>
      </c>
    </row>
    <row r="72" spans="1:1005" ht="12.75" customHeight="1" x14ac:dyDescent="0.3">
      <c r="A72" s="136"/>
      <c r="B72" s="34"/>
      <c r="C72" s="12"/>
      <c r="D72" s="45"/>
      <c r="AI72" s="16"/>
      <c r="AJ72" s="16"/>
      <c r="AK72" s="16"/>
      <c r="AL72" s="16"/>
      <c r="AM72" s="16"/>
      <c r="ALQ72" t="e">
        <v>#N/A</v>
      </c>
    </row>
    <row r="73" spans="1:1005" ht="12.75" customHeight="1" x14ac:dyDescent="0.3">
      <c r="A73" s="136"/>
      <c r="B73" s="34"/>
      <c r="C73" s="12"/>
      <c r="D73" s="45"/>
      <c r="AI73" s="16"/>
      <c r="AJ73" s="16"/>
      <c r="AK73" s="16"/>
      <c r="AL73" s="16"/>
      <c r="AM73" s="16"/>
    </row>
    <row r="74" spans="1:1005" ht="12.75" customHeight="1" x14ac:dyDescent="0.3">
      <c r="A74" s="136"/>
      <c r="B74" s="34"/>
      <c r="C74" s="12"/>
      <c r="D74" s="45"/>
      <c r="AI74" s="16"/>
      <c r="AJ74" s="16"/>
      <c r="AK74" s="16"/>
      <c r="AL74" s="16"/>
      <c r="AM74" s="16"/>
    </row>
    <row r="75" spans="1:1005" ht="12.75" customHeight="1" x14ac:dyDescent="0.3">
      <c r="A75" s="136"/>
      <c r="B75" s="34"/>
      <c r="C75" s="12"/>
      <c r="D75" s="45"/>
      <c r="AI75" s="16"/>
      <c r="AJ75" s="16"/>
      <c r="AK75" s="16"/>
      <c r="AL75" s="16"/>
      <c r="AM75" s="16"/>
    </row>
    <row r="76" spans="1:1005" ht="12.75" customHeight="1" x14ac:dyDescent="0.3">
      <c r="A76" s="136"/>
      <c r="B76" s="34"/>
      <c r="C76" s="12"/>
      <c r="D76" s="45"/>
      <c r="AI76" s="16"/>
      <c r="AJ76" s="16"/>
      <c r="AK76" s="16"/>
      <c r="AL76" s="16"/>
      <c r="AM76" s="16"/>
    </row>
    <row r="77" spans="1:1005" ht="12.75" customHeight="1" x14ac:dyDescent="0.3">
      <c r="A77" s="136"/>
      <c r="B77" s="34"/>
      <c r="C77" s="12"/>
      <c r="D77" s="45"/>
    </row>
    <row r="78" spans="1:1005" ht="12.75" customHeight="1" x14ac:dyDescent="0.3">
      <c r="A78" s="136"/>
      <c r="B78" s="34"/>
      <c r="C78" s="12"/>
      <c r="D78" s="45"/>
    </row>
    <row r="79" spans="1:1005" ht="12.75" customHeight="1" x14ac:dyDescent="0.3">
      <c r="A79" s="136"/>
      <c r="B79" s="34"/>
      <c r="C79" s="12"/>
      <c r="D79" s="45"/>
    </row>
    <row r="80" spans="1:1005" ht="12.75" customHeight="1" x14ac:dyDescent="0.3">
      <c r="A80" s="136"/>
      <c r="B80" s="34"/>
      <c r="C80" s="12"/>
      <c r="D80" s="45"/>
    </row>
    <row r="81" spans="1:4" ht="12.75" customHeight="1" x14ac:dyDescent="0.3">
      <c r="A81" s="136"/>
      <c r="B81" s="34"/>
      <c r="C81" s="12"/>
      <c r="D81" s="45"/>
    </row>
    <row r="82" spans="1:4" ht="12.75" customHeight="1" x14ac:dyDescent="0.3">
      <c r="A82" s="136"/>
      <c r="B82" s="34"/>
      <c r="C82" s="12"/>
      <c r="D82" s="45"/>
    </row>
    <row r="83" spans="1:4" ht="12.75" customHeight="1" x14ac:dyDescent="0.3">
      <c r="A83" s="136"/>
      <c r="B83" s="34"/>
      <c r="C83" s="12"/>
      <c r="D83" s="45"/>
    </row>
    <row r="84" spans="1:4" ht="12.75" customHeight="1" x14ac:dyDescent="0.3">
      <c r="A84" s="136"/>
      <c r="B84" s="34"/>
      <c r="C84" s="12"/>
      <c r="D84" s="45"/>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082F7-9FD8-43A6-92AD-F8DC3ADA9AE5}">
  <sheetPr codeName="Sheet27">
    <tabColor rgb="FFFF0000"/>
  </sheetPr>
  <dimension ref="A1:ALQ84"/>
  <sheetViews>
    <sheetView topLeftCell="A37" workbookViewId="0">
      <selection activeCell="B4" sqref="B4:AZ100"/>
    </sheetView>
  </sheetViews>
  <sheetFormatPr defaultColWidth="18.6640625" defaultRowHeight="12.75" customHeight="1" x14ac:dyDescent="0.3"/>
  <cols>
    <col min="1" max="2" width="9.33203125" customWidth="1"/>
    <col min="3" max="3" width="9.6640625" bestFit="1" customWidth="1"/>
    <col min="4" max="54" width="9.33203125" customWidth="1"/>
  </cols>
  <sheetData>
    <row r="1" spans="1:51" ht="14.4" x14ac:dyDescent="0.3">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4.4" x14ac:dyDescent="0.3">
      <c r="A2" s="130" t="s">
        <v>39</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51" ht="14.4" x14ac:dyDescent="0.3">
      <c r="A3" s="134" t="str">
        <f>A2&amp;"_"&amp;"Time"</f>
        <v>HvrToDvs_In_Time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51" ht="14.4" x14ac:dyDescent="0.3">
      <c r="A4" s="137">
        <f>YampaRiverInflow.TotalOutflow!A4</f>
        <v>45323</v>
      </c>
      <c r="B4" s="81"/>
      <c r="C4" s="82">
        <v>-12.694000000000001</v>
      </c>
      <c r="D4" s="129">
        <v>-12.694000000000001</v>
      </c>
      <c r="E4" s="16">
        <v>-23.066650000000003</v>
      </c>
      <c r="F4" s="16">
        <v>-5.73569</v>
      </c>
      <c r="G4" s="16">
        <v>9.4865300000000001</v>
      </c>
      <c r="H4" s="16">
        <v>-8.6256699999999995</v>
      </c>
      <c r="I4" s="16">
        <v>-4.7783299999999995</v>
      </c>
      <c r="J4" s="16">
        <v>-20.94144</v>
      </c>
      <c r="K4" s="16">
        <v>-17.372900000000001</v>
      </c>
      <c r="L4" s="16">
        <v>14.6288</v>
      </c>
      <c r="M4" s="16">
        <v>-16.739249999999998</v>
      </c>
      <c r="N4" s="16">
        <v>-12.46504</v>
      </c>
      <c r="O4" s="16">
        <v>-9.1210300000000011</v>
      </c>
      <c r="P4" s="16">
        <v>-7.8426999999999998</v>
      </c>
      <c r="Q4" s="16">
        <v>-5.5530600000000003</v>
      </c>
      <c r="R4" s="16">
        <v>-10.331049999999999</v>
      </c>
      <c r="S4" s="16">
        <v>-2.1568899999999998</v>
      </c>
      <c r="T4" s="16">
        <v>-9.2535300000000014</v>
      </c>
      <c r="U4" s="16">
        <v>-8.9076200000000014</v>
      </c>
      <c r="V4" s="16">
        <v>-4.1460799999999995</v>
      </c>
      <c r="W4" s="16">
        <v>-10.053940000000001</v>
      </c>
      <c r="X4" s="16">
        <v>-6.1692600000000004</v>
      </c>
      <c r="Y4" s="16">
        <v>-12.2621</v>
      </c>
      <c r="Z4" s="16">
        <v>-20.240539999999999</v>
      </c>
      <c r="AA4" s="16">
        <v>-13.770149999999999</v>
      </c>
      <c r="AB4" s="16">
        <v>-23.709220000000002</v>
      </c>
      <c r="AC4" s="16">
        <v>-9.7715200000000006</v>
      </c>
      <c r="AD4" s="16">
        <v>-22.627830000000003</v>
      </c>
      <c r="AE4" s="16">
        <v>-15.455982647396</v>
      </c>
      <c r="AF4" s="16">
        <v>-5.8749314387434293</v>
      </c>
      <c r="AG4" s="16">
        <v>-8.4656240510355207</v>
      </c>
      <c r="AH4" s="16">
        <v>-4.6766209284448594</v>
      </c>
      <c r="AI4" s="16"/>
      <c r="AJ4" s="16"/>
      <c r="AK4" s="16"/>
      <c r="AL4" s="16"/>
      <c r="AM4" s="16"/>
      <c r="AN4" s="4"/>
      <c r="AO4" s="4"/>
      <c r="AP4" s="4"/>
      <c r="AQ4" s="4"/>
      <c r="AR4" s="4"/>
      <c r="AS4" s="4"/>
      <c r="AT4" s="4"/>
      <c r="AU4" s="4"/>
      <c r="AV4" s="4"/>
      <c r="AW4" s="4"/>
      <c r="AX4" s="4"/>
      <c r="AY4" s="4"/>
    </row>
    <row r="5" spans="1:51" ht="14.4" x14ac:dyDescent="0.3">
      <c r="A5" s="137">
        <f>YampaRiverInflow.TotalOutflow!A5</f>
        <v>45352</v>
      </c>
      <c r="B5" s="34"/>
      <c r="C5" s="12">
        <v>-10.426</v>
      </c>
      <c r="D5" s="45">
        <v>-10.426</v>
      </c>
      <c r="E5" s="16">
        <v>-33.70561</v>
      </c>
      <c r="F5" s="16">
        <v>-3.0471399999999997</v>
      </c>
      <c r="G5" s="16">
        <v>-5.5422600000000006</v>
      </c>
      <c r="H5" s="16">
        <v>-26.61149</v>
      </c>
      <c r="I5" s="16">
        <v>-24.585830000000001</v>
      </c>
      <c r="J5" s="16">
        <v>-10.1469</v>
      </c>
      <c r="K5" s="16">
        <v>-24.405729999999998</v>
      </c>
      <c r="L5" s="16">
        <v>-41.61844</v>
      </c>
      <c r="M5" s="16">
        <v>-20.912990000000001</v>
      </c>
      <c r="N5" s="16">
        <v>-15.42376</v>
      </c>
      <c r="O5" s="16">
        <v>-46.979050000000001</v>
      </c>
      <c r="P5" s="16">
        <v>-13.50891</v>
      </c>
      <c r="Q5" s="16">
        <v>-9.4484200000000005</v>
      </c>
      <c r="R5" s="16">
        <v>-15.45289</v>
      </c>
      <c r="S5" s="16">
        <v>-14.12349</v>
      </c>
      <c r="T5" s="16">
        <v>-17.224810000000002</v>
      </c>
      <c r="U5" s="16">
        <v>-18.18402</v>
      </c>
      <c r="V5" s="16">
        <v>-16.42624</v>
      </c>
      <c r="W5" s="16">
        <v>-16.519099999999998</v>
      </c>
      <c r="X5" s="16">
        <v>-21.362770000000001</v>
      </c>
      <c r="Y5" s="16">
        <v>-13.940290000000001</v>
      </c>
      <c r="Z5" s="16">
        <v>-25.785889999999998</v>
      </c>
      <c r="AA5" s="16">
        <v>-13.57385</v>
      </c>
      <c r="AB5" s="16">
        <v>-14.951780000000001</v>
      </c>
      <c r="AC5" s="16">
        <v>-24.381869999999999</v>
      </c>
      <c r="AD5" s="16">
        <v>-18.517049999999998</v>
      </c>
      <c r="AE5" s="16">
        <v>-29.967980399044698</v>
      </c>
      <c r="AF5" s="16">
        <v>-3.9186748927238999</v>
      </c>
      <c r="AG5" s="16">
        <v>3.78158654325282</v>
      </c>
      <c r="AH5" s="16">
        <v>-0.165478108417315</v>
      </c>
      <c r="AI5" s="46"/>
      <c r="AJ5" s="46"/>
      <c r="AK5" s="46"/>
      <c r="AL5" s="46"/>
      <c r="AM5" s="46"/>
      <c r="AN5" s="4"/>
      <c r="AO5" s="4"/>
      <c r="AP5" s="4"/>
      <c r="AQ5" s="4"/>
      <c r="AR5" s="4"/>
      <c r="AS5" s="4"/>
      <c r="AT5" s="4"/>
      <c r="AU5" s="4"/>
      <c r="AV5" s="4"/>
      <c r="AW5" s="4"/>
      <c r="AX5" s="4"/>
      <c r="AY5" s="4"/>
    </row>
    <row r="6" spans="1:51" ht="14.4" x14ac:dyDescent="0.3">
      <c r="A6" s="137">
        <f>YampaRiverInflow.TotalOutflow!A6</f>
        <v>45383</v>
      </c>
      <c r="B6" s="34"/>
      <c r="C6" s="12">
        <v>-13.513999999999999</v>
      </c>
      <c r="D6" s="45">
        <v>-13.513999999999999</v>
      </c>
      <c r="E6" s="16">
        <v>-39.01585</v>
      </c>
      <c r="F6" s="16">
        <v>-21.031759999999998</v>
      </c>
      <c r="G6" s="16">
        <v>-16.615569999999998</v>
      </c>
      <c r="H6" s="16">
        <v>-28.879900000000003</v>
      </c>
      <c r="I6" s="16">
        <v>-19.677019999999999</v>
      </c>
      <c r="J6" s="16">
        <v>-31.681180000000001</v>
      </c>
      <c r="K6" s="16">
        <v>-14.10609</v>
      </c>
      <c r="L6" s="16">
        <v>-11.98128</v>
      </c>
      <c r="M6" s="16">
        <v>-22.55518</v>
      </c>
      <c r="N6" s="16">
        <v>58.147940000000006</v>
      </c>
      <c r="O6" s="16">
        <v>-64.754249999999999</v>
      </c>
      <c r="P6" s="16">
        <v>-13.812430000000001</v>
      </c>
      <c r="Q6" s="16">
        <v>-19.395679999999999</v>
      </c>
      <c r="R6" s="16">
        <v>-0.58677000000000001</v>
      </c>
      <c r="S6" s="16">
        <v>-20.977029999999999</v>
      </c>
      <c r="T6" s="16">
        <v>-23.67004</v>
      </c>
      <c r="U6" s="16">
        <v>-22.150279999999999</v>
      </c>
      <c r="V6" s="16">
        <v>-10.326360000000001</v>
      </c>
      <c r="W6" s="16">
        <v>-17.860139999999998</v>
      </c>
      <c r="X6" s="16">
        <v>-21.034770000000002</v>
      </c>
      <c r="Y6" s="16">
        <v>-16.89048</v>
      </c>
      <c r="Z6" s="16">
        <v>-27.78388</v>
      </c>
      <c r="AA6" s="16">
        <v>-24.14518</v>
      </c>
      <c r="AB6" s="16">
        <v>-25.381180000000001</v>
      </c>
      <c r="AC6" s="16">
        <v>-22.591699999999999</v>
      </c>
      <c r="AD6" s="16">
        <v>-21.645820000000001</v>
      </c>
      <c r="AE6" s="16">
        <v>-27.296583863680898</v>
      </c>
      <c r="AF6" s="16">
        <v>-6.8666990838692197</v>
      </c>
      <c r="AG6" s="16">
        <v>-4.4101040311918496</v>
      </c>
      <c r="AH6" s="16">
        <v>0.32782876848779102</v>
      </c>
      <c r="AI6" s="46"/>
      <c r="AJ6" s="46"/>
      <c r="AK6" s="46"/>
      <c r="AL6" s="46"/>
      <c r="AM6" s="46"/>
      <c r="AN6" s="4"/>
      <c r="AO6" s="4"/>
      <c r="AP6" s="4"/>
      <c r="AQ6" s="4"/>
      <c r="AR6" s="4"/>
      <c r="AS6" s="4"/>
      <c r="AT6" s="4"/>
      <c r="AU6" s="4"/>
      <c r="AV6" s="4"/>
      <c r="AW6" s="4"/>
      <c r="AX6" s="4"/>
      <c r="AY6" s="4"/>
    </row>
    <row r="7" spans="1:51" ht="14.4" x14ac:dyDescent="0.3">
      <c r="A7" s="137">
        <f>YampaRiverInflow.TotalOutflow!A7</f>
        <v>45413</v>
      </c>
      <c r="B7" s="34"/>
      <c r="C7" s="12">
        <v>-13.119</v>
      </c>
      <c r="D7" s="45">
        <v>-13.119</v>
      </c>
      <c r="E7" s="16">
        <v>-51.81812</v>
      </c>
      <c r="F7" s="16">
        <v>-30.306519999999999</v>
      </c>
      <c r="G7" s="16">
        <v>-19.176749999999998</v>
      </c>
      <c r="H7" s="16">
        <v>-31.532360000000001</v>
      </c>
      <c r="I7" s="16">
        <v>-23.549289999999999</v>
      </c>
      <c r="J7" s="16">
        <v>-4.1466599999999998</v>
      </c>
      <c r="K7" s="16">
        <v>-16.730790000000002</v>
      </c>
      <c r="L7" s="16">
        <v>-20.673770000000001</v>
      </c>
      <c r="M7" s="16">
        <v>-17.359860000000001</v>
      </c>
      <c r="N7" s="16">
        <v>34.052529999999997</v>
      </c>
      <c r="O7" s="16">
        <v>-1.7655699999999999</v>
      </c>
      <c r="P7" s="16">
        <v>-18.956109999999999</v>
      </c>
      <c r="Q7" s="16">
        <v>-19.014720000000001</v>
      </c>
      <c r="R7" s="16">
        <v>-30.134370000000001</v>
      </c>
      <c r="S7" s="16">
        <v>-22.792720000000003</v>
      </c>
      <c r="T7" s="16">
        <v>2.1723600000000003</v>
      </c>
      <c r="U7" s="16">
        <v>-23.229320000000001</v>
      </c>
      <c r="V7" s="16">
        <v>-30.356549999999999</v>
      </c>
      <c r="W7" s="16">
        <v>-13.17548</v>
      </c>
      <c r="X7" s="16">
        <v>-26.73291</v>
      </c>
      <c r="Y7" s="16">
        <v>-17.628589999999999</v>
      </c>
      <c r="Z7" s="16">
        <v>-22.069290000000002</v>
      </c>
      <c r="AA7" s="16">
        <v>-23.365380000000002</v>
      </c>
      <c r="AB7" s="16">
        <v>-25.14387</v>
      </c>
      <c r="AC7" s="16">
        <v>-18.31448</v>
      </c>
      <c r="AD7" s="16">
        <v>-13.93942</v>
      </c>
      <c r="AE7" s="16">
        <v>-20.988264455397299</v>
      </c>
      <c r="AF7" s="16">
        <v>-18.6031865575818</v>
      </c>
      <c r="AG7" s="16">
        <v>-16.873532198681101</v>
      </c>
      <c r="AH7" s="16">
        <v>-10.3614585683532</v>
      </c>
      <c r="AI7" s="46"/>
      <c r="AJ7" s="46"/>
      <c r="AK7" s="46"/>
      <c r="AL7" s="46"/>
      <c r="AM7" s="46"/>
      <c r="AN7" s="4"/>
      <c r="AO7" s="4"/>
      <c r="AP7" s="4"/>
      <c r="AQ7" s="4"/>
      <c r="AR7" s="4"/>
      <c r="AS7" s="4"/>
      <c r="AT7" s="4"/>
      <c r="AU7" s="4"/>
      <c r="AV7" s="4"/>
      <c r="AW7" s="4"/>
      <c r="AX7" s="4"/>
      <c r="AY7" s="4"/>
    </row>
    <row r="8" spans="1:51" ht="14.4" x14ac:dyDescent="0.3">
      <c r="A8" s="137">
        <f>YampaRiverInflow.TotalOutflow!A8</f>
        <v>45444</v>
      </c>
      <c r="B8" s="34"/>
      <c r="C8" s="12">
        <v>-20.766999999999999</v>
      </c>
      <c r="D8" s="45">
        <v>-20.766999999999999</v>
      </c>
      <c r="E8" s="16">
        <v>-58.467879999999994</v>
      </c>
      <c r="F8" s="16">
        <v>-30.733509999999999</v>
      </c>
      <c r="G8" s="16">
        <v>-4.3182600000000004</v>
      </c>
      <c r="H8" s="16">
        <v>-21.53116</v>
      </c>
      <c r="I8" s="16">
        <v>-28.16948</v>
      </c>
      <c r="J8" s="16">
        <v>-21.732470000000003</v>
      </c>
      <c r="K8" s="16">
        <v>-7.58514</v>
      </c>
      <c r="L8" s="16">
        <v>-14.68486</v>
      </c>
      <c r="M8" s="16">
        <v>-12.904590000000001</v>
      </c>
      <c r="N8" s="16">
        <v>-17.66553</v>
      </c>
      <c r="O8" s="16">
        <v>-18.500439999999998</v>
      </c>
      <c r="P8" s="16">
        <v>-9.6846800000000002</v>
      </c>
      <c r="Q8" s="16">
        <v>-3.0129200000000003</v>
      </c>
      <c r="R8" s="16">
        <v>-10.71584</v>
      </c>
      <c r="S8" s="16">
        <v>-17.712730000000001</v>
      </c>
      <c r="T8" s="16">
        <v>2.1411799999999999</v>
      </c>
      <c r="U8" s="16">
        <v>-20.19791</v>
      </c>
      <c r="V8" s="16">
        <v>-19.463480000000001</v>
      </c>
      <c r="W8" s="16">
        <v>-14.17783</v>
      </c>
      <c r="X8" s="16">
        <v>-34.892609999999998</v>
      </c>
      <c r="Y8" s="16">
        <v>-20.2377</v>
      </c>
      <c r="Z8" s="16">
        <v>-30.45213</v>
      </c>
      <c r="AA8" s="16">
        <v>-27.64986</v>
      </c>
      <c r="AB8" s="16">
        <v>-30.77158</v>
      </c>
      <c r="AC8" s="16">
        <v>-30.150569999999998</v>
      </c>
      <c r="AD8" s="16">
        <v>-27.212169999999997</v>
      </c>
      <c r="AE8" s="16">
        <v>-17.7194681870902</v>
      </c>
      <c r="AF8" s="16">
        <v>-32.379981516299999</v>
      </c>
      <c r="AG8" s="16">
        <v>-23.798866425075097</v>
      </c>
      <c r="AH8" s="16">
        <v>-21.9297904675709</v>
      </c>
      <c r="AI8" s="46"/>
      <c r="AJ8" s="46"/>
      <c r="AK8" s="46"/>
      <c r="AL8" s="46"/>
      <c r="AM8" s="46"/>
      <c r="AN8" s="4"/>
      <c r="AO8" s="4"/>
      <c r="AP8" s="4"/>
      <c r="AQ8" s="4"/>
      <c r="AR8" s="4"/>
      <c r="AS8" s="4"/>
      <c r="AT8" s="4"/>
      <c r="AU8" s="4"/>
      <c r="AV8" s="4"/>
      <c r="AW8" s="4"/>
      <c r="AX8" s="4"/>
      <c r="AY8" s="4"/>
    </row>
    <row r="9" spans="1:51" ht="14.4" x14ac:dyDescent="0.3">
      <c r="A9" s="137">
        <f>YampaRiverInflow.TotalOutflow!A9</f>
        <v>45474</v>
      </c>
      <c r="B9" s="34"/>
      <c r="C9" s="12">
        <v>-21.096</v>
      </c>
      <c r="D9" s="45">
        <v>-21.096</v>
      </c>
      <c r="E9" s="16">
        <v>-45.527550000000005</v>
      </c>
      <c r="F9" s="16">
        <v>-40.924839999999996</v>
      </c>
      <c r="G9" s="16">
        <v>-26.41535</v>
      </c>
      <c r="H9" s="16">
        <v>-21.142790000000002</v>
      </c>
      <c r="I9" s="16">
        <v>-18.928519999999999</v>
      </c>
      <c r="J9" s="16">
        <v>-9.5471299999999992</v>
      </c>
      <c r="K9" s="16">
        <v>-10.268600000000001</v>
      </c>
      <c r="L9" s="16">
        <v>-18.314310000000003</v>
      </c>
      <c r="M9" s="16">
        <v>-15.866149999999999</v>
      </c>
      <c r="N9" s="16">
        <v>-24.552409999999998</v>
      </c>
      <c r="O9" s="16">
        <v>-25.378720000000001</v>
      </c>
      <c r="P9" s="16">
        <v>-17.78331</v>
      </c>
      <c r="Q9" s="16">
        <v>-18.8934</v>
      </c>
      <c r="R9" s="16">
        <v>-12.013909999999999</v>
      </c>
      <c r="S9" s="16">
        <v>-14.996409999999999</v>
      </c>
      <c r="T9" s="16">
        <v>2.3123400000000003</v>
      </c>
      <c r="U9" s="16">
        <v>-19.286709999999999</v>
      </c>
      <c r="V9" s="16">
        <v>-10.45975</v>
      </c>
      <c r="W9" s="16">
        <v>-7.6106699999999998</v>
      </c>
      <c r="X9" s="16">
        <v>-27.08278</v>
      </c>
      <c r="Y9" s="16">
        <v>-23.468240000000002</v>
      </c>
      <c r="Z9" s="16">
        <v>-21.989319999999999</v>
      </c>
      <c r="AA9" s="16">
        <v>-37.216929999999998</v>
      </c>
      <c r="AB9" s="16">
        <v>-22.890240000000002</v>
      </c>
      <c r="AC9" s="16">
        <v>-26.678540000000002</v>
      </c>
      <c r="AD9" s="16">
        <v>-37.337760000000003</v>
      </c>
      <c r="AE9" s="16">
        <v>-18.2346613577282</v>
      </c>
      <c r="AF9" s="16">
        <v>-18.848620976413699</v>
      </c>
      <c r="AG9" s="16">
        <v>-23.752590631551499</v>
      </c>
      <c r="AH9" s="16">
        <v>-17.2882505662513</v>
      </c>
      <c r="AI9" s="46"/>
      <c r="AJ9" s="46"/>
      <c r="AK9" s="46"/>
      <c r="AL9" s="46"/>
      <c r="AM9" s="46"/>
      <c r="AN9" s="4"/>
      <c r="AO9" s="4"/>
      <c r="AP9" s="4"/>
      <c r="AQ9" s="4"/>
      <c r="AR9" s="4"/>
      <c r="AS9" s="4"/>
      <c r="AT9" s="4"/>
      <c r="AU9" s="4"/>
      <c r="AV9" s="4"/>
      <c r="AW9" s="4"/>
      <c r="AX9" s="4"/>
      <c r="AY9" s="4"/>
    </row>
    <row r="10" spans="1:51" ht="14.4" x14ac:dyDescent="0.3">
      <c r="A10" s="137">
        <f>YampaRiverInflow.TotalOutflow!A10</f>
        <v>45505</v>
      </c>
      <c r="B10" s="34"/>
      <c r="C10" s="12">
        <v>-16.552</v>
      </c>
      <c r="D10" s="45">
        <v>-16.552</v>
      </c>
      <c r="E10" s="16">
        <v>-38.284550000000003</v>
      </c>
      <c r="F10" s="16">
        <v>-44.608199999999997</v>
      </c>
      <c r="G10" s="16">
        <v>-7.3850100000000003</v>
      </c>
      <c r="H10" s="16">
        <v>-28.87069</v>
      </c>
      <c r="I10" s="16">
        <v>-40.249079999999999</v>
      </c>
      <c r="J10" s="16">
        <v>-10.618690000000001</v>
      </c>
      <c r="K10" s="16">
        <v>-1.97844</v>
      </c>
      <c r="L10" s="16">
        <v>-19.845770000000002</v>
      </c>
      <c r="M10" s="16">
        <v>-18.154619999999998</v>
      </c>
      <c r="N10" s="16">
        <v>-19.77272</v>
      </c>
      <c r="O10" s="16">
        <v>-13.17257</v>
      </c>
      <c r="P10" s="16">
        <v>-14.711229999999999</v>
      </c>
      <c r="Q10" s="16">
        <v>-8.0491299999999999</v>
      </c>
      <c r="R10" s="16">
        <v>-10.36894</v>
      </c>
      <c r="S10" s="16">
        <v>-12.309370000000001</v>
      </c>
      <c r="T10" s="16">
        <v>3.9439999999999996E-2</v>
      </c>
      <c r="U10" s="16">
        <v>-13.62011</v>
      </c>
      <c r="V10" s="16">
        <v>-10.787000000000001</v>
      </c>
      <c r="W10" s="16">
        <v>-15.400589999999999</v>
      </c>
      <c r="X10" s="16">
        <v>-19.57723</v>
      </c>
      <c r="Y10" s="16">
        <v>-13.29472</v>
      </c>
      <c r="Z10" s="16">
        <v>-18.03979</v>
      </c>
      <c r="AA10" s="16">
        <v>-23.891169999999999</v>
      </c>
      <c r="AB10" s="16">
        <v>-13.515309999999999</v>
      </c>
      <c r="AC10" s="16">
        <v>-23.837299999999999</v>
      </c>
      <c r="AD10" s="16">
        <v>-19.137979999999999</v>
      </c>
      <c r="AE10" s="16">
        <v>-15.5850350841859</v>
      </c>
      <c r="AF10" s="16">
        <v>-20.413870945690398</v>
      </c>
      <c r="AG10" s="16">
        <v>-17.994277469173699</v>
      </c>
      <c r="AH10" s="16">
        <v>-17.687800046524</v>
      </c>
      <c r="AI10" s="46"/>
      <c r="AJ10" s="46"/>
      <c r="AK10" s="46"/>
      <c r="AL10" s="46"/>
      <c r="AM10" s="46"/>
      <c r="AN10" s="4"/>
      <c r="AO10" s="4"/>
      <c r="AP10" s="4"/>
      <c r="AQ10" s="4"/>
      <c r="AR10" s="4"/>
      <c r="AS10" s="4"/>
      <c r="AT10" s="4"/>
      <c r="AU10" s="4"/>
      <c r="AV10" s="4"/>
      <c r="AW10" s="4"/>
      <c r="AX10" s="4"/>
      <c r="AY10" s="4"/>
    </row>
    <row r="11" spans="1:51" ht="14.4" x14ac:dyDescent="0.3">
      <c r="A11" s="137">
        <f>YampaRiverInflow.TotalOutflow!A11</f>
        <v>45536</v>
      </c>
      <c r="B11" s="34"/>
      <c r="C11" s="12">
        <v>-6.1840000000000002</v>
      </c>
      <c r="D11" s="45">
        <v>-6.1840000000000002</v>
      </c>
      <c r="E11" s="16">
        <v>-33.809580000000004</v>
      </c>
      <c r="F11" s="16">
        <v>-16.622160000000001</v>
      </c>
      <c r="G11" s="16">
        <v>3.9455100000000001</v>
      </c>
      <c r="H11" s="16">
        <v>0.30087999999999998</v>
      </c>
      <c r="I11" s="16">
        <v>1.5638399999999999</v>
      </c>
      <c r="J11" s="16">
        <v>-5.3830900000000002</v>
      </c>
      <c r="K11" s="16">
        <v>0.50452999999999992</v>
      </c>
      <c r="L11" s="16">
        <v>-16.785490000000003</v>
      </c>
      <c r="M11" s="16">
        <v>8.7774400000000004</v>
      </c>
      <c r="N11" s="16">
        <v>-0.65700999999999998</v>
      </c>
      <c r="O11" s="16">
        <v>-5.1176300000000001</v>
      </c>
      <c r="P11" s="16">
        <v>1.31694</v>
      </c>
      <c r="Q11" s="16">
        <v>-3.9454199999999999</v>
      </c>
      <c r="R11" s="16">
        <v>2.79942</v>
      </c>
      <c r="S11" s="16">
        <v>-4.3560499999999998</v>
      </c>
      <c r="T11" s="16">
        <v>0.24765999999999999</v>
      </c>
      <c r="U11" s="16">
        <v>-1.9077999999999999</v>
      </c>
      <c r="V11" s="16">
        <v>1.6536999999999999</v>
      </c>
      <c r="W11" s="16">
        <v>0.45062999999999998</v>
      </c>
      <c r="X11" s="16">
        <v>-4.00359</v>
      </c>
      <c r="Y11" s="16">
        <v>-7.8580299999999994</v>
      </c>
      <c r="Z11" s="16">
        <v>-6.6565699999999994</v>
      </c>
      <c r="AA11" s="16">
        <v>-13.139520000000001</v>
      </c>
      <c r="AB11" s="16">
        <v>-7.8235400000000004</v>
      </c>
      <c r="AC11" s="16">
        <v>-17.94941</v>
      </c>
      <c r="AD11" s="16">
        <v>-20.019500000000001</v>
      </c>
      <c r="AE11" s="16">
        <v>-12.5769963398445</v>
      </c>
      <c r="AF11" s="16">
        <v>-12.664930500352801</v>
      </c>
      <c r="AG11" s="16">
        <v>-18.758475648761799</v>
      </c>
      <c r="AH11" s="16">
        <v>-1.27110780709264</v>
      </c>
      <c r="AI11" s="46"/>
      <c r="AJ11" s="46"/>
      <c r="AK11" s="46"/>
      <c r="AL11" s="46"/>
      <c r="AM11" s="46"/>
      <c r="AN11" s="4"/>
      <c r="AO11" s="4"/>
      <c r="AP11" s="4"/>
      <c r="AQ11" s="4"/>
      <c r="AR11" s="4"/>
      <c r="AS11" s="4"/>
      <c r="AT11" s="4"/>
      <c r="AU11" s="4"/>
      <c r="AV11" s="4"/>
      <c r="AW11" s="4"/>
      <c r="AX11" s="4"/>
      <c r="AY11" s="4"/>
    </row>
    <row r="12" spans="1:51" ht="14.4" x14ac:dyDescent="0.3">
      <c r="A12" s="137">
        <f>YampaRiverInflow.TotalOutflow!A12</f>
        <v>45566</v>
      </c>
      <c r="B12" s="34"/>
      <c r="C12" s="12">
        <v>-10.753</v>
      </c>
      <c r="D12" s="45">
        <v>-10.753</v>
      </c>
      <c r="E12" s="16">
        <v>-32.33361</v>
      </c>
      <c r="F12" s="16">
        <v>-9.0098299999999991</v>
      </c>
      <c r="G12" s="16">
        <v>-12.62735</v>
      </c>
      <c r="H12" s="16">
        <v>-6.6903999999999995</v>
      </c>
      <c r="I12" s="16">
        <v>-9.5990099999999998</v>
      </c>
      <c r="J12" s="16">
        <v>8.4510100000000001</v>
      </c>
      <c r="K12" s="16">
        <v>5.7720799999999999</v>
      </c>
      <c r="L12" s="16">
        <v>-14.64955</v>
      </c>
      <c r="M12" s="16">
        <v>11.184040000000001</v>
      </c>
      <c r="N12" s="16">
        <v>-2.5218699999999998</v>
      </c>
      <c r="O12" s="16">
        <v>12.298719999999999</v>
      </c>
      <c r="P12" s="16">
        <v>9.1142000000000003</v>
      </c>
      <c r="Q12" s="16">
        <v>6.9690500000000002</v>
      </c>
      <c r="R12" s="16">
        <v>17.399669999999997</v>
      </c>
      <c r="S12" s="16">
        <v>17.673249999999999</v>
      </c>
      <c r="T12" s="16">
        <v>19.239099999999997</v>
      </c>
      <c r="U12" s="16">
        <v>0.14559</v>
      </c>
      <c r="V12" s="16">
        <v>-3.8384399999999999</v>
      </c>
      <c r="W12" s="16">
        <v>-8.0890900000000006</v>
      </c>
      <c r="X12" s="16">
        <v>5.3184499999999995</v>
      </c>
      <c r="Y12" s="16">
        <v>6.8723199999999993</v>
      </c>
      <c r="Z12" s="16">
        <v>-3.3345599999999997</v>
      </c>
      <c r="AA12" s="16">
        <v>-12.937790000000001</v>
      </c>
      <c r="AB12" s="16">
        <v>9.3299699999999994</v>
      </c>
      <c r="AC12" s="16">
        <v>-7.6352000000000002</v>
      </c>
      <c r="AD12" s="16">
        <v>-6.9373300000000002</v>
      </c>
      <c r="AE12" s="16">
        <v>-2.2106542585727502</v>
      </c>
      <c r="AF12" s="16">
        <v>-11.5548092057765</v>
      </c>
      <c r="AG12" s="16">
        <v>-24.732557731564899</v>
      </c>
      <c r="AH12" s="16">
        <v>-12.168433580297501</v>
      </c>
      <c r="AI12" s="46"/>
      <c r="AJ12" s="46"/>
      <c r="AK12" s="46"/>
      <c r="AL12" s="46"/>
      <c r="AM12" s="46"/>
      <c r="AN12" s="4"/>
      <c r="AO12" s="4"/>
      <c r="AP12" s="4"/>
      <c r="AQ12" s="4"/>
      <c r="AR12" s="4"/>
      <c r="AS12" s="4"/>
      <c r="AT12" s="4"/>
      <c r="AU12" s="4"/>
      <c r="AV12" s="4"/>
      <c r="AW12" s="4"/>
      <c r="AX12" s="4"/>
      <c r="AY12" s="4"/>
    </row>
    <row r="13" spans="1:51" ht="14.4" x14ac:dyDescent="0.3">
      <c r="A13" s="137">
        <f>YampaRiverInflow.TotalOutflow!A13</f>
        <v>45597</v>
      </c>
      <c r="B13" s="34"/>
      <c r="C13" s="12">
        <v>-16.073</v>
      </c>
      <c r="D13" s="45">
        <v>-16.073</v>
      </c>
      <c r="E13" s="16">
        <v>-20.906669999999998</v>
      </c>
      <c r="F13" s="16">
        <v>-14.470420000000001</v>
      </c>
      <c r="G13" s="16">
        <v>-7.3315400000000004</v>
      </c>
      <c r="H13" s="16">
        <v>-38.727230000000006</v>
      </c>
      <c r="I13" s="16">
        <v>11.18458</v>
      </c>
      <c r="J13" s="16">
        <v>10.958489999999999</v>
      </c>
      <c r="K13" s="16">
        <v>-3.7692800000000002</v>
      </c>
      <c r="L13" s="16">
        <v>-15.648209999999999</v>
      </c>
      <c r="M13" s="16">
        <v>-0.50287000000000004</v>
      </c>
      <c r="N13" s="16">
        <v>16.895820000000001</v>
      </c>
      <c r="O13" s="16">
        <v>3.5182899999999999</v>
      </c>
      <c r="P13" s="16">
        <v>1.0546900000000001</v>
      </c>
      <c r="Q13" s="16">
        <v>1.48285</v>
      </c>
      <c r="R13" s="16">
        <v>-5.3529099999999996</v>
      </c>
      <c r="S13" s="16">
        <v>-22.937849999999997</v>
      </c>
      <c r="T13" s="16">
        <v>17.25741</v>
      </c>
      <c r="U13" s="16">
        <v>-4.2314999999999996</v>
      </c>
      <c r="V13" s="16">
        <v>-10.30818</v>
      </c>
      <c r="W13" s="16">
        <v>-12.985040000000001</v>
      </c>
      <c r="X13" s="16">
        <v>-26.999580000000002</v>
      </c>
      <c r="Y13" s="16">
        <v>-8.9412700000000012</v>
      </c>
      <c r="Z13" s="16">
        <v>-9.1097400000000004</v>
      </c>
      <c r="AA13" s="16">
        <v>6.4318400000000002</v>
      </c>
      <c r="AB13" s="16">
        <v>-3.3335500000000002</v>
      </c>
      <c r="AC13" s="16">
        <v>-11.237219999999999</v>
      </c>
      <c r="AD13" s="16">
        <v>-26.772839999999999</v>
      </c>
      <c r="AE13" s="16">
        <v>-15.73670513499</v>
      </c>
      <c r="AF13" s="16">
        <v>-25.995712616168699</v>
      </c>
      <c r="AG13" s="16">
        <v>-1.0377086195756302</v>
      </c>
      <c r="AH13" s="16">
        <v>-31.726571329096</v>
      </c>
      <c r="AI13" s="46"/>
      <c r="AJ13" s="46"/>
      <c r="AK13" s="46"/>
      <c r="AL13" s="46"/>
      <c r="AM13" s="46"/>
      <c r="AN13" s="4"/>
      <c r="AO13" s="4"/>
      <c r="AP13" s="4"/>
      <c r="AQ13" s="4"/>
      <c r="AR13" s="4"/>
      <c r="AS13" s="4"/>
      <c r="AT13" s="4"/>
      <c r="AU13" s="4"/>
      <c r="AV13" s="4"/>
      <c r="AW13" s="4"/>
      <c r="AX13" s="4"/>
      <c r="AY13" s="4"/>
    </row>
    <row r="14" spans="1:51" ht="14.4" x14ac:dyDescent="0.3">
      <c r="A14" s="137">
        <f>YampaRiverInflow.TotalOutflow!A14</f>
        <v>45627</v>
      </c>
      <c r="B14" s="34"/>
      <c r="C14" s="12">
        <v>-1.6040000000000001</v>
      </c>
      <c r="D14" s="45">
        <v>-1.6040000000000001</v>
      </c>
      <c r="E14" s="16">
        <v>-13.992139999999999</v>
      </c>
      <c r="F14" s="16">
        <v>-20.105689999999999</v>
      </c>
      <c r="G14" s="16">
        <v>-14.927940000000001</v>
      </c>
      <c r="H14" s="16">
        <v>-22.49784</v>
      </c>
      <c r="I14" s="16">
        <v>-4.7581699999999998</v>
      </c>
      <c r="J14" s="16">
        <v>-4.2268999999999997</v>
      </c>
      <c r="K14" s="16">
        <v>-38.098730000000003</v>
      </c>
      <c r="L14" s="16">
        <v>-16.883659999999999</v>
      </c>
      <c r="M14" s="16">
        <v>-19.378550000000001</v>
      </c>
      <c r="N14" s="16">
        <v>-16.600650000000002</v>
      </c>
      <c r="O14" s="16">
        <v>-12.671760000000001</v>
      </c>
      <c r="P14" s="16">
        <v>-11.092700000000001</v>
      </c>
      <c r="Q14" s="16">
        <v>-5.9065600000000007</v>
      </c>
      <c r="R14" s="16">
        <v>-11.998950000000001</v>
      </c>
      <c r="S14" s="16">
        <v>-6.2203800000000005</v>
      </c>
      <c r="T14" s="16">
        <v>5.5469099999999996</v>
      </c>
      <c r="U14" s="16">
        <v>-11.664959999999999</v>
      </c>
      <c r="V14" s="16">
        <v>-10.748290000000001</v>
      </c>
      <c r="W14" s="16">
        <v>-20.60698</v>
      </c>
      <c r="X14" s="16">
        <v>-11.0654</v>
      </c>
      <c r="Y14" s="16">
        <v>-24.62893</v>
      </c>
      <c r="Z14" s="16">
        <v>-2.98122</v>
      </c>
      <c r="AA14" s="16">
        <v>-6.6501599999999996</v>
      </c>
      <c r="AB14" s="16">
        <v>1.63134</v>
      </c>
      <c r="AC14" s="16">
        <v>-9.3967500000000008</v>
      </c>
      <c r="AD14" s="16">
        <v>-13.98915</v>
      </c>
      <c r="AE14" s="16">
        <v>-12.4542512261587</v>
      </c>
      <c r="AF14" s="16">
        <v>-10.8324401513397</v>
      </c>
      <c r="AG14" s="16">
        <v>3.9299975641787799</v>
      </c>
      <c r="AH14" s="16">
        <v>-2.4028572739817102</v>
      </c>
      <c r="AI14" s="46"/>
      <c r="AJ14" s="46"/>
      <c r="AK14" s="46"/>
      <c r="AL14" s="46"/>
      <c r="AM14" s="46"/>
      <c r="AN14" s="4"/>
      <c r="AO14" s="4"/>
      <c r="AP14" s="4"/>
      <c r="AQ14" s="4"/>
      <c r="AR14" s="4"/>
      <c r="AS14" s="4"/>
      <c r="AT14" s="4"/>
      <c r="AU14" s="4"/>
      <c r="AV14" s="4"/>
      <c r="AW14" s="4"/>
      <c r="AX14" s="4"/>
      <c r="AY14" s="4"/>
    </row>
    <row r="15" spans="1:51" ht="14.4" x14ac:dyDescent="0.3">
      <c r="A15" s="137">
        <f>YampaRiverInflow.TotalOutflow!A15</f>
        <v>45658</v>
      </c>
      <c r="B15" s="34"/>
      <c r="C15" s="12">
        <v>-10.813000000000001</v>
      </c>
      <c r="D15" s="45">
        <v>-10.813000000000001</v>
      </c>
      <c r="E15" s="16">
        <v>-6.4816099999999999</v>
      </c>
      <c r="F15" s="16">
        <v>-11.87968</v>
      </c>
      <c r="G15" s="16">
        <v>-1.1552500000000001</v>
      </c>
      <c r="H15" s="16">
        <v>-9.5505300000000002</v>
      </c>
      <c r="I15" s="16">
        <v>-3.0365300000000004</v>
      </c>
      <c r="J15" s="16">
        <v>-13.873520000000001</v>
      </c>
      <c r="K15" s="16">
        <v>-24.659839999999999</v>
      </c>
      <c r="L15" s="16">
        <v>-23.680730000000001</v>
      </c>
      <c r="M15" s="16">
        <v>-10.09286</v>
      </c>
      <c r="N15" s="16">
        <v>1.2478399999999998</v>
      </c>
      <c r="O15" s="16">
        <v>-9.182129999999999</v>
      </c>
      <c r="P15" s="16">
        <v>-8.1827199999999998</v>
      </c>
      <c r="Q15" s="16">
        <v>-11.68539</v>
      </c>
      <c r="R15" s="16">
        <v>-0.62502000000000002</v>
      </c>
      <c r="S15" s="16">
        <v>-24.903770000000002</v>
      </c>
      <c r="T15" s="16">
        <v>-11.795629999999999</v>
      </c>
      <c r="U15" s="16">
        <v>-18.15316</v>
      </c>
      <c r="V15" s="16">
        <v>-15.922499999999999</v>
      </c>
      <c r="W15" s="16">
        <v>-16.109290000000001</v>
      </c>
      <c r="X15" s="16">
        <v>-8.2410300000000003</v>
      </c>
      <c r="Y15" s="16">
        <v>-24.003340000000001</v>
      </c>
      <c r="Z15" s="16">
        <v>-12.045209999999999</v>
      </c>
      <c r="AA15" s="16">
        <v>-7.8899799999999995</v>
      </c>
      <c r="AB15" s="16">
        <v>-22.646060000000002</v>
      </c>
      <c r="AC15" s="16">
        <v>-32.673250000000003</v>
      </c>
      <c r="AD15" s="16">
        <v>-24.1571297449231</v>
      </c>
      <c r="AE15" s="16">
        <v>0.98637802205530201</v>
      </c>
      <c r="AF15" s="16">
        <v>-30.2013865144412</v>
      </c>
      <c r="AG15" s="16">
        <v>-0.95083847050134207</v>
      </c>
      <c r="AH15" s="16">
        <v>-12.716791635963881</v>
      </c>
      <c r="AI15" s="46"/>
      <c r="AJ15" s="46"/>
      <c r="AK15" s="46"/>
      <c r="AL15" s="46"/>
      <c r="AM15" s="46"/>
      <c r="AN15" s="4"/>
      <c r="AO15" s="4"/>
      <c r="AP15" s="4"/>
      <c r="AQ15" s="4"/>
      <c r="AR15" s="4"/>
      <c r="AS15" s="4"/>
      <c r="AT15" s="4"/>
      <c r="AU15" s="4"/>
      <c r="AV15" s="4"/>
      <c r="AW15" s="4"/>
      <c r="AX15" s="4"/>
      <c r="AY15" s="4"/>
    </row>
    <row r="16" spans="1:51" ht="14.4" x14ac:dyDescent="0.3">
      <c r="A16" s="137">
        <f>YampaRiverInflow.TotalOutflow!A16</f>
        <v>45689</v>
      </c>
      <c r="B16" s="34"/>
      <c r="C16" s="12">
        <v>-12.694000000000001</v>
      </c>
      <c r="D16" s="45">
        <v>-12.694000000000001</v>
      </c>
      <c r="E16" s="16">
        <v>-5.73569</v>
      </c>
      <c r="F16" s="16">
        <v>9.4865300000000001</v>
      </c>
      <c r="G16" s="16">
        <v>-8.6256699999999995</v>
      </c>
      <c r="H16" s="16">
        <v>-4.7783299999999995</v>
      </c>
      <c r="I16" s="16">
        <v>-20.94144</v>
      </c>
      <c r="J16" s="16">
        <v>-17.372900000000001</v>
      </c>
      <c r="K16" s="16">
        <v>14.6288</v>
      </c>
      <c r="L16" s="16">
        <v>-16.739249999999998</v>
      </c>
      <c r="M16" s="16">
        <v>-12.46504</v>
      </c>
      <c r="N16" s="16">
        <v>-9.1210300000000011</v>
      </c>
      <c r="O16" s="16">
        <v>-7.8426999999999998</v>
      </c>
      <c r="P16" s="16">
        <v>-5.5530600000000003</v>
      </c>
      <c r="Q16" s="16">
        <v>-10.331049999999999</v>
      </c>
      <c r="R16" s="16">
        <v>-2.1568899999999998</v>
      </c>
      <c r="S16" s="16">
        <v>-9.2535300000000014</v>
      </c>
      <c r="T16" s="16">
        <v>-8.9076200000000014</v>
      </c>
      <c r="U16" s="16">
        <v>-4.1460799999999995</v>
      </c>
      <c r="V16" s="16">
        <v>-10.053940000000001</v>
      </c>
      <c r="W16" s="16">
        <v>-6.1692600000000004</v>
      </c>
      <c r="X16" s="16">
        <v>-12.2621</v>
      </c>
      <c r="Y16" s="16">
        <v>-20.240539999999999</v>
      </c>
      <c r="Z16" s="16">
        <v>-13.770149999999999</v>
      </c>
      <c r="AA16" s="16">
        <v>-23.709220000000002</v>
      </c>
      <c r="AB16" s="16">
        <v>-9.7715200000000006</v>
      </c>
      <c r="AC16" s="16">
        <v>-22.627830000000003</v>
      </c>
      <c r="AD16" s="16">
        <v>-15.455982647396</v>
      </c>
      <c r="AE16" s="16">
        <v>-5.8749314387434293</v>
      </c>
      <c r="AF16" s="16">
        <v>-8.4656240510355207</v>
      </c>
      <c r="AG16" s="16">
        <v>-4.6766209284448594</v>
      </c>
      <c r="AH16" s="16">
        <v>-22.525036091181075</v>
      </c>
      <c r="AI16" s="46"/>
      <c r="AJ16" s="46"/>
      <c r="AK16" s="46"/>
      <c r="AL16" s="46"/>
      <c r="AM16" s="46"/>
      <c r="AN16" s="4"/>
      <c r="AO16" s="4"/>
      <c r="AP16" s="4"/>
      <c r="AQ16" s="4"/>
      <c r="AR16" s="4"/>
      <c r="AS16" s="4"/>
      <c r="AT16" s="4"/>
      <c r="AU16" s="4"/>
      <c r="AV16" s="4"/>
      <c r="AW16" s="4"/>
      <c r="AX16" s="4"/>
      <c r="AY16" s="4"/>
    </row>
    <row r="17" spans="1:51" ht="14.4" x14ac:dyDescent="0.3">
      <c r="A17" s="137">
        <f>YampaRiverInflow.TotalOutflow!A17</f>
        <v>45717</v>
      </c>
      <c r="B17" s="34"/>
      <c r="C17" s="12">
        <v>-10.426</v>
      </c>
      <c r="D17" s="45">
        <v>-10.426</v>
      </c>
      <c r="E17" s="16">
        <v>-3.0471399999999997</v>
      </c>
      <c r="F17" s="16">
        <v>-5.5422600000000006</v>
      </c>
      <c r="G17" s="16">
        <v>-26.61149</v>
      </c>
      <c r="H17" s="16">
        <v>-24.585830000000001</v>
      </c>
      <c r="I17" s="16">
        <v>-10.1469</v>
      </c>
      <c r="J17" s="16">
        <v>-24.405729999999998</v>
      </c>
      <c r="K17" s="16">
        <v>-41.61844</v>
      </c>
      <c r="L17" s="16">
        <v>-20.912990000000001</v>
      </c>
      <c r="M17" s="16">
        <v>-15.42376</v>
      </c>
      <c r="N17" s="16">
        <v>-46.979050000000001</v>
      </c>
      <c r="O17" s="16">
        <v>-13.50891</v>
      </c>
      <c r="P17" s="16">
        <v>-9.4484200000000005</v>
      </c>
      <c r="Q17" s="16">
        <v>-15.45289</v>
      </c>
      <c r="R17" s="16">
        <v>-14.12349</v>
      </c>
      <c r="S17" s="16">
        <v>-17.224810000000002</v>
      </c>
      <c r="T17" s="16">
        <v>-18.18402</v>
      </c>
      <c r="U17" s="16">
        <v>-16.42624</v>
      </c>
      <c r="V17" s="16">
        <v>-16.519099999999998</v>
      </c>
      <c r="W17" s="16">
        <v>-21.362770000000001</v>
      </c>
      <c r="X17" s="16">
        <v>-13.940290000000001</v>
      </c>
      <c r="Y17" s="16">
        <v>-25.785889999999998</v>
      </c>
      <c r="Z17" s="16">
        <v>-13.57385</v>
      </c>
      <c r="AA17" s="16">
        <v>-14.951780000000001</v>
      </c>
      <c r="AB17" s="16">
        <v>-24.381869999999999</v>
      </c>
      <c r="AC17" s="16">
        <v>-18.517049999999998</v>
      </c>
      <c r="AD17" s="16">
        <v>-29.967980399044698</v>
      </c>
      <c r="AE17" s="16">
        <v>-3.9186748927238999</v>
      </c>
      <c r="AF17" s="16">
        <v>3.78158654325282</v>
      </c>
      <c r="AG17" s="16">
        <v>-0.165478108417315</v>
      </c>
      <c r="AH17" s="16">
        <v>-33.272751616104074</v>
      </c>
      <c r="AI17" s="46"/>
      <c r="AJ17" s="46"/>
      <c r="AK17" s="46"/>
      <c r="AL17" s="46"/>
      <c r="AM17" s="46"/>
      <c r="AN17" s="4"/>
      <c r="AO17" s="4"/>
      <c r="AP17" s="4"/>
      <c r="AQ17" s="4"/>
      <c r="AR17" s="4"/>
      <c r="AS17" s="4"/>
      <c r="AT17" s="4"/>
      <c r="AU17" s="4"/>
      <c r="AV17" s="4"/>
      <c r="AW17" s="4"/>
      <c r="AX17" s="4"/>
      <c r="AY17" s="4"/>
    </row>
    <row r="18" spans="1:51" ht="14.4" x14ac:dyDescent="0.3">
      <c r="A18" s="137">
        <f>YampaRiverInflow.TotalOutflow!A18</f>
        <v>45748</v>
      </c>
      <c r="B18" s="34"/>
      <c r="C18" s="12">
        <v>-13.513999999999999</v>
      </c>
      <c r="D18" s="45">
        <v>-13.513999999999999</v>
      </c>
      <c r="E18" s="16">
        <v>-21.031759999999998</v>
      </c>
      <c r="F18" s="16">
        <v>-16.615569999999998</v>
      </c>
      <c r="G18" s="16">
        <v>-28.879900000000003</v>
      </c>
      <c r="H18" s="16">
        <v>-19.677019999999999</v>
      </c>
      <c r="I18" s="16">
        <v>-31.681180000000001</v>
      </c>
      <c r="J18" s="16">
        <v>-14.10609</v>
      </c>
      <c r="K18" s="16">
        <v>-11.98128</v>
      </c>
      <c r="L18" s="16">
        <v>-22.55518</v>
      </c>
      <c r="M18" s="16">
        <v>58.147940000000006</v>
      </c>
      <c r="N18" s="16">
        <v>-64.754249999999999</v>
      </c>
      <c r="O18" s="16">
        <v>-13.812430000000001</v>
      </c>
      <c r="P18" s="16">
        <v>-19.395679999999999</v>
      </c>
      <c r="Q18" s="16">
        <v>-0.58677000000000001</v>
      </c>
      <c r="R18" s="16">
        <v>-20.977029999999999</v>
      </c>
      <c r="S18" s="16">
        <v>-23.67004</v>
      </c>
      <c r="T18" s="16">
        <v>-22.150279999999999</v>
      </c>
      <c r="U18" s="16">
        <v>-10.326360000000001</v>
      </c>
      <c r="V18" s="16">
        <v>-17.860139999999998</v>
      </c>
      <c r="W18" s="16">
        <v>-21.034770000000002</v>
      </c>
      <c r="X18" s="16">
        <v>-16.89048</v>
      </c>
      <c r="Y18" s="16">
        <v>-27.78388</v>
      </c>
      <c r="Z18" s="16">
        <v>-24.14518</v>
      </c>
      <c r="AA18" s="16">
        <v>-25.381180000000001</v>
      </c>
      <c r="AB18" s="16">
        <v>-22.591699999999999</v>
      </c>
      <c r="AC18" s="16">
        <v>-21.645820000000001</v>
      </c>
      <c r="AD18" s="16">
        <v>-27.296583863680898</v>
      </c>
      <c r="AE18" s="16">
        <v>-6.8666990838692197</v>
      </c>
      <c r="AF18" s="16">
        <v>-4.4101040311918496</v>
      </c>
      <c r="AG18" s="16">
        <v>0.32782876848779102</v>
      </c>
      <c r="AH18" s="16">
        <v>-38.38269309226537</v>
      </c>
      <c r="AI18" s="46"/>
      <c r="AJ18" s="46"/>
      <c r="AK18" s="46"/>
      <c r="AL18" s="46"/>
      <c r="AM18" s="46"/>
      <c r="AN18" s="4"/>
      <c r="AO18" s="4"/>
      <c r="AP18" s="4"/>
      <c r="AQ18" s="4"/>
      <c r="AR18" s="4"/>
      <c r="AS18" s="4"/>
      <c r="AT18" s="4"/>
      <c r="AU18" s="4"/>
      <c r="AV18" s="4"/>
      <c r="AW18" s="4"/>
      <c r="AX18" s="4"/>
      <c r="AY18" s="4"/>
    </row>
    <row r="19" spans="1:51" ht="14.4" x14ac:dyDescent="0.3">
      <c r="A19" s="137">
        <f>YampaRiverInflow.TotalOutflow!A19</f>
        <v>45778</v>
      </c>
      <c r="B19" s="34"/>
      <c r="C19" s="12">
        <v>-13.119</v>
      </c>
      <c r="D19" s="45">
        <v>-13.119</v>
      </c>
      <c r="E19" s="16">
        <v>-30.306519999999999</v>
      </c>
      <c r="F19" s="16">
        <v>-19.176749999999998</v>
      </c>
      <c r="G19" s="16">
        <v>-31.532360000000001</v>
      </c>
      <c r="H19" s="16">
        <v>-23.549289999999999</v>
      </c>
      <c r="I19" s="16">
        <v>-4.1466599999999998</v>
      </c>
      <c r="J19" s="16">
        <v>-16.730790000000002</v>
      </c>
      <c r="K19" s="16">
        <v>-20.673770000000001</v>
      </c>
      <c r="L19" s="16">
        <v>-17.359860000000001</v>
      </c>
      <c r="M19" s="16">
        <v>34.052529999999997</v>
      </c>
      <c r="N19" s="16">
        <v>-1.7655699999999999</v>
      </c>
      <c r="O19" s="16">
        <v>-18.956109999999999</v>
      </c>
      <c r="P19" s="16">
        <v>-19.014720000000001</v>
      </c>
      <c r="Q19" s="16">
        <v>-30.134370000000001</v>
      </c>
      <c r="R19" s="16">
        <v>-22.792720000000003</v>
      </c>
      <c r="S19" s="16">
        <v>2.1723600000000003</v>
      </c>
      <c r="T19" s="16">
        <v>-23.229320000000001</v>
      </c>
      <c r="U19" s="16">
        <v>-30.356549999999999</v>
      </c>
      <c r="V19" s="16">
        <v>-13.17548</v>
      </c>
      <c r="W19" s="16">
        <v>-26.73291</v>
      </c>
      <c r="X19" s="16">
        <v>-17.628589999999999</v>
      </c>
      <c r="Y19" s="16">
        <v>-22.069290000000002</v>
      </c>
      <c r="Z19" s="16">
        <v>-23.365380000000002</v>
      </c>
      <c r="AA19" s="16">
        <v>-25.14387</v>
      </c>
      <c r="AB19" s="16">
        <v>-18.31448</v>
      </c>
      <c r="AC19" s="16">
        <v>-13.93942</v>
      </c>
      <c r="AD19" s="16">
        <v>-20.988264455397299</v>
      </c>
      <c r="AE19" s="16">
        <v>-18.6031865575818</v>
      </c>
      <c r="AF19" s="16">
        <v>-16.873532198681101</v>
      </c>
      <c r="AG19" s="16">
        <v>-10.3614585683532</v>
      </c>
      <c r="AH19" s="16">
        <v>-50.887631320712337</v>
      </c>
      <c r="AI19" s="46"/>
      <c r="AJ19" s="46"/>
      <c r="AK19" s="46"/>
      <c r="AL19" s="46"/>
      <c r="AM19" s="46"/>
      <c r="AN19" s="4"/>
      <c r="AO19" s="4"/>
      <c r="AP19" s="4"/>
      <c r="AQ19" s="4"/>
      <c r="AR19" s="4"/>
      <c r="AS19" s="4"/>
      <c r="AT19" s="4"/>
      <c r="AU19" s="4"/>
      <c r="AV19" s="4"/>
      <c r="AW19" s="4"/>
      <c r="AX19" s="4"/>
      <c r="AY19" s="4"/>
    </row>
    <row r="20" spans="1:51" ht="14.4" x14ac:dyDescent="0.3">
      <c r="A20" s="137">
        <f>YampaRiverInflow.TotalOutflow!A20</f>
        <v>45809</v>
      </c>
      <c r="B20" s="34"/>
      <c r="C20" s="12">
        <v>-20.766999999999999</v>
      </c>
      <c r="D20" s="45">
        <v>-20.766999999999999</v>
      </c>
      <c r="E20" s="16">
        <v>-30.733509999999999</v>
      </c>
      <c r="F20" s="16">
        <v>-4.3182600000000004</v>
      </c>
      <c r="G20" s="16">
        <v>-21.53116</v>
      </c>
      <c r="H20" s="16">
        <v>-28.16948</v>
      </c>
      <c r="I20" s="16">
        <v>-21.732470000000003</v>
      </c>
      <c r="J20" s="16">
        <v>-7.58514</v>
      </c>
      <c r="K20" s="16">
        <v>-14.68486</v>
      </c>
      <c r="L20" s="16">
        <v>-12.904590000000001</v>
      </c>
      <c r="M20" s="16">
        <v>-17.66553</v>
      </c>
      <c r="N20" s="16">
        <v>-18.500439999999998</v>
      </c>
      <c r="O20" s="16">
        <v>-9.6846800000000002</v>
      </c>
      <c r="P20" s="16">
        <v>-3.0129200000000003</v>
      </c>
      <c r="Q20" s="16">
        <v>-10.71584</v>
      </c>
      <c r="R20" s="16">
        <v>-17.712730000000001</v>
      </c>
      <c r="S20" s="16">
        <v>2.1411799999999999</v>
      </c>
      <c r="T20" s="16">
        <v>-20.19791</v>
      </c>
      <c r="U20" s="16">
        <v>-19.463480000000001</v>
      </c>
      <c r="V20" s="16">
        <v>-14.17783</v>
      </c>
      <c r="W20" s="16">
        <v>-34.892609999999998</v>
      </c>
      <c r="X20" s="16">
        <v>-20.2377</v>
      </c>
      <c r="Y20" s="16">
        <v>-30.45213</v>
      </c>
      <c r="Z20" s="16">
        <v>-27.64986</v>
      </c>
      <c r="AA20" s="16">
        <v>-30.77158</v>
      </c>
      <c r="AB20" s="16">
        <v>-30.150569999999998</v>
      </c>
      <c r="AC20" s="16">
        <v>-27.212169999999997</v>
      </c>
      <c r="AD20" s="16">
        <v>-17.7194681870902</v>
      </c>
      <c r="AE20" s="16">
        <v>-32.379981516299999</v>
      </c>
      <c r="AF20" s="16">
        <v>-23.798866425075097</v>
      </c>
      <c r="AG20" s="16">
        <v>-21.9297904675709</v>
      </c>
      <c r="AH20" s="16">
        <v>-57.58882165966952</v>
      </c>
      <c r="AI20" s="46"/>
      <c r="AJ20" s="46"/>
      <c r="AK20" s="46"/>
      <c r="AL20" s="46"/>
      <c r="AM20" s="46"/>
      <c r="AN20" s="4"/>
      <c r="AO20" s="4"/>
      <c r="AP20" s="4"/>
      <c r="AQ20" s="4"/>
      <c r="AR20" s="4"/>
      <c r="AS20" s="4"/>
      <c r="AT20" s="4"/>
      <c r="AU20" s="4"/>
      <c r="AV20" s="4"/>
      <c r="AW20" s="4"/>
      <c r="AX20" s="4"/>
      <c r="AY20" s="4"/>
    </row>
    <row r="21" spans="1:51" ht="14.4" x14ac:dyDescent="0.3">
      <c r="A21" s="137">
        <f>YampaRiverInflow.TotalOutflow!A21</f>
        <v>45839</v>
      </c>
      <c r="B21" s="34"/>
      <c r="C21" s="12">
        <v>-21.096</v>
      </c>
      <c r="D21" s="45">
        <v>-21.096</v>
      </c>
      <c r="E21" s="16">
        <v>-40.924839999999996</v>
      </c>
      <c r="F21" s="16">
        <v>-26.41535</v>
      </c>
      <c r="G21" s="16">
        <v>-21.142790000000002</v>
      </c>
      <c r="H21" s="16">
        <v>-18.928519999999999</v>
      </c>
      <c r="I21" s="16">
        <v>-9.5471299999999992</v>
      </c>
      <c r="J21" s="16">
        <v>-10.268600000000001</v>
      </c>
      <c r="K21" s="16">
        <v>-18.314310000000003</v>
      </c>
      <c r="L21" s="16">
        <v>-15.866149999999999</v>
      </c>
      <c r="M21" s="16">
        <v>-24.552409999999998</v>
      </c>
      <c r="N21" s="16">
        <v>-25.378720000000001</v>
      </c>
      <c r="O21" s="16">
        <v>-17.78331</v>
      </c>
      <c r="P21" s="16">
        <v>-18.8934</v>
      </c>
      <c r="Q21" s="16">
        <v>-12.013909999999999</v>
      </c>
      <c r="R21" s="16">
        <v>-14.996409999999999</v>
      </c>
      <c r="S21" s="16">
        <v>2.3123400000000003</v>
      </c>
      <c r="T21" s="16">
        <v>-19.286709999999999</v>
      </c>
      <c r="U21" s="16">
        <v>-10.45975</v>
      </c>
      <c r="V21" s="16">
        <v>-7.6106699999999998</v>
      </c>
      <c r="W21" s="16">
        <v>-27.08278</v>
      </c>
      <c r="X21" s="16">
        <v>-23.468240000000002</v>
      </c>
      <c r="Y21" s="16">
        <v>-21.989319999999999</v>
      </c>
      <c r="Z21" s="16">
        <v>-37.216929999999998</v>
      </c>
      <c r="AA21" s="16">
        <v>-22.890240000000002</v>
      </c>
      <c r="AB21" s="16">
        <v>-26.678540000000002</v>
      </c>
      <c r="AC21" s="16">
        <v>-37.337760000000003</v>
      </c>
      <c r="AD21" s="16">
        <v>-18.2346613577282</v>
      </c>
      <c r="AE21" s="16">
        <v>-18.848620976413699</v>
      </c>
      <c r="AF21" s="16">
        <v>-23.752590631551499</v>
      </c>
      <c r="AG21" s="16">
        <v>-17.2882505662513</v>
      </c>
      <c r="AH21" s="16">
        <v>-44.694644503792432</v>
      </c>
      <c r="AI21" s="46"/>
      <c r="AJ21" s="46"/>
      <c r="AK21" s="46"/>
      <c r="AL21" s="46"/>
      <c r="AM21" s="46"/>
      <c r="AN21" s="4"/>
      <c r="AO21" s="4"/>
      <c r="AP21" s="4"/>
      <c r="AQ21" s="4"/>
      <c r="AR21" s="4"/>
      <c r="AS21" s="4"/>
      <c r="AT21" s="4"/>
      <c r="AU21" s="4"/>
      <c r="AV21" s="4"/>
      <c r="AW21" s="4"/>
      <c r="AX21" s="4"/>
      <c r="AY21" s="4"/>
    </row>
    <row r="22" spans="1:51" ht="14.4" x14ac:dyDescent="0.3">
      <c r="A22" s="137">
        <f>YampaRiverInflow.TotalOutflow!A22</f>
        <v>45870</v>
      </c>
      <c r="B22" s="34"/>
      <c r="C22" s="12">
        <v>-16.552</v>
      </c>
      <c r="D22" s="45">
        <v>-16.552</v>
      </c>
      <c r="E22" s="16">
        <v>-44.608199999999997</v>
      </c>
      <c r="F22" s="16">
        <v>-7.3850100000000003</v>
      </c>
      <c r="G22" s="16">
        <v>-28.87069</v>
      </c>
      <c r="H22" s="16">
        <v>-40.249079999999999</v>
      </c>
      <c r="I22" s="16">
        <v>-10.618690000000001</v>
      </c>
      <c r="J22" s="16">
        <v>-1.97844</v>
      </c>
      <c r="K22" s="16">
        <v>-19.845770000000002</v>
      </c>
      <c r="L22" s="16">
        <v>-18.154619999999998</v>
      </c>
      <c r="M22" s="16">
        <v>-19.77272</v>
      </c>
      <c r="N22" s="16">
        <v>-13.17257</v>
      </c>
      <c r="O22" s="16">
        <v>-14.711229999999999</v>
      </c>
      <c r="P22" s="16">
        <v>-8.0491299999999999</v>
      </c>
      <c r="Q22" s="16">
        <v>-10.36894</v>
      </c>
      <c r="R22" s="16">
        <v>-12.309370000000001</v>
      </c>
      <c r="S22" s="16">
        <v>3.9439999999999996E-2</v>
      </c>
      <c r="T22" s="16">
        <v>-13.62011</v>
      </c>
      <c r="U22" s="16">
        <v>-10.787000000000001</v>
      </c>
      <c r="V22" s="16">
        <v>-15.400589999999999</v>
      </c>
      <c r="W22" s="16">
        <v>-19.57723</v>
      </c>
      <c r="X22" s="16">
        <v>-13.29472</v>
      </c>
      <c r="Y22" s="16">
        <v>-18.03979</v>
      </c>
      <c r="Z22" s="16">
        <v>-23.891169999999999</v>
      </c>
      <c r="AA22" s="16">
        <v>-13.515309999999999</v>
      </c>
      <c r="AB22" s="16">
        <v>-23.837299999999999</v>
      </c>
      <c r="AC22" s="16">
        <v>-19.137979999999999</v>
      </c>
      <c r="AD22" s="16">
        <v>-15.5850350841859</v>
      </c>
      <c r="AE22" s="16">
        <v>-20.413870945690398</v>
      </c>
      <c r="AF22" s="16">
        <v>-17.994277469173699</v>
      </c>
      <c r="AG22" s="16">
        <v>-17.687800046524</v>
      </c>
      <c r="AH22" s="16">
        <v>-37.223178765369134</v>
      </c>
      <c r="AI22" s="46"/>
      <c r="AJ22" s="46"/>
      <c r="AK22" s="46"/>
      <c r="AL22" s="46"/>
      <c r="AM22" s="46"/>
      <c r="AN22" s="4"/>
      <c r="AO22" s="4"/>
      <c r="AP22" s="4"/>
      <c r="AQ22" s="4"/>
      <c r="AR22" s="4"/>
      <c r="AS22" s="4"/>
      <c r="AT22" s="4"/>
      <c r="AU22" s="4"/>
      <c r="AV22" s="4"/>
      <c r="AW22" s="4"/>
      <c r="AX22" s="4"/>
      <c r="AY22" s="4"/>
    </row>
    <row r="23" spans="1:51" ht="14.4" x14ac:dyDescent="0.3">
      <c r="A23" s="137">
        <f>YampaRiverInflow.TotalOutflow!A23</f>
        <v>45901</v>
      </c>
      <c r="B23" s="34"/>
      <c r="C23" s="12">
        <v>-6.1840000000000002</v>
      </c>
      <c r="D23" s="45">
        <v>-6.1840000000000002</v>
      </c>
      <c r="E23" s="16">
        <v>-16.622160000000001</v>
      </c>
      <c r="F23" s="16">
        <v>3.9455100000000001</v>
      </c>
      <c r="G23" s="16">
        <v>0.30087999999999998</v>
      </c>
      <c r="H23" s="16">
        <v>1.5638399999999999</v>
      </c>
      <c r="I23" s="16">
        <v>-5.3830900000000002</v>
      </c>
      <c r="J23" s="16">
        <v>0.50452999999999992</v>
      </c>
      <c r="K23" s="16">
        <v>-16.785490000000003</v>
      </c>
      <c r="L23" s="16">
        <v>8.7774400000000004</v>
      </c>
      <c r="M23" s="16">
        <v>-0.65700999999999998</v>
      </c>
      <c r="N23" s="16">
        <v>-5.1176300000000001</v>
      </c>
      <c r="O23" s="16">
        <v>1.31694</v>
      </c>
      <c r="P23" s="16">
        <v>-3.9454199999999999</v>
      </c>
      <c r="Q23" s="16">
        <v>2.79942</v>
      </c>
      <c r="R23" s="16">
        <v>-4.3560499999999998</v>
      </c>
      <c r="S23" s="16">
        <v>0.24765999999999999</v>
      </c>
      <c r="T23" s="16">
        <v>-1.9077999999999999</v>
      </c>
      <c r="U23" s="16">
        <v>1.6536999999999999</v>
      </c>
      <c r="V23" s="16">
        <v>0.45062999999999998</v>
      </c>
      <c r="W23" s="16">
        <v>-4.00359</v>
      </c>
      <c r="X23" s="16">
        <v>-7.8580299999999994</v>
      </c>
      <c r="Y23" s="16">
        <v>-6.6565699999999994</v>
      </c>
      <c r="Z23" s="16">
        <v>-13.139520000000001</v>
      </c>
      <c r="AA23" s="16">
        <v>-7.8235400000000004</v>
      </c>
      <c r="AB23" s="16">
        <v>-17.94941</v>
      </c>
      <c r="AC23" s="16">
        <v>-20.019500000000001</v>
      </c>
      <c r="AD23" s="16">
        <v>-12.5769963398445</v>
      </c>
      <c r="AE23" s="16">
        <v>-12.664930500352801</v>
      </c>
      <c r="AF23" s="16">
        <v>-18.758475648761799</v>
      </c>
      <c r="AG23" s="16">
        <v>-1.27110780709264</v>
      </c>
      <c r="AH23" s="16">
        <v>-33.675139492561513</v>
      </c>
      <c r="AI23" s="46"/>
      <c r="AJ23" s="46"/>
      <c r="AK23" s="46"/>
      <c r="AL23" s="46"/>
      <c r="AM23" s="46"/>
      <c r="AN23" s="4"/>
      <c r="AO23" s="4"/>
      <c r="AP23" s="4"/>
      <c r="AQ23" s="4"/>
      <c r="AR23" s="4"/>
      <c r="AS23" s="4"/>
      <c r="AT23" s="4"/>
      <c r="AU23" s="4"/>
      <c r="AV23" s="4"/>
      <c r="AW23" s="4"/>
      <c r="AX23" s="4"/>
      <c r="AY23" s="4"/>
    </row>
    <row r="24" spans="1:51" ht="14.4" x14ac:dyDescent="0.3">
      <c r="A24" s="137">
        <f>YampaRiverInflow.TotalOutflow!A24</f>
        <v>45931</v>
      </c>
      <c r="B24" s="34"/>
      <c r="C24" s="12">
        <v>-10.753</v>
      </c>
      <c r="D24" s="45">
        <v>-10.753</v>
      </c>
      <c r="E24" s="16">
        <v>-9.0098299999999991</v>
      </c>
      <c r="F24" s="16">
        <v>-12.62735</v>
      </c>
      <c r="G24" s="16">
        <v>-6.6903999999999995</v>
      </c>
      <c r="H24" s="16">
        <v>-9.5990099999999998</v>
      </c>
      <c r="I24" s="16">
        <v>8.4510100000000001</v>
      </c>
      <c r="J24" s="16">
        <v>5.7720799999999999</v>
      </c>
      <c r="K24" s="16">
        <v>-14.64955</v>
      </c>
      <c r="L24" s="16">
        <v>11.184040000000001</v>
      </c>
      <c r="M24" s="16">
        <v>-2.5218699999999998</v>
      </c>
      <c r="N24" s="16">
        <v>12.298719999999999</v>
      </c>
      <c r="O24" s="16">
        <v>9.1142000000000003</v>
      </c>
      <c r="P24" s="16">
        <v>6.9690500000000002</v>
      </c>
      <c r="Q24" s="16">
        <v>17.399669999999997</v>
      </c>
      <c r="R24" s="16">
        <v>17.673249999999999</v>
      </c>
      <c r="S24" s="16">
        <v>19.239099999999997</v>
      </c>
      <c r="T24" s="16">
        <v>0.14559</v>
      </c>
      <c r="U24" s="16">
        <v>-3.8384399999999999</v>
      </c>
      <c r="V24" s="16">
        <v>-8.0890900000000006</v>
      </c>
      <c r="W24" s="16">
        <v>5.3184499999999995</v>
      </c>
      <c r="X24" s="16">
        <v>6.8723199999999993</v>
      </c>
      <c r="Y24" s="16">
        <v>-3.3345599999999997</v>
      </c>
      <c r="Z24" s="16">
        <v>-12.937790000000001</v>
      </c>
      <c r="AA24" s="16">
        <v>9.3299699999999994</v>
      </c>
      <c r="AB24" s="16">
        <v>-7.6352000000000002</v>
      </c>
      <c r="AC24" s="16">
        <v>-6.9373300000000002</v>
      </c>
      <c r="AD24" s="16">
        <v>-2.2106542585727502</v>
      </c>
      <c r="AE24" s="16">
        <v>-11.5548092057765</v>
      </c>
      <c r="AF24" s="16">
        <v>-24.732557731564899</v>
      </c>
      <c r="AG24" s="16">
        <v>-12.168433580297501</v>
      </c>
      <c r="AH24" s="16">
        <v>-31.92853069592417</v>
      </c>
      <c r="AI24" s="46"/>
      <c r="AJ24" s="46"/>
      <c r="AK24" s="46"/>
      <c r="AL24" s="46"/>
      <c r="AM24" s="46"/>
      <c r="AN24" s="4"/>
      <c r="AO24" s="4"/>
      <c r="AP24" s="4"/>
      <c r="AQ24" s="4"/>
      <c r="AR24" s="4"/>
      <c r="AS24" s="4"/>
      <c r="AT24" s="4"/>
      <c r="AU24" s="4"/>
      <c r="AV24" s="4"/>
      <c r="AW24" s="4"/>
      <c r="AX24" s="4"/>
      <c r="AY24" s="4"/>
    </row>
    <row r="25" spans="1:51" ht="14.4" x14ac:dyDescent="0.3">
      <c r="A25" s="137">
        <f>YampaRiverInflow.TotalOutflow!A25</f>
        <v>45962</v>
      </c>
      <c r="B25" s="34"/>
      <c r="C25" s="12">
        <v>-16.073</v>
      </c>
      <c r="D25" s="45">
        <v>-16.073</v>
      </c>
      <c r="E25" s="16">
        <v>-14.470420000000001</v>
      </c>
      <c r="F25" s="16">
        <v>-7.3315400000000004</v>
      </c>
      <c r="G25" s="16">
        <v>-38.727230000000006</v>
      </c>
      <c r="H25" s="16">
        <v>11.18458</v>
      </c>
      <c r="I25" s="16">
        <v>10.958489999999999</v>
      </c>
      <c r="J25" s="16">
        <v>-3.7692800000000002</v>
      </c>
      <c r="K25" s="16">
        <v>-15.648209999999999</v>
      </c>
      <c r="L25" s="16">
        <v>-0.50287000000000004</v>
      </c>
      <c r="M25" s="16">
        <v>16.895820000000001</v>
      </c>
      <c r="N25" s="16">
        <v>3.5182899999999999</v>
      </c>
      <c r="O25" s="16">
        <v>1.0546900000000001</v>
      </c>
      <c r="P25" s="16">
        <v>1.48285</v>
      </c>
      <c r="Q25" s="16">
        <v>-5.3529099999999996</v>
      </c>
      <c r="R25" s="16">
        <v>-22.937849999999997</v>
      </c>
      <c r="S25" s="16">
        <v>17.25741</v>
      </c>
      <c r="T25" s="16">
        <v>-4.2314999999999996</v>
      </c>
      <c r="U25" s="16">
        <v>-10.30818</v>
      </c>
      <c r="V25" s="16">
        <v>-12.985040000000001</v>
      </c>
      <c r="W25" s="16">
        <v>-26.999580000000002</v>
      </c>
      <c r="X25" s="16">
        <v>-8.9412700000000012</v>
      </c>
      <c r="Y25" s="16">
        <v>-9.1097400000000004</v>
      </c>
      <c r="Z25" s="16">
        <v>6.4318400000000002</v>
      </c>
      <c r="AA25" s="16">
        <v>-3.3335500000000002</v>
      </c>
      <c r="AB25" s="16">
        <v>-11.237219999999999</v>
      </c>
      <c r="AC25" s="16">
        <v>-26.772839999999999</v>
      </c>
      <c r="AD25" s="16">
        <v>-15.73670513499</v>
      </c>
      <c r="AE25" s="16">
        <v>-25.995712616168699</v>
      </c>
      <c r="AF25" s="16">
        <v>-1.0377086195756302</v>
      </c>
      <c r="AG25" s="16">
        <v>-31.726571329096</v>
      </c>
      <c r="AH25" s="16">
        <v>-20.625441646014423</v>
      </c>
      <c r="AI25" s="46"/>
      <c r="AJ25" s="46"/>
      <c r="AK25" s="46"/>
      <c r="AL25" s="46"/>
      <c r="AM25" s="46"/>
      <c r="AN25" s="4"/>
      <c r="AO25" s="4"/>
      <c r="AP25" s="4"/>
      <c r="AQ25" s="4"/>
      <c r="AR25" s="4"/>
      <c r="AS25" s="4"/>
      <c r="AT25" s="4"/>
      <c r="AU25" s="4"/>
      <c r="AV25" s="4"/>
      <c r="AW25" s="4"/>
      <c r="AX25" s="4"/>
      <c r="AY25" s="4"/>
    </row>
    <row r="26" spans="1:51" ht="14.4" x14ac:dyDescent="0.3">
      <c r="A26" s="137">
        <f>YampaRiverInflow.TotalOutflow!A26</f>
        <v>45992</v>
      </c>
      <c r="B26" s="34"/>
      <c r="C26" s="12">
        <v>-1.6040000000000001</v>
      </c>
      <c r="D26" s="45">
        <v>-1.6040000000000001</v>
      </c>
      <c r="E26" s="16">
        <v>-20.105689999999999</v>
      </c>
      <c r="F26" s="16">
        <v>-14.927940000000001</v>
      </c>
      <c r="G26" s="16">
        <v>-22.49784</v>
      </c>
      <c r="H26" s="16">
        <v>-4.7581699999999998</v>
      </c>
      <c r="I26" s="16">
        <v>-4.2268999999999997</v>
      </c>
      <c r="J26" s="16">
        <v>-38.098730000000003</v>
      </c>
      <c r="K26" s="16">
        <v>-16.883659999999999</v>
      </c>
      <c r="L26" s="16">
        <v>-19.378550000000001</v>
      </c>
      <c r="M26" s="16">
        <v>-16.600650000000002</v>
      </c>
      <c r="N26" s="16">
        <v>-12.671760000000001</v>
      </c>
      <c r="O26" s="16">
        <v>-11.092700000000001</v>
      </c>
      <c r="P26" s="16">
        <v>-5.9065600000000007</v>
      </c>
      <c r="Q26" s="16">
        <v>-11.998950000000001</v>
      </c>
      <c r="R26" s="16">
        <v>-6.2203800000000005</v>
      </c>
      <c r="S26" s="16">
        <v>5.5469099999999996</v>
      </c>
      <c r="T26" s="16">
        <v>-11.664959999999999</v>
      </c>
      <c r="U26" s="16">
        <v>-10.748290000000001</v>
      </c>
      <c r="V26" s="16">
        <v>-20.60698</v>
      </c>
      <c r="W26" s="16">
        <v>-11.0654</v>
      </c>
      <c r="X26" s="16">
        <v>-24.62893</v>
      </c>
      <c r="Y26" s="16">
        <v>-2.98122</v>
      </c>
      <c r="Z26" s="16">
        <v>-6.6501599999999996</v>
      </c>
      <c r="AA26" s="16">
        <v>1.63134</v>
      </c>
      <c r="AB26" s="16">
        <v>-9.3967500000000008</v>
      </c>
      <c r="AC26" s="16">
        <v>-13.98915</v>
      </c>
      <c r="AD26" s="16">
        <v>-12.4542512261587</v>
      </c>
      <c r="AE26" s="16">
        <v>-10.8324401513397</v>
      </c>
      <c r="AF26" s="16">
        <v>3.9299975641787799</v>
      </c>
      <c r="AG26" s="16">
        <v>-2.4028572739817102</v>
      </c>
      <c r="AH26" s="16">
        <v>-11.953157158801488</v>
      </c>
      <c r="AI26" s="46"/>
      <c r="AJ26" s="46"/>
      <c r="AK26" s="46"/>
      <c r="AL26" s="46"/>
      <c r="AM26" s="46"/>
      <c r="AN26" s="4"/>
      <c r="AO26" s="4"/>
      <c r="AP26" s="4"/>
      <c r="AQ26" s="4"/>
      <c r="AR26" s="4"/>
      <c r="AS26" s="4"/>
      <c r="AT26" s="4"/>
      <c r="AU26" s="4"/>
      <c r="AV26" s="4"/>
      <c r="AW26" s="4"/>
      <c r="AX26" s="4"/>
      <c r="AY26" s="4"/>
    </row>
    <row r="27" spans="1:51" ht="14.4" x14ac:dyDescent="0.3">
      <c r="A27" s="137">
        <f>YampaRiverInflow.TotalOutflow!A27</f>
        <v>46023</v>
      </c>
      <c r="B27" s="34"/>
      <c r="C27" s="12">
        <v>-10.813000000000001</v>
      </c>
      <c r="D27" s="45">
        <v>-10.813000000000001</v>
      </c>
      <c r="E27" s="16">
        <v>-11.87968</v>
      </c>
      <c r="F27" s="16">
        <v>-1.1552500000000001</v>
      </c>
      <c r="G27" s="16">
        <v>-9.5505300000000002</v>
      </c>
      <c r="H27" s="16">
        <v>-3.0365300000000004</v>
      </c>
      <c r="I27" s="16">
        <v>-13.873520000000001</v>
      </c>
      <c r="J27" s="16">
        <v>-24.659839999999999</v>
      </c>
      <c r="K27" s="16">
        <v>-23.680730000000001</v>
      </c>
      <c r="L27" s="16">
        <v>-10.09286</v>
      </c>
      <c r="M27" s="16">
        <v>1.2478399999999998</v>
      </c>
      <c r="N27" s="16">
        <v>-9.182129999999999</v>
      </c>
      <c r="O27" s="16">
        <v>-8.1827199999999998</v>
      </c>
      <c r="P27" s="16">
        <v>-11.68539</v>
      </c>
      <c r="Q27" s="16">
        <v>-0.62502000000000002</v>
      </c>
      <c r="R27" s="16">
        <v>-24.903770000000002</v>
      </c>
      <c r="S27" s="16">
        <v>-11.795629999999999</v>
      </c>
      <c r="T27" s="16">
        <v>-18.15316</v>
      </c>
      <c r="U27" s="16">
        <v>-15.922499999999999</v>
      </c>
      <c r="V27" s="16">
        <v>-16.109290000000001</v>
      </c>
      <c r="W27" s="16">
        <v>-8.2410300000000003</v>
      </c>
      <c r="X27" s="16">
        <v>-24.003340000000001</v>
      </c>
      <c r="Y27" s="16">
        <v>-12.045209999999999</v>
      </c>
      <c r="Z27" s="16">
        <v>-7.8899799999999995</v>
      </c>
      <c r="AA27" s="16">
        <v>-22.646060000000002</v>
      </c>
      <c r="AB27" s="16">
        <v>-32.673250000000003</v>
      </c>
      <c r="AC27" s="16">
        <v>-24.1571297449231</v>
      </c>
      <c r="AD27" s="16">
        <v>0.98637802205530201</v>
      </c>
      <c r="AE27" s="16">
        <v>-30.2013865144412</v>
      </c>
      <c r="AF27" s="16">
        <v>-0.95083847050134207</v>
      </c>
      <c r="AG27" s="16">
        <v>-12.716791635963881</v>
      </c>
      <c r="AH27" s="16">
        <v>-5.7794314590614571</v>
      </c>
      <c r="AI27" s="46"/>
      <c r="AJ27" s="46"/>
      <c r="AK27" s="46"/>
      <c r="AL27" s="46"/>
      <c r="AM27" s="46"/>
      <c r="AN27" s="4"/>
      <c r="AO27" s="4"/>
      <c r="AP27" s="4"/>
      <c r="AQ27" s="4"/>
      <c r="AR27" s="4"/>
      <c r="AS27" s="4"/>
      <c r="AT27" s="4"/>
      <c r="AU27" s="4"/>
      <c r="AV27" s="4"/>
      <c r="AW27" s="4"/>
      <c r="AX27" s="4"/>
      <c r="AY27" s="4"/>
    </row>
    <row r="28" spans="1:51" ht="14.4" x14ac:dyDescent="0.3">
      <c r="A28" s="137">
        <f>YampaRiverInflow.TotalOutflow!A28</f>
        <v>46054</v>
      </c>
      <c r="B28" s="34"/>
      <c r="C28" s="12">
        <v>-12.694000000000001</v>
      </c>
      <c r="D28" s="45">
        <v>-12.694000000000001</v>
      </c>
      <c r="E28" s="16">
        <v>9.4865300000000001</v>
      </c>
      <c r="F28" s="16">
        <v>-8.6256699999999995</v>
      </c>
      <c r="G28" s="16">
        <v>-4.7783299999999995</v>
      </c>
      <c r="H28" s="16">
        <v>-20.94144</v>
      </c>
      <c r="I28" s="16">
        <v>-17.372900000000001</v>
      </c>
      <c r="J28" s="16">
        <v>14.6288</v>
      </c>
      <c r="K28" s="16">
        <v>-16.739249999999998</v>
      </c>
      <c r="L28" s="16">
        <v>-12.46504</v>
      </c>
      <c r="M28" s="16">
        <v>-9.1210300000000011</v>
      </c>
      <c r="N28" s="16">
        <v>-7.8426999999999998</v>
      </c>
      <c r="O28" s="16">
        <v>-5.5530600000000003</v>
      </c>
      <c r="P28" s="16">
        <v>-10.331049999999999</v>
      </c>
      <c r="Q28" s="16">
        <v>-2.1568899999999998</v>
      </c>
      <c r="R28" s="16">
        <v>-9.2535300000000014</v>
      </c>
      <c r="S28" s="16">
        <v>-8.9076200000000014</v>
      </c>
      <c r="T28" s="16">
        <v>-4.1460799999999995</v>
      </c>
      <c r="U28" s="16">
        <v>-10.053940000000001</v>
      </c>
      <c r="V28" s="16">
        <v>-6.1692600000000004</v>
      </c>
      <c r="W28" s="16">
        <v>-12.2621</v>
      </c>
      <c r="X28" s="16">
        <v>-20.240539999999999</v>
      </c>
      <c r="Y28" s="16">
        <v>-13.770149999999999</v>
      </c>
      <c r="Z28" s="16">
        <v>-23.709220000000002</v>
      </c>
      <c r="AA28" s="16">
        <v>-9.7715200000000006</v>
      </c>
      <c r="AB28" s="16">
        <v>-22.627830000000003</v>
      </c>
      <c r="AC28" s="16">
        <v>-15.455982647396</v>
      </c>
      <c r="AD28" s="16">
        <v>-5.8749314387434293</v>
      </c>
      <c r="AE28" s="16">
        <v>-8.4656240510355207</v>
      </c>
      <c r="AF28" s="16">
        <v>-4.6766209284448594</v>
      </c>
      <c r="AG28" s="16">
        <v>-22.525036091181075</v>
      </c>
      <c r="AH28" s="16">
        <v>-5.7098542439644264</v>
      </c>
      <c r="AI28" s="46"/>
      <c r="AJ28" s="46"/>
      <c r="AK28" s="46"/>
      <c r="AL28" s="46"/>
      <c r="AM28" s="46"/>
      <c r="AN28" s="4"/>
      <c r="AO28" s="4"/>
      <c r="AP28" s="4"/>
      <c r="AQ28" s="4"/>
      <c r="AR28" s="4"/>
      <c r="AS28" s="4"/>
      <c r="AT28" s="4"/>
      <c r="AU28" s="4"/>
      <c r="AV28" s="4"/>
      <c r="AW28" s="4"/>
      <c r="AX28" s="4"/>
      <c r="AY28" s="4"/>
    </row>
    <row r="29" spans="1:51" ht="14.4" x14ac:dyDescent="0.3">
      <c r="A29" s="137">
        <f>YampaRiverInflow.TotalOutflow!A29</f>
        <v>46082</v>
      </c>
      <c r="B29" s="34"/>
      <c r="C29" s="12">
        <v>-10.426</v>
      </c>
      <c r="D29" s="45">
        <v>-10.426</v>
      </c>
      <c r="E29" s="16">
        <v>-5.5422600000000006</v>
      </c>
      <c r="F29" s="16">
        <v>-26.61149</v>
      </c>
      <c r="G29" s="16">
        <v>-24.585830000000001</v>
      </c>
      <c r="H29" s="16">
        <v>-10.1469</v>
      </c>
      <c r="I29" s="16">
        <v>-24.405729999999998</v>
      </c>
      <c r="J29" s="16">
        <v>-41.61844</v>
      </c>
      <c r="K29" s="16">
        <v>-20.912990000000001</v>
      </c>
      <c r="L29" s="16">
        <v>-15.42376</v>
      </c>
      <c r="M29" s="16">
        <v>-46.979050000000001</v>
      </c>
      <c r="N29" s="16">
        <v>-13.50891</v>
      </c>
      <c r="O29" s="16">
        <v>-9.4484200000000005</v>
      </c>
      <c r="P29" s="16">
        <v>-15.45289</v>
      </c>
      <c r="Q29" s="16">
        <v>-14.12349</v>
      </c>
      <c r="R29" s="16">
        <v>-17.224810000000002</v>
      </c>
      <c r="S29" s="16">
        <v>-18.18402</v>
      </c>
      <c r="T29" s="16">
        <v>-16.42624</v>
      </c>
      <c r="U29" s="16">
        <v>-16.519099999999998</v>
      </c>
      <c r="V29" s="16">
        <v>-21.362770000000001</v>
      </c>
      <c r="W29" s="16">
        <v>-13.940290000000001</v>
      </c>
      <c r="X29" s="16">
        <v>-25.785889999999998</v>
      </c>
      <c r="Y29" s="16">
        <v>-13.57385</v>
      </c>
      <c r="Z29" s="16">
        <v>-14.951780000000001</v>
      </c>
      <c r="AA29" s="16">
        <v>-24.381869999999999</v>
      </c>
      <c r="AB29" s="16">
        <v>-18.517049999999998</v>
      </c>
      <c r="AC29" s="16">
        <v>-29.967980399044698</v>
      </c>
      <c r="AD29" s="16">
        <v>-3.9186748927238999</v>
      </c>
      <c r="AE29" s="16">
        <v>3.78158654325282</v>
      </c>
      <c r="AF29" s="16">
        <v>-0.165478108417315</v>
      </c>
      <c r="AG29" s="16">
        <v>-33.272751616104074</v>
      </c>
      <c r="AH29" s="16">
        <v>-3.3822040949199934</v>
      </c>
      <c r="AI29" s="46"/>
      <c r="AJ29" s="46"/>
      <c r="AK29" s="46"/>
      <c r="AL29" s="46"/>
      <c r="AM29" s="46"/>
      <c r="AN29" s="4"/>
      <c r="AO29" s="4"/>
      <c r="AP29" s="4"/>
      <c r="AQ29" s="4"/>
      <c r="AR29" s="4"/>
      <c r="AS29" s="4"/>
      <c r="AT29" s="4"/>
      <c r="AU29" s="4"/>
      <c r="AV29" s="4"/>
      <c r="AW29" s="4"/>
      <c r="AX29" s="4"/>
      <c r="AY29" s="4"/>
    </row>
    <row r="30" spans="1:51" ht="14.4" x14ac:dyDescent="0.3">
      <c r="A30" s="137">
        <f>YampaRiverInflow.TotalOutflow!A30</f>
        <v>46113</v>
      </c>
      <c r="B30" s="34"/>
      <c r="C30" s="12">
        <v>-13.513999999999999</v>
      </c>
      <c r="D30" s="45">
        <v>-13.513999999999999</v>
      </c>
      <c r="E30" s="16">
        <v>-16.615569999999998</v>
      </c>
      <c r="F30" s="16">
        <v>-28.879900000000003</v>
      </c>
      <c r="G30" s="16">
        <v>-19.677019999999999</v>
      </c>
      <c r="H30" s="16">
        <v>-31.681180000000001</v>
      </c>
      <c r="I30" s="16">
        <v>-14.10609</v>
      </c>
      <c r="J30" s="16">
        <v>-11.98128</v>
      </c>
      <c r="K30" s="16">
        <v>-22.55518</v>
      </c>
      <c r="L30" s="16">
        <v>58.147940000000006</v>
      </c>
      <c r="M30" s="16">
        <v>-64.754249999999999</v>
      </c>
      <c r="N30" s="16">
        <v>-13.812430000000001</v>
      </c>
      <c r="O30" s="16">
        <v>-19.395679999999999</v>
      </c>
      <c r="P30" s="16">
        <v>-0.58677000000000001</v>
      </c>
      <c r="Q30" s="16">
        <v>-20.977029999999999</v>
      </c>
      <c r="R30" s="16">
        <v>-23.67004</v>
      </c>
      <c r="S30" s="16">
        <v>-22.150279999999999</v>
      </c>
      <c r="T30" s="16">
        <v>-10.326360000000001</v>
      </c>
      <c r="U30" s="16">
        <v>-17.860139999999998</v>
      </c>
      <c r="V30" s="16">
        <v>-21.034770000000002</v>
      </c>
      <c r="W30" s="16">
        <v>-16.89048</v>
      </c>
      <c r="X30" s="16">
        <v>-27.78388</v>
      </c>
      <c r="Y30" s="16">
        <v>-24.14518</v>
      </c>
      <c r="Z30" s="16">
        <v>-25.381180000000001</v>
      </c>
      <c r="AA30" s="16">
        <v>-22.591699999999999</v>
      </c>
      <c r="AB30" s="16">
        <v>-21.645820000000001</v>
      </c>
      <c r="AC30" s="16">
        <v>-27.296583863680898</v>
      </c>
      <c r="AD30" s="16">
        <v>-6.8666990838692197</v>
      </c>
      <c r="AE30" s="16">
        <v>-4.4101040311918496</v>
      </c>
      <c r="AF30" s="16">
        <v>0.32782876848779102</v>
      </c>
      <c r="AG30" s="16">
        <v>-38.38269309226537</v>
      </c>
      <c r="AH30" s="16">
        <v>-19.157315839774473</v>
      </c>
      <c r="AI30" s="46"/>
      <c r="AJ30" s="46"/>
      <c r="AK30" s="46"/>
      <c r="AL30" s="46"/>
      <c r="AM30" s="46"/>
      <c r="AN30" s="4"/>
      <c r="AO30" s="4"/>
      <c r="AP30" s="4"/>
      <c r="AQ30" s="4"/>
      <c r="AR30" s="4"/>
      <c r="AS30" s="4"/>
      <c r="AT30" s="4"/>
      <c r="AU30" s="4"/>
      <c r="AV30" s="4"/>
      <c r="AW30" s="4"/>
      <c r="AX30" s="4"/>
      <c r="AY30" s="4"/>
    </row>
    <row r="31" spans="1:51" ht="14.4" x14ac:dyDescent="0.3">
      <c r="A31" s="137">
        <f>YampaRiverInflow.TotalOutflow!A31</f>
        <v>46143</v>
      </c>
      <c r="B31" s="34"/>
      <c r="C31" s="12">
        <v>-13.119</v>
      </c>
      <c r="D31" s="45">
        <v>-13.119</v>
      </c>
      <c r="E31" s="16">
        <v>-19.176749999999998</v>
      </c>
      <c r="F31" s="16">
        <v>-31.532360000000001</v>
      </c>
      <c r="G31" s="16">
        <v>-23.549289999999999</v>
      </c>
      <c r="H31" s="16">
        <v>-4.1466599999999998</v>
      </c>
      <c r="I31" s="16">
        <v>-16.730790000000002</v>
      </c>
      <c r="J31" s="16">
        <v>-20.673770000000001</v>
      </c>
      <c r="K31" s="16">
        <v>-17.359860000000001</v>
      </c>
      <c r="L31" s="16">
        <v>34.052529999999997</v>
      </c>
      <c r="M31" s="16">
        <v>-1.7655699999999999</v>
      </c>
      <c r="N31" s="16">
        <v>-18.956109999999999</v>
      </c>
      <c r="O31" s="16">
        <v>-19.014720000000001</v>
      </c>
      <c r="P31" s="16">
        <v>-30.134370000000001</v>
      </c>
      <c r="Q31" s="16">
        <v>-22.792720000000003</v>
      </c>
      <c r="R31" s="16">
        <v>2.1723600000000003</v>
      </c>
      <c r="S31" s="16">
        <v>-23.229320000000001</v>
      </c>
      <c r="T31" s="16">
        <v>-30.356549999999999</v>
      </c>
      <c r="U31" s="16">
        <v>-13.17548</v>
      </c>
      <c r="V31" s="16">
        <v>-26.73291</v>
      </c>
      <c r="W31" s="16">
        <v>-17.628589999999999</v>
      </c>
      <c r="X31" s="16">
        <v>-22.069290000000002</v>
      </c>
      <c r="Y31" s="16">
        <v>-23.365380000000002</v>
      </c>
      <c r="Z31" s="16">
        <v>-25.14387</v>
      </c>
      <c r="AA31" s="16">
        <v>-18.31448</v>
      </c>
      <c r="AB31" s="16">
        <v>-13.93942</v>
      </c>
      <c r="AC31" s="16">
        <v>-20.988264455397299</v>
      </c>
      <c r="AD31" s="16">
        <v>-18.6031865575818</v>
      </c>
      <c r="AE31" s="16">
        <v>-16.873532198681101</v>
      </c>
      <c r="AF31" s="16">
        <v>-10.3614585683532</v>
      </c>
      <c r="AG31" s="16">
        <v>-50.887631320712337</v>
      </c>
      <c r="AH31" s="16">
        <v>-30.38728965732949</v>
      </c>
      <c r="AI31" s="46"/>
      <c r="AJ31" s="46"/>
      <c r="AK31" s="46"/>
      <c r="AL31" s="46"/>
      <c r="AM31" s="46"/>
      <c r="AN31" s="4"/>
      <c r="AO31" s="4"/>
      <c r="AP31" s="4"/>
      <c r="AQ31" s="4"/>
      <c r="AR31" s="4"/>
      <c r="AS31" s="4"/>
      <c r="AT31" s="4"/>
      <c r="AU31" s="4"/>
      <c r="AV31" s="4"/>
      <c r="AW31" s="4"/>
      <c r="AX31" s="4"/>
      <c r="AY31" s="4"/>
    </row>
    <row r="32" spans="1:51" ht="14.4" x14ac:dyDescent="0.3">
      <c r="A32" s="137">
        <f>YampaRiverInflow.TotalOutflow!A32</f>
        <v>46174</v>
      </c>
      <c r="B32" s="34"/>
      <c r="C32" s="12">
        <v>-20.766999999999999</v>
      </c>
      <c r="D32" s="45">
        <v>-20.766999999999999</v>
      </c>
      <c r="E32" s="16">
        <v>-4.3182600000000004</v>
      </c>
      <c r="F32" s="16">
        <v>-21.53116</v>
      </c>
      <c r="G32" s="16">
        <v>-28.16948</v>
      </c>
      <c r="H32" s="16">
        <v>-21.732470000000003</v>
      </c>
      <c r="I32" s="16">
        <v>-7.58514</v>
      </c>
      <c r="J32" s="16">
        <v>-14.68486</v>
      </c>
      <c r="K32" s="16">
        <v>-12.904590000000001</v>
      </c>
      <c r="L32" s="16">
        <v>-17.66553</v>
      </c>
      <c r="M32" s="16">
        <v>-18.500439999999998</v>
      </c>
      <c r="N32" s="16">
        <v>-9.6846800000000002</v>
      </c>
      <c r="O32" s="16">
        <v>-3.0129200000000003</v>
      </c>
      <c r="P32" s="16">
        <v>-10.71584</v>
      </c>
      <c r="Q32" s="16">
        <v>-17.712730000000001</v>
      </c>
      <c r="R32" s="16">
        <v>2.1411799999999999</v>
      </c>
      <c r="S32" s="16">
        <v>-20.19791</v>
      </c>
      <c r="T32" s="16">
        <v>-19.463480000000001</v>
      </c>
      <c r="U32" s="16">
        <v>-14.17783</v>
      </c>
      <c r="V32" s="16">
        <v>-34.892609999999998</v>
      </c>
      <c r="W32" s="16">
        <v>-20.2377</v>
      </c>
      <c r="X32" s="16">
        <v>-30.45213</v>
      </c>
      <c r="Y32" s="16">
        <v>-27.64986</v>
      </c>
      <c r="Z32" s="16">
        <v>-30.77158</v>
      </c>
      <c r="AA32" s="16">
        <v>-30.150569999999998</v>
      </c>
      <c r="AB32" s="16">
        <v>-27.212169999999997</v>
      </c>
      <c r="AC32" s="16">
        <v>-17.7194681870902</v>
      </c>
      <c r="AD32" s="16">
        <v>-32.379981516299999</v>
      </c>
      <c r="AE32" s="16">
        <v>-23.798866425075097</v>
      </c>
      <c r="AF32" s="16">
        <v>-21.9297904675709</v>
      </c>
      <c r="AG32" s="16">
        <v>-57.58882165966952</v>
      </c>
      <c r="AH32" s="16">
        <v>-30.45201460504726</v>
      </c>
      <c r="AI32" s="46"/>
      <c r="AJ32" s="46"/>
      <c r="AK32" s="46"/>
      <c r="AL32" s="46"/>
      <c r="AM32" s="46"/>
      <c r="AN32" s="4"/>
      <c r="AO32" s="4"/>
      <c r="AP32" s="4"/>
      <c r="AQ32" s="4"/>
      <c r="AR32" s="4"/>
      <c r="AS32" s="4"/>
      <c r="AT32" s="4"/>
      <c r="AU32" s="4"/>
      <c r="AV32" s="4"/>
      <c r="AW32" s="4"/>
      <c r="AX32" s="4"/>
      <c r="AY32" s="4"/>
    </row>
    <row r="33" spans="1:51" ht="14.4" x14ac:dyDescent="0.3">
      <c r="A33" s="137">
        <f>YampaRiverInflow.TotalOutflow!A33</f>
        <v>46204</v>
      </c>
      <c r="B33" s="34"/>
      <c r="C33" s="12">
        <v>-21.096</v>
      </c>
      <c r="D33" s="45">
        <v>-21.096</v>
      </c>
      <c r="E33" s="16">
        <v>-26.41535</v>
      </c>
      <c r="F33" s="16">
        <v>-21.142790000000002</v>
      </c>
      <c r="G33" s="16">
        <v>-18.928519999999999</v>
      </c>
      <c r="H33" s="16">
        <v>-9.5471299999999992</v>
      </c>
      <c r="I33" s="16">
        <v>-10.268600000000001</v>
      </c>
      <c r="J33" s="16">
        <v>-18.314310000000003</v>
      </c>
      <c r="K33" s="16">
        <v>-15.866149999999999</v>
      </c>
      <c r="L33" s="16">
        <v>-24.552409999999998</v>
      </c>
      <c r="M33" s="16">
        <v>-25.378720000000001</v>
      </c>
      <c r="N33" s="16">
        <v>-17.78331</v>
      </c>
      <c r="O33" s="16">
        <v>-18.8934</v>
      </c>
      <c r="P33" s="16">
        <v>-12.013909999999999</v>
      </c>
      <c r="Q33" s="16">
        <v>-14.996409999999999</v>
      </c>
      <c r="R33" s="16">
        <v>2.3123400000000003</v>
      </c>
      <c r="S33" s="16">
        <v>-19.286709999999999</v>
      </c>
      <c r="T33" s="16">
        <v>-10.45975</v>
      </c>
      <c r="U33" s="16">
        <v>-7.6106699999999998</v>
      </c>
      <c r="V33" s="16">
        <v>-27.08278</v>
      </c>
      <c r="W33" s="16">
        <v>-23.468240000000002</v>
      </c>
      <c r="X33" s="16">
        <v>-21.989319999999999</v>
      </c>
      <c r="Y33" s="16">
        <v>-37.216929999999998</v>
      </c>
      <c r="Z33" s="16">
        <v>-22.890240000000002</v>
      </c>
      <c r="AA33" s="16">
        <v>-26.678540000000002</v>
      </c>
      <c r="AB33" s="16">
        <v>-37.337760000000003</v>
      </c>
      <c r="AC33" s="16">
        <v>-18.2346613577282</v>
      </c>
      <c r="AD33" s="16">
        <v>-18.848620976413699</v>
      </c>
      <c r="AE33" s="16">
        <v>-23.752590631551499</v>
      </c>
      <c r="AF33" s="16">
        <v>-17.2882505662513</v>
      </c>
      <c r="AG33" s="16">
        <v>-44.694644503792432</v>
      </c>
      <c r="AH33" s="16">
        <v>-40.747534366473715</v>
      </c>
      <c r="AI33" s="46"/>
      <c r="AJ33" s="46"/>
      <c r="AK33" s="46"/>
      <c r="AL33" s="46"/>
      <c r="AM33" s="46"/>
      <c r="AN33" s="4"/>
      <c r="AO33" s="4"/>
      <c r="AP33" s="4"/>
      <c r="AQ33" s="4"/>
      <c r="AR33" s="4"/>
      <c r="AS33" s="4"/>
      <c r="AT33" s="4"/>
      <c r="AU33" s="4"/>
      <c r="AV33" s="4"/>
      <c r="AW33" s="4"/>
      <c r="AX33" s="4"/>
      <c r="AY33" s="4"/>
    </row>
    <row r="34" spans="1:51" ht="14.4" x14ac:dyDescent="0.3">
      <c r="A34" s="137">
        <f>YampaRiverInflow.TotalOutflow!A34</f>
        <v>46235</v>
      </c>
      <c r="B34" s="34"/>
      <c r="C34" s="12">
        <v>-16.552</v>
      </c>
      <c r="D34" s="45">
        <v>-16.552</v>
      </c>
      <c r="E34" s="16">
        <v>-7.3850100000000003</v>
      </c>
      <c r="F34" s="16">
        <v>-28.87069</v>
      </c>
      <c r="G34" s="16">
        <v>-40.249079999999999</v>
      </c>
      <c r="H34" s="16">
        <v>-10.618690000000001</v>
      </c>
      <c r="I34" s="16">
        <v>-1.97844</v>
      </c>
      <c r="J34" s="16">
        <v>-19.845770000000002</v>
      </c>
      <c r="K34" s="16">
        <v>-18.154619999999998</v>
      </c>
      <c r="L34" s="16">
        <v>-19.77272</v>
      </c>
      <c r="M34" s="16">
        <v>-13.17257</v>
      </c>
      <c r="N34" s="16">
        <v>-14.711229999999999</v>
      </c>
      <c r="O34" s="16">
        <v>-8.0491299999999999</v>
      </c>
      <c r="P34" s="16">
        <v>-10.36894</v>
      </c>
      <c r="Q34" s="16">
        <v>-12.309370000000001</v>
      </c>
      <c r="R34" s="16">
        <v>3.9439999999999996E-2</v>
      </c>
      <c r="S34" s="16">
        <v>-13.62011</v>
      </c>
      <c r="T34" s="16">
        <v>-10.787000000000001</v>
      </c>
      <c r="U34" s="16">
        <v>-15.400589999999999</v>
      </c>
      <c r="V34" s="16">
        <v>-19.57723</v>
      </c>
      <c r="W34" s="16">
        <v>-13.29472</v>
      </c>
      <c r="X34" s="16">
        <v>-18.03979</v>
      </c>
      <c r="Y34" s="16">
        <v>-23.891169999999999</v>
      </c>
      <c r="Z34" s="16">
        <v>-13.515309999999999</v>
      </c>
      <c r="AA34" s="16">
        <v>-23.837299999999999</v>
      </c>
      <c r="AB34" s="16">
        <v>-19.137979999999999</v>
      </c>
      <c r="AC34" s="16">
        <v>-15.5850350841859</v>
      </c>
      <c r="AD34" s="16">
        <v>-20.413870945690398</v>
      </c>
      <c r="AE34" s="16">
        <v>-17.994277469173699</v>
      </c>
      <c r="AF34" s="16">
        <v>-17.687800046524</v>
      </c>
      <c r="AG34" s="16">
        <v>-37.223178765369134</v>
      </c>
      <c r="AH34" s="16">
        <v>-44.692820137564823</v>
      </c>
      <c r="AI34" s="46"/>
      <c r="AJ34" s="46"/>
      <c r="AK34" s="46"/>
      <c r="AL34" s="46"/>
      <c r="AM34" s="46"/>
      <c r="AN34" s="4"/>
      <c r="AO34" s="4"/>
      <c r="AP34" s="4"/>
      <c r="AQ34" s="4"/>
      <c r="AR34" s="4"/>
      <c r="AS34" s="4"/>
      <c r="AT34" s="4"/>
      <c r="AU34" s="4"/>
      <c r="AV34" s="4"/>
      <c r="AW34" s="4"/>
      <c r="AX34" s="4"/>
      <c r="AY34" s="4"/>
    </row>
    <row r="35" spans="1:51" ht="14.4" x14ac:dyDescent="0.3">
      <c r="A35" s="137">
        <f>YampaRiverInflow.TotalOutflow!A35</f>
        <v>46266</v>
      </c>
      <c r="B35" s="34"/>
      <c r="C35" s="12">
        <v>-6.1840000000000002</v>
      </c>
      <c r="D35" s="45">
        <v>-6.1840000000000002</v>
      </c>
      <c r="E35" s="16">
        <v>3.9455100000000001</v>
      </c>
      <c r="F35" s="16">
        <v>0.30087999999999998</v>
      </c>
      <c r="G35" s="16">
        <v>1.5638399999999999</v>
      </c>
      <c r="H35" s="16">
        <v>-5.3830900000000002</v>
      </c>
      <c r="I35" s="16">
        <v>0.50452999999999992</v>
      </c>
      <c r="J35" s="16">
        <v>-16.785490000000003</v>
      </c>
      <c r="K35" s="16">
        <v>8.7774400000000004</v>
      </c>
      <c r="L35" s="16">
        <v>-0.65700999999999998</v>
      </c>
      <c r="M35" s="16">
        <v>-5.1176300000000001</v>
      </c>
      <c r="N35" s="16">
        <v>1.31694</v>
      </c>
      <c r="O35" s="16">
        <v>-3.9454199999999999</v>
      </c>
      <c r="P35" s="16">
        <v>2.79942</v>
      </c>
      <c r="Q35" s="16">
        <v>-4.3560499999999998</v>
      </c>
      <c r="R35" s="16">
        <v>0.24765999999999999</v>
      </c>
      <c r="S35" s="16">
        <v>-1.9077999999999999</v>
      </c>
      <c r="T35" s="16">
        <v>1.6536999999999999</v>
      </c>
      <c r="U35" s="16">
        <v>0.45062999999999998</v>
      </c>
      <c r="V35" s="16">
        <v>-4.00359</v>
      </c>
      <c r="W35" s="16">
        <v>-7.8580299999999994</v>
      </c>
      <c r="X35" s="16">
        <v>-6.6565699999999994</v>
      </c>
      <c r="Y35" s="16">
        <v>-13.139520000000001</v>
      </c>
      <c r="Z35" s="16">
        <v>-7.8235400000000004</v>
      </c>
      <c r="AA35" s="16">
        <v>-17.94941</v>
      </c>
      <c r="AB35" s="16">
        <v>-20.019500000000001</v>
      </c>
      <c r="AC35" s="16">
        <v>-12.5769963398445</v>
      </c>
      <c r="AD35" s="16">
        <v>-12.664930500352801</v>
      </c>
      <c r="AE35" s="16">
        <v>-18.758475648761799</v>
      </c>
      <c r="AF35" s="16">
        <v>-1.27110780709264</v>
      </c>
      <c r="AG35" s="16">
        <v>-33.675139492561513</v>
      </c>
      <c r="AH35" s="16">
        <v>-15.970136704665375</v>
      </c>
      <c r="AI35" s="46"/>
      <c r="AJ35" s="46"/>
      <c r="AK35" s="46"/>
      <c r="AL35" s="46"/>
      <c r="AM35" s="46"/>
      <c r="AN35" s="4"/>
      <c r="AO35" s="4"/>
      <c r="AP35" s="4"/>
      <c r="AQ35" s="4"/>
      <c r="AR35" s="4"/>
      <c r="AS35" s="4"/>
      <c r="AT35" s="4"/>
      <c r="AU35" s="4"/>
      <c r="AV35" s="4"/>
      <c r="AW35" s="4"/>
      <c r="AX35" s="4"/>
      <c r="AY35" s="4"/>
    </row>
    <row r="36" spans="1:51" ht="14.4" x14ac:dyDescent="0.3">
      <c r="A36" s="137">
        <f>YampaRiverInflow.TotalOutflow!A36</f>
        <v>46296</v>
      </c>
      <c r="B36" s="34"/>
      <c r="C36" s="12">
        <v>-10.753</v>
      </c>
      <c r="D36" s="45">
        <v>-10.753</v>
      </c>
      <c r="E36" s="16">
        <v>-12.62735</v>
      </c>
      <c r="F36" s="16">
        <v>-6.6903999999999995</v>
      </c>
      <c r="G36" s="16">
        <v>-9.5990099999999998</v>
      </c>
      <c r="H36" s="16">
        <v>8.4510100000000001</v>
      </c>
      <c r="I36" s="16">
        <v>5.7720799999999999</v>
      </c>
      <c r="J36" s="16">
        <v>-14.64955</v>
      </c>
      <c r="K36" s="16">
        <v>11.184040000000001</v>
      </c>
      <c r="L36" s="16">
        <v>-2.5218699999999998</v>
      </c>
      <c r="M36" s="16">
        <v>12.298719999999999</v>
      </c>
      <c r="N36" s="16">
        <v>9.1142000000000003</v>
      </c>
      <c r="O36" s="16">
        <v>6.9690500000000002</v>
      </c>
      <c r="P36" s="16">
        <v>17.399669999999997</v>
      </c>
      <c r="Q36" s="16">
        <v>17.673249999999999</v>
      </c>
      <c r="R36" s="16">
        <v>19.239099999999997</v>
      </c>
      <c r="S36" s="16">
        <v>0.14559</v>
      </c>
      <c r="T36" s="16">
        <v>-3.8384399999999999</v>
      </c>
      <c r="U36" s="16">
        <v>-8.0890900000000006</v>
      </c>
      <c r="V36" s="16">
        <v>5.3184499999999995</v>
      </c>
      <c r="W36" s="16">
        <v>6.8723199999999993</v>
      </c>
      <c r="X36" s="16">
        <v>-3.3345599999999997</v>
      </c>
      <c r="Y36" s="16">
        <v>-12.937790000000001</v>
      </c>
      <c r="Z36" s="16">
        <v>9.3299699999999994</v>
      </c>
      <c r="AA36" s="16">
        <v>-7.6352000000000002</v>
      </c>
      <c r="AB36" s="16">
        <v>-6.9373300000000002</v>
      </c>
      <c r="AC36" s="16">
        <v>-2.2106542585727502</v>
      </c>
      <c r="AD36" s="16">
        <v>-11.5548092057765</v>
      </c>
      <c r="AE36" s="16">
        <v>-24.732557731564899</v>
      </c>
      <c r="AF36" s="16">
        <v>-12.168433580297501</v>
      </c>
      <c r="AG36" s="16">
        <v>-31.92853069592417</v>
      </c>
      <c r="AH36" s="16">
        <v>-8.5193758119119227</v>
      </c>
      <c r="AI36" s="46"/>
      <c r="AJ36" s="46"/>
      <c r="AK36" s="46"/>
      <c r="AL36" s="46"/>
      <c r="AM36" s="46"/>
      <c r="AN36" s="4"/>
      <c r="AO36" s="4"/>
      <c r="AP36" s="4"/>
      <c r="AQ36" s="4"/>
      <c r="AR36" s="4"/>
      <c r="AS36" s="4"/>
      <c r="AT36" s="4"/>
      <c r="AU36" s="4"/>
      <c r="AV36" s="4"/>
      <c r="AW36" s="4"/>
      <c r="AX36" s="4"/>
      <c r="AY36" s="4"/>
    </row>
    <row r="37" spans="1:51" ht="14.4" x14ac:dyDescent="0.3">
      <c r="A37" s="137">
        <f>YampaRiverInflow.TotalOutflow!A37</f>
        <v>46327</v>
      </c>
      <c r="B37" s="34"/>
      <c r="C37" s="12">
        <v>-16.073</v>
      </c>
      <c r="D37" s="45">
        <v>-16.073</v>
      </c>
      <c r="E37" s="16">
        <v>-7.3315400000000004</v>
      </c>
      <c r="F37" s="16">
        <v>-38.727230000000006</v>
      </c>
      <c r="G37" s="16">
        <v>11.18458</v>
      </c>
      <c r="H37" s="16">
        <v>10.958489999999999</v>
      </c>
      <c r="I37" s="16">
        <v>-3.7692800000000002</v>
      </c>
      <c r="J37" s="16">
        <v>-15.648209999999999</v>
      </c>
      <c r="K37" s="16">
        <v>-0.50287000000000004</v>
      </c>
      <c r="L37" s="16">
        <v>16.895820000000001</v>
      </c>
      <c r="M37" s="16">
        <v>3.5182899999999999</v>
      </c>
      <c r="N37" s="16">
        <v>1.0546900000000001</v>
      </c>
      <c r="O37" s="16">
        <v>1.48285</v>
      </c>
      <c r="P37" s="16">
        <v>-5.3529099999999996</v>
      </c>
      <c r="Q37" s="16">
        <v>-22.937849999999997</v>
      </c>
      <c r="R37" s="16">
        <v>17.25741</v>
      </c>
      <c r="S37" s="16">
        <v>-4.2314999999999996</v>
      </c>
      <c r="T37" s="16">
        <v>-10.30818</v>
      </c>
      <c r="U37" s="16">
        <v>-12.985040000000001</v>
      </c>
      <c r="V37" s="16">
        <v>-26.999580000000002</v>
      </c>
      <c r="W37" s="16">
        <v>-8.9412700000000012</v>
      </c>
      <c r="X37" s="16">
        <v>-9.1097400000000004</v>
      </c>
      <c r="Y37" s="16">
        <v>6.4318400000000002</v>
      </c>
      <c r="Z37" s="16">
        <v>-3.3335500000000002</v>
      </c>
      <c r="AA37" s="16">
        <v>-11.237219999999999</v>
      </c>
      <c r="AB37" s="16">
        <v>-26.772839999999999</v>
      </c>
      <c r="AC37" s="16">
        <v>-15.73670513499</v>
      </c>
      <c r="AD37" s="16">
        <v>-25.995712616168699</v>
      </c>
      <c r="AE37" s="16">
        <v>-1.0377086195756302</v>
      </c>
      <c r="AF37" s="16">
        <v>-31.726571329096</v>
      </c>
      <c r="AG37" s="16">
        <v>-20.625441646014423</v>
      </c>
      <c r="AH37" s="16">
        <v>-14.505944464038231</v>
      </c>
      <c r="AI37" s="46"/>
      <c r="AJ37" s="46"/>
      <c r="AK37" s="46"/>
      <c r="AL37" s="46"/>
      <c r="AM37" s="46"/>
      <c r="AN37" s="4"/>
      <c r="AO37" s="4"/>
      <c r="AP37" s="4"/>
      <c r="AQ37" s="4"/>
      <c r="AR37" s="4"/>
      <c r="AS37" s="4"/>
      <c r="AT37" s="4"/>
      <c r="AU37" s="4"/>
      <c r="AV37" s="4"/>
      <c r="AW37" s="4"/>
      <c r="AX37" s="4"/>
      <c r="AY37" s="4"/>
    </row>
    <row r="38" spans="1:51" ht="14.4" x14ac:dyDescent="0.3">
      <c r="A38" s="137">
        <f>YampaRiverInflow.TotalOutflow!A38</f>
        <v>46357</v>
      </c>
      <c r="B38" s="34"/>
      <c r="C38" s="12">
        <v>-1.6040000000000001</v>
      </c>
      <c r="D38" s="45">
        <v>-1.6040000000000001</v>
      </c>
      <c r="E38" s="16">
        <v>-14.927940000000001</v>
      </c>
      <c r="F38" s="16">
        <v>-22.49784</v>
      </c>
      <c r="G38" s="16">
        <v>-4.7581699999999998</v>
      </c>
      <c r="H38" s="16">
        <v>-4.2268999999999997</v>
      </c>
      <c r="I38" s="16">
        <v>-38.098730000000003</v>
      </c>
      <c r="J38" s="16">
        <v>-16.883659999999999</v>
      </c>
      <c r="K38" s="16">
        <v>-19.378550000000001</v>
      </c>
      <c r="L38" s="16">
        <v>-16.600650000000002</v>
      </c>
      <c r="M38" s="16">
        <v>-12.671760000000001</v>
      </c>
      <c r="N38" s="16">
        <v>-11.092700000000001</v>
      </c>
      <c r="O38" s="16">
        <v>-5.9065600000000007</v>
      </c>
      <c r="P38" s="16">
        <v>-11.998950000000001</v>
      </c>
      <c r="Q38" s="16">
        <v>-6.2203800000000005</v>
      </c>
      <c r="R38" s="16">
        <v>5.5469099999999996</v>
      </c>
      <c r="S38" s="16">
        <v>-11.664959999999999</v>
      </c>
      <c r="T38" s="16">
        <v>-10.748290000000001</v>
      </c>
      <c r="U38" s="16">
        <v>-20.60698</v>
      </c>
      <c r="V38" s="16">
        <v>-11.0654</v>
      </c>
      <c r="W38" s="16">
        <v>-24.62893</v>
      </c>
      <c r="X38" s="16">
        <v>-2.98122</v>
      </c>
      <c r="Y38" s="16">
        <v>-6.6501599999999996</v>
      </c>
      <c r="Z38" s="16">
        <v>1.63134</v>
      </c>
      <c r="AA38" s="16">
        <v>-9.3967500000000008</v>
      </c>
      <c r="AB38" s="16">
        <v>-13.98915</v>
      </c>
      <c r="AC38" s="16">
        <v>-12.4542512261587</v>
      </c>
      <c r="AD38" s="16">
        <v>-10.8324401513397</v>
      </c>
      <c r="AE38" s="16">
        <v>3.9299975641787799</v>
      </c>
      <c r="AF38" s="16">
        <v>-2.4028572739817102</v>
      </c>
      <c r="AG38" s="16">
        <v>-11.953157158801488</v>
      </c>
      <c r="AH38" s="16">
        <v>-20.113240887616342</v>
      </c>
      <c r="AI38" s="46"/>
      <c r="AJ38" s="46"/>
      <c r="AK38" s="46"/>
      <c r="AL38" s="46"/>
      <c r="AM38" s="46"/>
      <c r="AN38" s="4"/>
      <c r="AO38" s="4"/>
      <c r="AP38" s="4"/>
      <c r="AQ38" s="4"/>
      <c r="AR38" s="4"/>
      <c r="AS38" s="4"/>
      <c r="AT38" s="4"/>
      <c r="AU38" s="4"/>
      <c r="AV38" s="4"/>
      <c r="AW38" s="4"/>
      <c r="AX38" s="4"/>
      <c r="AY38" s="4"/>
    </row>
    <row r="39" spans="1:51" ht="14.4" x14ac:dyDescent="0.3">
      <c r="A39" s="137">
        <f>YampaRiverInflow.TotalOutflow!A39</f>
        <v>46388</v>
      </c>
      <c r="B39" s="34"/>
      <c r="C39" s="12">
        <v>-10.813000000000001</v>
      </c>
      <c r="D39" s="45">
        <v>-10.813000000000001</v>
      </c>
      <c r="E39" s="16">
        <v>-1.1552500000000001</v>
      </c>
      <c r="F39" s="16">
        <v>-9.5505300000000002</v>
      </c>
      <c r="G39" s="16">
        <v>-3.0365300000000004</v>
      </c>
      <c r="H39" s="16">
        <v>-13.873520000000001</v>
      </c>
      <c r="I39" s="16">
        <v>-24.659839999999999</v>
      </c>
      <c r="J39" s="16">
        <v>-23.680730000000001</v>
      </c>
      <c r="K39" s="16">
        <v>-10.09286</v>
      </c>
      <c r="L39" s="16">
        <v>1.2478399999999998</v>
      </c>
      <c r="M39" s="16">
        <v>-9.182129999999999</v>
      </c>
      <c r="N39" s="16">
        <v>-8.1827199999999998</v>
      </c>
      <c r="O39" s="16">
        <v>-11.68539</v>
      </c>
      <c r="P39" s="16">
        <v>-0.62502000000000002</v>
      </c>
      <c r="Q39" s="16">
        <v>-24.903770000000002</v>
      </c>
      <c r="R39" s="16">
        <v>-11.795629999999999</v>
      </c>
      <c r="S39" s="16">
        <v>-18.15316</v>
      </c>
      <c r="T39" s="16">
        <v>-15.922499999999999</v>
      </c>
      <c r="U39" s="16">
        <v>-16.109290000000001</v>
      </c>
      <c r="V39" s="16">
        <v>-8.2410300000000003</v>
      </c>
      <c r="W39" s="16">
        <v>-24.003340000000001</v>
      </c>
      <c r="X39" s="16">
        <v>-12.045209999999999</v>
      </c>
      <c r="Y39" s="16">
        <v>-7.8899799999999995</v>
      </c>
      <c r="Z39" s="16">
        <v>-22.646060000000002</v>
      </c>
      <c r="AA39" s="16">
        <v>-32.673250000000003</v>
      </c>
      <c r="AB39" s="16">
        <v>-24.1571297449231</v>
      </c>
      <c r="AC39" s="16">
        <v>0.98637802205530201</v>
      </c>
      <c r="AD39" s="16">
        <v>-30.2013865144412</v>
      </c>
      <c r="AE39" s="16">
        <v>-0.95083847050134207</v>
      </c>
      <c r="AF39" s="16">
        <v>-12.716791635963881</v>
      </c>
      <c r="AG39" s="16">
        <v>-5.7794314590614571</v>
      </c>
      <c r="AH39" s="16">
        <v>-12.36787787501088</v>
      </c>
      <c r="AI39" s="46"/>
      <c r="AJ39" s="46"/>
      <c r="AK39" s="46"/>
      <c r="AL39" s="46"/>
      <c r="AM39" s="46"/>
      <c r="AN39" s="4"/>
      <c r="AO39" s="4"/>
      <c r="AP39" s="4"/>
      <c r="AQ39" s="4"/>
      <c r="AR39" s="4"/>
      <c r="AS39" s="4"/>
      <c r="AT39" s="4"/>
      <c r="AU39" s="4"/>
      <c r="AV39" s="4"/>
      <c r="AW39" s="4"/>
      <c r="AX39" s="4"/>
      <c r="AY39" s="4"/>
    </row>
    <row r="40" spans="1:51" ht="14.4" x14ac:dyDescent="0.3">
      <c r="A40" s="137">
        <f>YampaRiverInflow.TotalOutflow!A40</f>
        <v>46419</v>
      </c>
      <c r="B40" s="34"/>
      <c r="C40" s="12">
        <v>-12.694000000000001</v>
      </c>
      <c r="D40" s="45">
        <v>-12.694000000000001</v>
      </c>
      <c r="E40" s="16">
        <v>-8.6256699999999995</v>
      </c>
      <c r="F40" s="16">
        <v>-4.7783299999999995</v>
      </c>
      <c r="G40" s="16">
        <v>-20.94144</v>
      </c>
      <c r="H40" s="16">
        <v>-17.372900000000001</v>
      </c>
      <c r="I40" s="16">
        <v>14.6288</v>
      </c>
      <c r="J40" s="16">
        <v>-16.739249999999998</v>
      </c>
      <c r="K40" s="16">
        <v>-12.46504</v>
      </c>
      <c r="L40" s="16">
        <v>-9.1210300000000011</v>
      </c>
      <c r="M40" s="16">
        <v>-7.8426999999999998</v>
      </c>
      <c r="N40" s="16">
        <v>-5.5530600000000003</v>
      </c>
      <c r="O40" s="16">
        <v>-10.331049999999999</v>
      </c>
      <c r="P40" s="16">
        <v>-2.1568899999999998</v>
      </c>
      <c r="Q40" s="16">
        <v>-9.2535300000000014</v>
      </c>
      <c r="R40" s="16">
        <v>-8.9076200000000014</v>
      </c>
      <c r="S40" s="16">
        <v>-4.1460799999999995</v>
      </c>
      <c r="T40" s="16">
        <v>-10.053940000000001</v>
      </c>
      <c r="U40" s="16">
        <v>-6.1692600000000004</v>
      </c>
      <c r="V40" s="16">
        <v>-12.2621</v>
      </c>
      <c r="W40" s="16">
        <v>-20.240539999999999</v>
      </c>
      <c r="X40" s="16">
        <v>-13.770149999999999</v>
      </c>
      <c r="Y40" s="16">
        <v>-23.709220000000002</v>
      </c>
      <c r="Z40" s="16">
        <v>-9.7715200000000006</v>
      </c>
      <c r="AA40" s="16">
        <v>-22.627830000000003</v>
      </c>
      <c r="AB40" s="16">
        <v>-15.455982647396</v>
      </c>
      <c r="AC40" s="16">
        <v>-5.8749314387434293</v>
      </c>
      <c r="AD40" s="16">
        <v>-8.4656240510355207</v>
      </c>
      <c r="AE40" s="16">
        <v>-4.6766209284448594</v>
      </c>
      <c r="AF40" s="16">
        <v>-22.525036091181075</v>
      </c>
      <c r="AG40" s="16">
        <v>-5.7098542439644264</v>
      </c>
      <c r="AH40" s="16">
        <v>10.151250214067531</v>
      </c>
      <c r="AI40" s="46"/>
      <c r="AJ40" s="46"/>
      <c r="AK40" s="46"/>
      <c r="AL40" s="46"/>
      <c r="AM40" s="46"/>
      <c r="AN40" s="4"/>
      <c r="AO40" s="4"/>
      <c r="AP40" s="4"/>
      <c r="AQ40" s="4"/>
      <c r="AR40" s="4"/>
      <c r="AS40" s="4"/>
      <c r="AT40" s="4"/>
      <c r="AU40" s="4"/>
      <c r="AV40" s="4"/>
      <c r="AW40" s="4"/>
      <c r="AX40" s="4"/>
      <c r="AY40" s="4"/>
    </row>
    <row r="41" spans="1:51" ht="14.4" x14ac:dyDescent="0.3">
      <c r="A41" s="137">
        <f>YampaRiverInflow.TotalOutflow!A41</f>
        <v>46447</v>
      </c>
      <c r="B41" s="34"/>
      <c r="C41" s="12">
        <v>-10.426</v>
      </c>
      <c r="D41" s="45">
        <v>-10.426</v>
      </c>
      <c r="E41" s="16">
        <v>-26.61149</v>
      </c>
      <c r="F41" s="16">
        <v>-24.585830000000001</v>
      </c>
      <c r="G41" s="16">
        <v>-10.1469</v>
      </c>
      <c r="H41" s="16">
        <v>-24.405729999999998</v>
      </c>
      <c r="I41" s="16">
        <v>-41.61844</v>
      </c>
      <c r="J41" s="16">
        <v>-20.912990000000001</v>
      </c>
      <c r="K41" s="16">
        <v>-15.42376</v>
      </c>
      <c r="L41" s="16">
        <v>-46.979050000000001</v>
      </c>
      <c r="M41" s="16">
        <v>-13.50891</v>
      </c>
      <c r="N41" s="16">
        <v>-9.4484200000000005</v>
      </c>
      <c r="O41" s="16">
        <v>-15.45289</v>
      </c>
      <c r="P41" s="16">
        <v>-14.12349</v>
      </c>
      <c r="Q41" s="16">
        <v>-17.224810000000002</v>
      </c>
      <c r="R41" s="16">
        <v>-18.18402</v>
      </c>
      <c r="S41" s="16">
        <v>-16.42624</v>
      </c>
      <c r="T41" s="16">
        <v>-16.519099999999998</v>
      </c>
      <c r="U41" s="16">
        <v>-21.362770000000001</v>
      </c>
      <c r="V41" s="16">
        <v>-13.940290000000001</v>
      </c>
      <c r="W41" s="16">
        <v>-25.785889999999998</v>
      </c>
      <c r="X41" s="16">
        <v>-13.57385</v>
      </c>
      <c r="Y41" s="16">
        <v>-14.951780000000001</v>
      </c>
      <c r="Z41" s="16">
        <v>-24.381869999999999</v>
      </c>
      <c r="AA41" s="16">
        <v>-18.517049999999998</v>
      </c>
      <c r="AB41" s="16">
        <v>-29.967980399044698</v>
      </c>
      <c r="AC41" s="16">
        <v>-3.9186748927238999</v>
      </c>
      <c r="AD41" s="16">
        <v>3.78158654325282</v>
      </c>
      <c r="AE41" s="16">
        <v>-0.165478108417315</v>
      </c>
      <c r="AF41" s="16">
        <v>-33.272751616104074</v>
      </c>
      <c r="AG41" s="16">
        <v>-3.3822040949199934</v>
      </c>
      <c r="AH41" s="16">
        <v>-5.8828062150550702</v>
      </c>
      <c r="AI41" s="46"/>
      <c r="AJ41" s="46"/>
      <c r="AK41" s="46"/>
      <c r="AL41" s="46"/>
      <c r="AM41" s="46"/>
      <c r="AN41" s="4"/>
      <c r="AO41" s="4"/>
      <c r="AP41" s="4"/>
      <c r="AQ41" s="4"/>
      <c r="AR41" s="4"/>
      <c r="AS41" s="4"/>
      <c r="AT41" s="4"/>
      <c r="AU41" s="4"/>
      <c r="AV41" s="4"/>
      <c r="AW41" s="4"/>
      <c r="AX41" s="4"/>
      <c r="AY41" s="4"/>
    </row>
    <row r="42" spans="1:51" ht="14.4" x14ac:dyDescent="0.3">
      <c r="A42" s="137">
        <f>YampaRiverInflow.TotalOutflow!A42</f>
        <v>46478</v>
      </c>
      <c r="B42" s="34"/>
      <c r="C42" s="12">
        <v>-13.513999999999999</v>
      </c>
      <c r="D42" s="45">
        <v>-13.513999999999999</v>
      </c>
      <c r="E42" s="16">
        <v>-28.879900000000003</v>
      </c>
      <c r="F42" s="16">
        <v>-19.677019999999999</v>
      </c>
      <c r="G42" s="16">
        <v>-31.681180000000001</v>
      </c>
      <c r="H42" s="16">
        <v>-14.10609</v>
      </c>
      <c r="I42" s="16">
        <v>-11.98128</v>
      </c>
      <c r="J42" s="16">
        <v>-22.55518</v>
      </c>
      <c r="K42" s="16">
        <v>58.147940000000006</v>
      </c>
      <c r="L42" s="16">
        <v>-64.754249999999999</v>
      </c>
      <c r="M42" s="16">
        <v>-13.812430000000001</v>
      </c>
      <c r="N42" s="16">
        <v>-19.395679999999999</v>
      </c>
      <c r="O42" s="16">
        <v>-0.58677000000000001</v>
      </c>
      <c r="P42" s="16">
        <v>-20.977029999999999</v>
      </c>
      <c r="Q42" s="16">
        <v>-23.67004</v>
      </c>
      <c r="R42" s="16">
        <v>-22.150279999999999</v>
      </c>
      <c r="S42" s="16">
        <v>-10.326360000000001</v>
      </c>
      <c r="T42" s="16">
        <v>-17.860139999999998</v>
      </c>
      <c r="U42" s="16">
        <v>-21.034770000000002</v>
      </c>
      <c r="V42" s="16">
        <v>-16.89048</v>
      </c>
      <c r="W42" s="16">
        <v>-27.78388</v>
      </c>
      <c r="X42" s="16">
        <v>-24.14518</v>
      </c>
      <c r="Y42" s="16">
        <v>-25.381180000000001</v>
      </c>
      <c r="Z42" s="16">
        <v>-22.591699999999999</v>
      </c>
      <c r="AA42" s="16">
        <v>-21.645820000000001</v>
      </c>
      <c r="AB42" s="16">
        <v>-27.296583863680898</v>
      </c>
      <c r="AC42" s="16">
        <v>-6.8666990838692197</v>
      </c>
      <c r="AD42" s="16">
        <v>-4.4101040311918496</v>
      </c>
      <c r="AE42" s="16">
        <v>0.32782876848779102</v>
      </c>
      <c r="AF42" s="16">
        <v>-38.38269309226537</v>
      </c>
      <c r="AG42" s="16">
        <v>-19.157315839774473</v>
      </c>
      <c r="AH42" s="16">
        <v>-15.825731008529852</v>
      </c>
      <c r="AI42" s="46"/>
      <c r="AJ42" s="46"/>
      <c r="AK42" s="46"/>
      <c r="AL42" s="46"/>
      <c r="AM42" s="46"/>
      <c r="AN42" s="4"/>
      <c r="AO42" s="4"/>
      <c r="AP42" s="4"/>
      <c r="AQ42" s="4"/>
      <c r="AR42" s="4"/>
      <c r="AS42" s="4"/>
      <c r="AT42" s="4"/>
      <c r="AU42" s="4"/>
      <c r="AV42" s="4"/>
      <c r="AW42" s="4"/>
      <c r="AX42" s="4"/>
      <c r="AY42" s="4"/>
    </row>
    <row r="43" spans="1:51" ht="14.4" x14ac:dyDescent="0.3">
      <c r="A43" s="137">
        <f>YampaRiverInflow.TotalOutflow!A43</f>
        <v>46508</v>
      </c>
      <c r="B43" s="34"/>
      <c r="C43" s="12">
        <v>-13.119</v>
      </c>
      <c r="D43" s="45">
        <v>-13.119</v>
      </c>
      <c r="E43" s="16">
        <v>-31.532360000000001</v>
      </c>
      <c r="F43" s="16">
        <v>-23.549289999999999</v>
      </c>
      <c r="G43" s="16">
        <v>-4.1466599999999998</v>
      </c>
      <c r="H43" s="16">
        <v>-16.730790000000002</v>
      </c>
      <c r="I43" s="16">
        <v>-20.673770000000001</v>
      </c>
      <c r="J43" s="16">
        <v>-17.359860000000001</v>
      </c>
      <c r="K43" s="16">
        <v>34.052529999999997</v>
      </c>
      <c r="L43" s="16">
        <v>-1.7655699999999999</v>
      </c>
      <c r="M43" s="16">
        <v>-18.956109999999999</v>
      </c>
      <c r="N43" s="16">
        <v>-19.014720000000001</v>
      </c>
      <c r="O43" s="16">
        <v>-30.134370000000001</v>
      </c>
      <c r="P43" s="16">
        <v>-22.792720000000003</v>
      </c>
      <c r="Q43" s="16">
        <v>2.1723600000000003</v>
      </c>
      <c r="R43" s="16">
        <v>-23.229320000000001</v>
      </c>
      <c r="S43" s="16">
        <v>-30.356549999999999</v>
      </c>
      <c r="T43" s="16">
        <v>-13.17548</v>
      </c>
      <c r="U43" s="16">
        <v>-26.73291</v>
      </c>
      <c r="V43" s="16">
        <v>-17.628589999999999</v>
      </c>
      <c r="W43" s="16">
        <v>-22.069290000000002</v>
      </c>
      <c r="X43" s="16">
        <v>-23.365380000000002</v>
      </c>
      <c r="Y43" s="16">
        <v>-25.14387</v>
      </c>
      <c r="Z43" s="16">
        <v>-18.31448</v>
      </c>
      <c r="AA43" s="16">
        <v>-13.93942</v>
      </c>
      <c r="AB43" s="16">
        <v>-20.988264455397299</v>
      </c>
      <c r="AC43" s="16">
        <v>-18.6031865575818</v>
      </c>
      <c r="AD43" s="16">
        <v>-16.873532198681101</v>
      </c>
      <c r="AE43" s="16">
        <v>-10.3614585683532</v>
      </c>
      <c r="AF43" s="16">
        <v>-50.887631320712337</v>
      </c>
      <c r="AG43" s="16">
        <v>-30.38728965732949</v>
      </c>
      <c r="AH43" s="16">
        <v>-18.69847368234792</v>
      </c>
      <c r="AI43" s="46"/>
      <c r="AJ43" s="46"/>
      <c r="AK43" s="46"/>
      <c r="AL43" s="46"/>
      <c r="AM43" s="46"/>
      <c r="AN43" s="4"/>
      <c r="AO43" s="4"/>
      <c r="AP43" s="4"/>
      <c r="AQ43" s="4"/>
      <c r="AR43" s="4"/>
      <c r="AS43" s="4"/>
      <c r="AT43" s="4"/>
      <c r="AU43" s="4"/>
      <c r="AV43" s="4"/>
      <c r="AW43" s="4"/>
      <c r="AX43" s="4"/>
      <c r="AY43" s="4"/>
    </row>
    <row r="44" spans="1:51" ht="14.4" x14ac:dyDescent="0.3">
      <c r="A44" s="137">
        <f>YampaRiverInflow.TotalOutflow!A44</f>
        <v>46539</v>
      </c>
      <c r="B44" s="34"/>
      <c r="C44" s="12">
        <v>-20.766999999999999</v>
      </c>
      <c r="D44" s="45">
        <v>-20.766999999999999</v>
      </c>
      <c r="E44" s="16">
        <v>-21.53116</v>
      </c>
      <c r="F44" s="16">
        <v>-28.16948</v>
      </c>
      <c r="G44" s="16">
        <v>-21.732470000000003</v>
      </c>
      <c r="H44" s="16">
        <v>-7.58514</v>
      </c>
      <c r="I44" s="16">
        <v>-14.68486</v>
      </c>
      <c r="J44" s="16">
        <v>-12.904590000000001</v>
      </c>
      <c r="K44" s="16">
        <v>-17.66553</v>
      </c>
      <c r="L44" s="16">
        <v>-18.500439999999998</v>
      </c>
      <c r="M44" s="16">
        <v>-9.6846800000000002</v>
      </c>
      <c r="N44" s="16">
        <v>-3.0129200000000003</v>
      </c>
      <c r="O44" s="16">
        <v>-10.71584</v>
      </c>
      <c r="P44" s="16">
        <v>-17.712730000000001</v>
      </c>
      <c r="Q44" s="16">
        <v>2.1411799999999999</v>
      </c>
      <c r="R44" s="16">
        <v>-20.19791</v>
      </c>
      <c r="S44" s="16">
        <v>-19.463480000000001</v>
      </c>
      <c r="T44" s="16">
        <v>-14.17783</v>
      </c>
      <c r="U44" s="16">
        <v>-34.892609999999998</v>
      </c>
      <c r="V44" s="16">
        <v>-20.2377</v>
      </c>
      <c r="W44" s="16">
        <v>-30.45213</v>
      </c>
      <c r="X44" s="16">
        <v>-27.64986</v>
      </c>
      <c r="Y44" s="16">
        <v>-30.77158</v>
      </c>
      <c r="Z44" s="16">
        <v>-30.150569999999998</v>
      </c>
      <c r="AA44" s="16">
        <v>-27.212169999999997</v>
      </c>
      <c r="AB44" s="16">
        <v>-17.7194681870902</v>
      </c>
      <c r="AC44" s="16">
        <v>-32.379981516299999</v>
      </c>
      <c r="AD44" s="16">
        <v>-23.798866425075097</v>
      </c>
      <c r="AE44" s="16">
        <v>-21.9297904675709</v>
      </c>
      <c r="AF44" s="16">
        <v>-57.58882165966952</v>
      </c>
      <c r="AG44" s="16">
        <v>-30.45201460504726</v>
      </c>
      <c r="AH44" s="16">
        <v>-3.2644045979033853</v>
      </c>
      <c r="AI44" s="46"/>
      <c r="AJ44" s="46"/>
      <c r="AK44" s="46"/>
      <c r="AL44" s="46"/>
      <c r="AM44" s="46"/>
      <c r="AN44" s="4"/>
      <c r="AO44" s="4"/>
      <c r="AP44" s="4"/>
      <c r="AQ44" s="4"/>
      <c r="AR44" s="4"/>
      <c r="AS44" s="4"/>
      <c r="AT44" s="4"/>
      <c r="AU44" s="4"/>
      <c r="AV44" s="4"/>
      <c r="AW44" s="4"/>
      <c r="AX44" s="4"/>
      <c r="AY44" s="4"/>
    </row>
    <row r="45" spans="1:51" ht="14.4" x14ac:dyDescent="0.3">
      <c r="A45" s="137">
        <f>YampaRiverInflow.TotalOutflow!A45</f>
        <v>46569</v>
      </c>
      <c r="B45" s="34"/>
      <c r="C45" s="12">
        <v>-21.096</v>
      </c>
      <c r="D45" s="45">
        <v>-21.096</v>
      </c>
      <c r="E45" s="16">
        <v>-21.142790000000002</v>
      </c>
      <c r="F45" s="16">
        <v>-18.928519999999999</v>
      </c>
      <c r="G45" s="16">
        <v>-9.5471299999999992</v>
      </c>
      <c r="H45" s="16">
        <v>-10.268600000000001</v>
      </c>
      <c r="I45" s="16">
        <v>-18.314310000000003</v>
      </c>
      <c r="J45" s="16">
        <v>-15.866149999999999</v>
      </c>
      <c r="K45" s="16">
        <v>-24.552409999999998</v>
      </c>
      <c r="L45" s="16">
        <v>-25.378720000000001</v>
      </c>
      <c r="M45" s="16">
        <v>-17.78331</v>
      </c>
      <c r="N45" s="16">
        <v>-18.8934</v>
      </c>
      <c r="O45" s="16">
        <v>-12.013909999999999</v>
      </c>
      <c r="P45" s="16">
        <v>-14.996409999999999</v>
      </c>
      <c r="Q45" s="16">
        <v>2.3123400000000003</v>
      </c>
      <c r="R45" s="16">
        <v>-19.286709999999999</v>
      </c>
      <c r="S45" s="16">
        <v>-10.45975</v>
      </c>
      <c r="T45" s="16">
        <v>-7.6106699999999998</v>
      </c>
      <c r="U45" s="16">
        <v>-27.08278</v>
      </c>
      <c r="V45" s="16">
        <v>-23.468240000000002</v>
      </c>
      <c r="W45" s="16">
        <v>-21.989319999999999</v>
      </c>
      <c r="X45" s="16">
        <v>-37.216929999999998</v>
      </c>
      <c r="Y45" s="16">
        <v>-22.890240000000002</v>
      </c>
      <c r="Z45" s="16">
        <v>-26.678540000000002</v>
      </c>
      <c r="AA45" s="16">
        <v>-37.337760000000003</v>
      </c>
      <c r="AB45" s="16">
        <v>-18.2346613577282</v>
      </c>
      <c r="AC45" s="16">
        <v>-18.848620976413699</v>
      </c>
      <c r="AD45" s="16">
        <v>-23.752590631551499</v>
      </c>
      <c r="AE45" s="16">
        <v>-17.2882505662513</v>
      </c>
      <c r="AF45" s="16">
        <v>-44.694644503792432</v>
      </c>
      <c r="AG45" s="16">
        <v>-40.747534366473715</v>
      </c>
      <c r="AH45" s="16">
        <v>-26.484467621707839</v>
      </c>
      <c r="AI45" s="46"/>
      <c r="AJ45" s="46"/>
      <c r="AK45" s="46"/>
      <c r="AL45" s="46"/>
      <c r="AM45" s="46"/>
      <c r="AN45" s="4"/>
      <c r="AO45" s="4"/>
      <c r="AP45" s="4"/>
      <c r="AQ45" s="4"/>
      <c r="AR45" s="4"/>
      <c r="AS45" s="4"/>
      <c r="AT45" s="4"/>
      <c r="AU45" s="4"/>
      <c r="AV45" s="4"/>
      <c r="AW45" s="4"/>
      <c r="AX45" s="4"/>
      <c r="AY45" s="4"/>
    </row>
    <row r="46" spans="1:51" ht="14.4" x14ac:dyDescent="0.3">
      <c r="A46" s="137">
        <f>YampaRiverInflow.TotalOutflow!A46</f>
        <v>46600</v>
      </c>
      <c r="B46" s="34"/>
      <c r="C46" s="12">
        <v>-16.552</v>
      </c>
      <c r="D46" s="45">
        <v>-16.552</v>
      </c>
      <c r="E46" s="16">
        <v>-28.87069</v>
      </c>
      <c r="F46" s="16">
        <v>-40.249079999999999</v>
      </c>
      <c r="G46" s="16">
        <v>-10.618690000000001</v>
      </c>
      <c r="H46" s="16">
        <v>-1.97844</v>
      </c>
      <c r="I46" s="16">
        <v>-19.845770000000002</v>
      </c>
      <c r="J46" s="16">
        <v>-18.154619999999998</v>
      </c>
      <c r="K46" s="16">
        <v>-19.77272</v>
      </c>
      <c r="L46" s="16">
        <v>-13.17257</v>
      </c>
      <c r="M46" s="16">
        <v>-14.711229999999999</v>
      </c>
      <c r="N46" s="16">
        <v>-8.0491299999999999</v>
      </c>
      <c r="O46" s="16">
        <v>-10.36894</v>
      </c>
      <c r="P46" s="16">
        <v>-12.309370000000001</v>
      </c>
      <c r="Q46" s="16">
        <v>3.9439999999999996E-2</v>
      </c>
      <c r="R46" s="16">
        <v>-13.62011</v>
      </c>
      <c r="S46" s="16">
        <v>-10.787000000000001</v>
      </c>
      <c r="T46" s="16">
        <v>-15.400589999999999</v>
      </c>
      <c r="U46" s="16">
        <v>-19.57723</v>
      </c>
      <c r="V46" s="16">
        <v>-13.29472</v>
      </c>
      <c r="W46" s="16">
        <v>-18.03979</v>
      </c>
      <c r="X46" s="16">
        <v>-23.891169999999999</v>
      </c>
      <c r="Y46" s="16">
        <v>-13.515309999999999</v>
      </c>
      <c r="Z46" s="16">
        <v>-23.837299999999999</v>
      </c>
      <c r="AA46" s="16">
        <v>-19.137979999999999</v>
      </c>
      <c r="AB46" s="16">
        <v>-15.5850350841859</v>
      </c>
      <c r="AC46" s="16">
        <v>-20.413870945690398</v>
      </c>
      <c r="AD46" s="16">
        <v>-17.994277469173699</v>
      </c>
      <c r="AE46" s="16">
        <v>-17.687800046524</v>
      </c>
      <c r="AF46" s="16">
        <v>-37.223178765369134</v>
      </c>
      <c r="AG46" s="16">
        <v>-44.692820137564823</v>
      </c>
      <c r="AH46" s="16">
        <v>-6.5048538154775057</v>
      </c>
      <c r="AI46" s="46"/>
      <c r="AJ46" s="46"/>
      <c r="AK46" s="46"/>
      <c r="AL46" s="46"/>
      <c r="AM46" s="46"/>
      <c r="AN46" s="4"/>
      <c r="AO46" s="4"/>
      <c r="AP46" s="4"/>
      <c r="AQ46" s="4"/>
      <c r="AR46" s="4"/>
      <c r="AS46" s="4"/>
      <c r="AT46" s="4"/>
      <c r="AU46" s="4"/>
      <c r="AV46" s="4"/>
      <c r="AW46" s="4"/>
      <c r="AX46" s="4"/>
      <c r="AY46" s="4"/>
    </row>
    <row r="47" spans="1:51" ht="14.4" x14ac:dyDescent="0.3">
      <c r="A47" s="137">
        <f>YampaRiverInflow.TotalOutflow!A47</f>
        <v>46631</v>
      </c>
      <c r="B47" s="34"/>
      <c r="C47" s="12">
        <v>-6.1840000000000002</v>
      </c>
      <c r="D47" s="45">
        <v>-6.1840000000000002</v>
      </c>
      <c r="E47" s="16">
        <v>0.30087999999999998</v>
      </c>
      <c r="F47" s="16">
        <v>1.5638399999999999</v>
      </c>
      <c r="G47" s="16">
        <v>-5.3830900000000002</v>
      </c>
      <c r="H47" s="16">
        <v>0.50452999999999992</v>
      </c>
      <c r="I47" s="16">
        <v>-16.785490000000003</v>
      </c>
      <c r="J47" s="16">
        <v>8.7774400000000004</v>
      </c>
      <c r="K47" s="16">
        <v>-0.65700999999999998</v>
      </c>
      <c r="L47" s="16">
        <v>-5.1176300000000001</v>
      </c>
      <c r="M47" s="16">
        <v>1.31694</v>
      </c>
      <c r="N47" s="16">
        <v>-3.9454199999999999</v>
      </c>
      <c r="O47" s="16">
        <v>2.79942</v>
      </c>
      <c r="P47" s="16">
        <v>-4.3560499999999998</v>
      </c>
      <c r="Q47" s="16">
        <v>0.24765999999999999</v>
      </c>
      <c r="R47" s="16">
        <v>-1.9077999999999999</v>
      </c>
      <c r="S47" s="16">
        <v>1.6536999999999999</v>
      </c>
      <c r="T47" s="16">
        <v>0.45062999999999998</v>
      </c>
      <c r="U47" s="16">
        <v>-4.00359</v>
      </c>
      <c r="V47" s="16">
        <v>-7.8580299999999994</v>
      </c>
      <c r="W47" s="16">
        <v>-6.6565699999999994</v>
      </c>
      <c r="X47" s="16">
        <v>-13.139520000000001</v>
      </c>
      <c r="Y47" s="16">
        <v>-7.8235400000000004</v>
      </c>
      <c r="Z47" s="16">
        <v>-17.94941</v>
      </c>
      <c r="AA47" s="16">
        <v>-20.019500000000001</v>
      </c>
      <c r="AB47" s="16">
        <v>-12.5769963398445</v>
      </c>
      <c r="AC47" s="16">
        <v>-12.664930500352801</v>
      </c>
      <c r="AD47" s="16">
        <v>-18.758475648761799</v>
      </c>
      <c r="AE47" s="16">
        <v>-1.27110780709264</v>
      </c>
      <c r="AF47" s="16">
        <v>-33.675139492561513</v>
      </c>
      <c r="AG47" s="16">
        <v>-15.970136704665375</v>
      </c>
      <c r="AH47" s="16">
        <v>4.5429256994443854</v>
      </c>
      <c r="AI47" s="46"/>
      <c r="AJ47" s="46"/>
      <c r="AK47" s="46"/>
      <c r="AL47" s="46"/>
      <c r="AM47" s="46"/>
      <c r="AN47" s="4"/>
      <c r="AO47" s="4"/>
      <c r="AP47" s="4"/>
      <c r="AQ47" s="4"/>
      <c r="AR47" s="4"/>
      <c r="AS47" s="4"/>
      <c r="AT47" s="4"/>
      <c r="AU47" s="4"/>
      <c r="AV47" s="4"/>
      <c r="AW47" s="4"/>
      <c r="AX47" s="4"/>
      <c r="AY47" s="4"/>
    </row>
    <row r="48" spans="1:51" ht="14.4" x14ac:dyDescent="0.3">
      <c r="A48" s="137">
        <f>YampaRiverInflow.TotalOutflow!A48</f>
        <v>46661</v>
      </c>
      <c r="B48" s="34"/>
      <c r="C48" s="12">
        <v>-10.753</v>
      </c>
      <c r="D48" s="45">
        <v>-10.753</v>
      </c>
      <c r="E48" s="16">
        <v>-6.6903999999999995</v>
      </c>
      <c r="F48" s="16">
        <v>-9.5990099999999998</v>
      </c>
      <c r="G48" s="16">
        <v>8.4510100000000001</v>
      </c>
      <c r="H48" s="16">
        <v>5.7720799999999999</v>
      </c>
      <c r="I48" s="16">
        <v>-14.64955</v>
      </c>
      <c r="J48" s="16">
        <v>11.184040000000001</v>
      </c>
      <c r="K48" s="16">
        <v>-2.5218699999999998</v>
      </c>
      <c r="L48" s="16">
        <v>12.298719999999999</v>
      </c>
      <c r="M48" s="16">
        <v>9.1142000000000003</v>
      </c>
      <c r="N48" s="16">
        <v>6.9690500000000002</v>
      </c>
      <c r="O48" s="16">
        <v>17.399669999999997</v>
      </c>
      <c r="P48" s="16">
        <v>17.673249999999999</v>
      </c>
      <c r="Q48" s="16">
        <v>19.239099999999997</v>
      </c>
      <c r="R48" s="16">
        <v>0.14559</v>
      </c>
      <c r="S48" s="16">
        <v>-3.8384399999999999</v>
      </c>
      <c r="T48" s="16">
        <v>-8.0890900000000006</v>
      </c>
      <c r="U48" s="16">
        <v>5.3184499999999995</v>
      </c>
      <c r="V48" s="16">
        <v>6.8723199999999993</v>
      </c>
      <c r="W48" s="16">
        <v>-3.3345599999999997</v>
      </c>
      <c r="X48" s="16">
        <v>-12.937790000000001</v>
      </c>
      <c r="Y48" s="16">
        <v>9.3299699999999994</v>
      </c>
      <c r="Z48" s="16">
        <v>-7.6352000000000002</v>
      </c>
      <c r="AA48" s="16">
        <v>-6.9373300000000002</v>
      </c>
      <c r="AB48" s="16">
        <v>-2.2106542585727502</v>
      </c>
      <c r="AC48" s="16">
        <v>-11.5548092057765</v>
      </c>
      <c r="AD48" s="16">
        <v>-24.732557731564899</v>
      </c>
      <c r="AE48" s="16">
        <v>-12.168433580297501</v>
      </c>
      <c r="AF48" s="16">
        <v>-31.92853069592417</v>
      </c>
      <c r="AG48" s="16">
        <v>-8.5193758119119227</v>
      </c>
      <c r="AH48" s="16">
        <v>-12.106017656854398</v>
      </c>
      <c r="AI48" s="46"/>
      <c r="AJ48" s="46"/>
      <c r="AK48" s="46"/>
      <c r="AL48" s="46"/>
      <c r="AM48" s="46"/>
      <c r="AN48" s="4"/>
      <c r="AO48" s="4"/>
      <c r="AP48" s="4"/>
      <c r="AQ48" s="4"/>
      <c r="AR48" s="4"/>
      <c r="AS48" s="4"/>
      <c r="AT48" s="4"/>
      <c r="AU48" s="4"/>
      <c r="AV48" s="4"/>
      <c r="AW48" s="4"/>
      <c r="AX48" s="4"/>
      <c r="AY48" s="4"/>
    </row>
    <row r="49" spans="1:1005" ht="14.4" x14ac:dyDescent="0.3">
      <c r="A49" s="137">
        <f>YampaRiverInflow.TotalOutflow!A49</f>
        <v>46692</v>
      </c>
      <c r="B49" s="34"/>
      <c r="C49" s="12">
        <v>-16.073</v>
      </c>
      <c r="D49" s="45">
        <v>-16.073</v>
      </c>
      <c r="E49" s="16">
        <v>-38.727230000000006</v>
      </c>
      <c r="F49" s="16">
        <v>11.18458</v>
      </c>
      <c r="G49" s="16">
        <v>10.958489999999999</v>
      </c>
      <c r="H49" s="16">
        <v>-3.7692800000000002</v>
      </c>
      <c r="I49" s="16">
        <v>-15.648209999999999</v>
      </c>
      <c r="J49" s="16">
        <v>-0.50287000000000004</v>
      </c>
      <c r="K49" s="16">
        <v>16.895820000000001</v>
      </c>
      <c r="L49" s="16">
        <v>3.5182899999999999</v>
      </c>
      <c r="M49" s="16">
        <v>1.0546900000000001</v>
      </c>
      <c r="N49" s="16">
        <v>1.48285</v>
      </c>
      <c r="O49" s="16">
        <v>-5.3529099999999996</v>
      </c>
      <c r="P49" s="16">
        <v>-22.937849999999997</v>
      </c>
      <c r="Q49" s="16">
        <v>17.25741</v>
      </c>
      <c r="R49" s="16">
        <v>-4.2314999999999996</v>
      </c>
      <c r="S49" s="16">
        <v>-10.30818</v>
      </c>
      <c r="T49" s="16">
        <v>-12.985040000000001</v>
      </c>
      <c r="U49" s="16">
        <v>-26.999580000000002</v>
      </c>
      <c r="V49" s="16">
        <v>-8.9412700000000012</v>
      </c>
      <c r="W49" s="16">
        <v>-9.1097400000000004</v>
      </c>
      <c r="X49" s="16">
        <v>6.4318400000000002</v>
      </c>
      <c r="Y49" s="16">
        <v>-3.3335500000000002</v>
      </c>
      <c r="Z49" s="16">
        <v>-11.237219999999999</v>
      </c>
      <c r="AA49" s="16">
        <v>-26.772839999999999</v>
      </c>
      <c r="AB49" s="16">
        <v>-15.73670513499</v>
      </c>
      <c r="AC49" s="16">
        <v>-25.995712616168699</v>
      </c>
      <c r="AD49" s="16">
        <v>-1.0377086195756302</v>
      </c>
      <c r="AE49" s="16">
        <v>-31.726571329096</v>
      </c>
      <c r="AF49" s="16">
        <v>-20.625441646014423</v>
      </c>
      <c r="AG49" s="16">
        <v>-14.505944464038231</v>
      </c>
      <c r="AH49" s="16">
        <v>-9.119622605088356</v>
      </c>
      <c r="AI49" s="46"/>
      <c r="AJ49" s="46"/>
      <c r="AK49" s="46"/>
      <c r="AL49" s="46"/>
      <c r="AM49" s="46"/>
      <c r="AN49" s="4"/>
      <c r="AO49" s="4"/>
      <c r="AP49" s="4"/>
      <c r="AQ49" s="4"/>
      <c r="AR49" s="4"/>
      <c r="AS49" s="4"/>
      <c r="AT49" s="4"/>
      <c r="AU49" s="4"/>
      <c r="AV49" s="4"/>
      <c r="AW49" s="4"/>
      <c r="AX49" s="4"/>
      <c r="AY49" s="4"/>
    </row>
    <row r="50" spans="1:1005" ht="14.4" x14ac:dyDescent="0.3">
      <c r="A50" s="137">
        <f>YampaRiverInflow.TotalOutflow!A50</f>
        <v>46722</v>
      </c>
      <c r="B50" s="34"/>
      <c r="C50" s="12">
        <v>-1.6040000000000001</v>
      </c>
      <c r="D50" s="45">
        <v>-1.6040000000000001</v>
      </c>
      <c r="E50" s="16">
        <v>-22.49784</v>
      </c>
      <c r="F50" s="16">
        <v>-4.7581699999999998</v>
      </c>
      <c r="G50" s="16">
        <v>-4.2268999999999997</v>
      </c>
      <c r="H50" s="16">
        <v>-38.098730000000003</v>
      </c>
      <c r="I50" s="16">
        <v>-16.883659999999999</v>
      </c>
      <c r="J50" s="16">
        <v>-19.378550000000001</v>
      </c>
      <c r="K50" s="16">
        <v>-16.600650000000002</v>
      </c>
      <c r="L50" s="16">
        <v>-12.671760000000001</v>
      </c>
      <c r="M50" s="16">
        <v>-11.092700000000001</v>
      </c>
      <c r="N50" s="16">
        <v>-5.9065600000000007</v>
      </c>
      <c r="O50" s="16">
        <v>-11.998950000000001</v>
      </c>
      <c r="P50" s="16">
        <v>-6.2203800000000005</v>
      </c>
      <c r="Q50" s="16">
        <v>5.5469099999999996</v>
      </c>
      <c r="R50" s="16">
        <v>-11.664959999999999</v>
      </c>
      <c r="S50" s="16">
        <v>-10.748290000000001</v>
      </c>
      <c r="T50" s="16">
        <v>-20.60698</v>
      </c>
      <c r="U50" s="16">
        <v>-11.0654</v>
      </c>
      <c r="V50" s="16">
        <v>-24.62893</v>
      </c>
      <c r="W50" s="16">
        <v>-2.98122</v>
      </c>
      <c r="X50" s="16">
        <v>-6.6501599999999996</v>
      </c>
      <c r="Y50" s="16">
        <v>1.63134</v>
      </c>
      <c r="Z50" s="16">
        <v>-9.3967500000000008</v>
      </c>
      <c r="AA50" s="16">
        <v>-13.98915</v>
      </c>
      <c r="AB50" s="16">
        <v>-12.4542512261587</v>
      </c>
      <c r="AC50" s="16">
        <v>-10.8324401513397</v>
      </c>
      <c r="AD50" s="16">
        <v>3.9299975641787799</v>
      </c>
      <c r="AE50" s="16">
        <v>-2.4028572739817102</v>
      </c>
      <c r="AF50" s="16">
        <v>-11.953157158801488</v>
      </c>
      <c r="AG50" s="16">
        <v>-20.113240887616342</v>
      </c>
      <c r="AH50" s="16">
        <v>-17.916438668824515</v>
      </c>
      <c r="AI50" s="46"/>
      <c r="AJ50" s="46"/>
      <c r="AK50" s="46"/>
      <c r="AL50" s="46"/>
      <c r="AM50" s="46"/>
      <c r="AN50" s="4"/>
      <c r="AO50" s="4"/>
      <c r="AP50" s="4"/>
      <c r="AQ50" s="4"/>
      <c r="AR50" s="4"/>
      <c r="AS50" s="4"/>
      <c r="AT50" s="4"/>
      <c r="AU50" s="4"/>
      <c r="AV50" s="4"/>
      <c r="AW50" s="4"/>
      <c r="AX50" s="4"/>
      <c r="AY50" s="4"/>
    </row>
    <row r="51" spans="1:1005" ht="14.4" x14ac:dyDescent="0.3">
      <c r="A51" s="137">
        <f>YampaRiverInflow.TotalOutflow!A51</f>
        <v>46753</v>
      </c>
      <c r="B51" s="34"/>
      <c r="C51" s="12">
        <v>-10.813000000000001</v>
      </c>
      <c r="D51" s="45">
        <v>-10.813000000000001</v>
      </c>
      <c r="E51" s="16">
        <v>-9.5505300000000002</v>
      </c>
      <c r="F51" s="16">
        <v>-3.0365300000000004</v>
      </c>
      <c r="G51" s="16">
        <v>-13.873520000000001</v>
      </c>
      <c r="H51" s="16">
        <v>-24.659839999999999</v>
      </c>
      <c r="I51" s="16">
        <v>-23.680730000000001</v>
      </c>
      <c r="J51" s="16">
        <v>-10.09286</v>
      </c>
      <c r="K51" s="16">
        <v>1.2478399999999998</v>
      </c>
      <c r="L51" s="16">
        <v>-9.182129999999999</v>
      </c>
      <c r="M51" s="16">
        <v>-8.1827199999999998</v>
      </c>
      <c r="N51" s="16">
        <v>-11.68539</v>
      </c>
      <c r="O51" s="16">
        <v>-0.62502000000000002</v>
      </c>
      <c r="P51" s="16">
        <v>-24.903770000000002</v>
      </c>
      <c r="Q51" s="16">
        <v>-11.795629999999999</v>
      </c>
      <c r="R51" s="16">
        <v>-18.15316</v>
      </c>
      <c r="S51" s="16">
        <v>-15.922499999999999</v>
      </c>
      <c r="T51" s="16">
        <v>-16.109290000000001</v>
      </c>
      <c r="U51" s="16">
        <v>-8.2410300000000003</v>
      </c>
      <c r="V51" s="16">
        <v>-24.003340000000001</v>
      </c>
      <c r="W51" s="16">
        <v>-12.045209999999999</v>
      </c>
      <c r="X51" s="16">
        <v>-7.8899799999999995</v>
      </c>
      <c r="Y51" s="16">
        <v>-22.646060000000002</v>
      </c>
      <c r="Z51" s="16">
        <v>-32.673250000000003</v>
      </c>
      <c r="AA51" s="16">
        <v>-24.1571297449231</v>
      </c>
      <c r="AB51" s="16">
        <v>0.98637802205530201</v>
      </c>
      <c r="AC51" s="16">
        <v>-30.2013865144412</v>
      </c>
      <c r="AD51" s="16">
        <v>-0.95083847050134207</v>
      </c>
      <c r="AE51" s="16">
        <v>-12.716791635963881</v>
      </c>
      <c r="AF51" s="16">
        <v>-5.7794314590614571</v>
      </c>
      <c r="AG51" s="16">
        <v>-12.36787787501088</v>
      </c>
      <c r="AH51" s="16">
        <v>-0.88780962845580191</v>
      </c>
      <c r="AI51" s="46"/>
      <c r="AJ51" s="46"/>
      <c r="AK51" s="46"/>
      <c r="AL51" s="46"/>
      <c r="AM51" s="46"/>
      <c r="AN51" s="4"/>
      <c r="AO51" s="4"/>
      <c r="AP51" s="4"/>
      <c r="AQ51" s="4"/>
      <c r="AR51" s="4"/>
      <c r="AS51" s="4"/>
      <c r="AT51" s="4"/>
      <c r="AU51" s="4"/>
      <c r="AV51" s="4"/>
      <c r="AW51" s="4"/>
      <c r="AX51" s="4"/>
      <c r="AY51" s="4"/>
    </row>
    <row r="52" spans="1:1005" ht="14.4" x14ac:dyDescent="0.3">
      <c r="A52" s="137">
        <f>YampaRiverInflow.TotalOutflow!A52</f>
        <v>46784</v>
      </c>
      <c r="B52" s="34"/>
      <c r="C52" s="12">
        <v>-12.694000000000001</v>
      </c>
      <c r="D52" s="45">
        <v>-12.694000000000001</v>
      </c>
      <c r="E52" s="16">
        <v>-4.7783299999999995</v>
      </c>
      <c r="F52" s="16">
        <v>-20.94144</v>
      </c>
      <c r="G52" s="16">
        <v>-17.372900000000001</v>
      </c>
      <c r="H52" s="16">
        <v>14.6288</v>
      </c>
      <c r="I52" s="16">
        <v>-16.739249999999998</v>
      </c>
      <c r="J52" s="16">
        <v>-12.46504</v>
      </c>
      <c r="K52" s="16">
        <v>-9.1210300000000011</v>
      </c>
      <c r="L52" s="16">
        <v>-7.8426999999999998</v>
      </c>
      <c r="M52" s="16">
        <v>-5.5530600000000003</v>
      </c>
      <c r="N52" s="16">
        <v>-10.331049999999999</v>
      </c>
      <c r="O52" s="16">
        <v>-2.1568899999999998</v>
      </c>
      <c r="P52" s="16">
        <v>-9.2535300000000014</v>
      </c>
      <c r="Q52" s="16">
        <v>-8.9076200000000014</v>
      </c>
      <c r="R52" s="16">
        <v>-4.1460799999999995</v>
      </c>
      <c r="S52" s="16">
        <v>-10.053940000000001</v>
      </c>
      <c r="T52" s="16">
        <v>-6.1692600000000004</v>
      </c>
      <c r="U52" s="16">
        <v>-12.2621</v>
      </c>
      <c r="V52" s="16">
        <v>-20.240539999999999</v>
      </c>
      <c r="W52" s="16">
        <v>-13.770149999999999</v>
      </c>
      <c r="X52" s="16">
        <v>-23.709220000000002</v>
      </c>
      <c r="Y52" s="16">
        <v>-9.7715200000000006</v>
      </c>
      <c r="Z52" s="16">
        <v>-22.627830000000003</v>
      </c>
      <c r="AA52" s="16">
        <v>-15.455982647396</v>
      </c>
      <c r="AB52" s="16">
        <v>-5.8749314387434293</v>
      </c>
      <c r="AC52" s="16">
        <v>-8.4656240510355207</v>
      </c>
      <c r="AD52" s="16">
        <v>-4.6766209284448594</v>
      </c>
      <c r="AE52" s="16">
        <v>-22.525036091181075</v>
      </c>
      <c r="AF52" s="16">
        <v>-5.7098542439644264</v>
      </c>
      <c r="AG52" s="16">
        <v>10.151250214067531</v>
      </c>
      <c r="AH52" s="16">
        <v>-8.3571780087885035</v>
      </c>
      <c r="AI52" s="46"/>
      <c r="AJ52" s="46"/>
      <c r="AK52" s="46"/>
      <c r="AL52" s="46"/>
      <c r="AM52" s="46"/>
      <c r="AN52" s="4"/>
      <c r="AO52" s="4"/>
      <c r="AP52" s="4"/>
      <c r="AQ52" s="4"/>
      <c r="AR52" s="4"/>
      <c r="AS52" s="4"/>
      <c r="AT52" s="4"/>
      <c r="AU52" s="4"/>
      <c r="AV52" s="4"/>
      <c r="AW52" s="4"/>
      <c r="AX52" s="4"/>
      <c r="AY52" s="4"/>
    </row>
    <row r="53" spans="1:1005" ht="14.4" x14ac:dyDescent="0.3">
      <c r="A53" s="137">
        <f>YampaRiverInflow.TotalOutflow!A53</f>
        <v>46813</v>
      </c>
      <c r="B53" s="34"/>
      <c r="C53" s="12">
        <v>-10.426</v>
      </c>
      <c r="D53" s="45">
        <v>-10.426</v>
      </c>
      <c r="E53" s="16">
        <v>-24.585830000000001</v>
      </c>
      <c r="F53" s="16">
        <v>-10.1469</v>
      </c>
      <c r="G53" s="16">
        <v>-24.405729999999998</v>
      </c>
      <c r="H53" s="16">
        <v>-41.61844</v>
      </c>
      <c r="I53" s="16">
        <v>-20.912990000000001</v>
      </c>
      <c r="J53" s="16">
        <v>-15.42376</v>
      </c>
      <c r="K53" s="16">
        <v>-46.979050000000001</v>
      </c>
      <c r="L53" s="16">
        <v>-13.50891</v>
      </c>
      <c r="M53" s="16">
        <v>-9.4484200000000005</v>
      </c>
      <c r="N53" s="16">
        <v>-15.45289</v>
      </c>
      <c r="O53" s="16">
        <v>-14.12349</v>
      </c>
      <c r="P53" s="16">
        <v>-17.224810000000002</v>
      </c>
      <c r="Q53" s="16">
        <v>-18.18402</v>
      </c>
      <c r="R53" s="16">
        <v>-16.42624</v>
      </c>
      <c r="S53" s="16">
        <v>-16.519099999999998</v>
      </c>
      <c r="T53" s="16">
        <v>-21.362770000000001</v>
      </c>
      <c r="U53" s="16">
        <v>-13.940290000000001</v>
      </c>
      <c r="V53" s="16">
        <v>-25.785889999999998</v>
      </c>
      <c r="W53" s="16">
        <v>-13.57385</v>
      </c>
      <c r="X53" s="16">
        <v>-14.951780000000001</v>
      </c>
      <c r="Y53" s="16">
        <v>-24.381869999999999</v>
      </c>
      <c r="Z53" s="16">
        <v>-18.517049999999998</v>
      </c>
      <c r="AA53" s="16">
        <v>-29.967980399044698</v>
      </c>
      <c r="AB53" s="16">
        <v>-3.9186748927238999</v>
      </c>
      <c r="AC53" s="16">
        <v>3.78158654325282</v>
      </c>
      <c r="AD53" s="16">
        <v>-0.165478108417315</v>
      </c>
      <c r="AE53" s="16">
        <v>-33.272751616104074</v>
      </c>
      <c r="AF53" s="16">
        <v>-3.3822040949199934</v>
      </c>
      <c r="AG53" s="16">
        <v>-5.8828062150550702</v>
      </c>
      <c r="AH53" s="16">
        <v>-27.335487086718771</v>
      </c>
      <c r="AI53" s="46"/>
      <c r="AJ53" s="46"/>
      <c r="AK53" s="46"/>
      <c r="AL53" s="46"/>
      <c r="AM53" s="46"/>
      <c r="AN53" s="4"/>
      <c r="AO53" s="4"/>
      <c r="AP53" s="4"/>
      <c r="AQ53" s="4"/>
      <c r="AR53" s="4"/>
      <c r="AS53" s="4"/>
      <c r="AT53" s="4"/>
      <c r="AU53" s="4"/>
      <c r="AV53" s="4"/>
      <c r="AW53" s="4"/>
      <c r="AX53" s="4"/>
      <c r="AY53" s="4"/>
    </row>
    <row r="54" spans="1:1005" ht="14.4" x14ac:dyDescent="0.3">
      <c r="A54" s="137">
        <f>YampaRiverInflow.TotalOutflow!A54</f>
        <v>46844</v>
      </c>
      <c r="B54" s="34"/>
      <c r="C54" s="12">
        <v>-13.513999999999999</v>
      </c>
      <c r="D54" s="45">
        <v>-13.513999999999999</v>
      </c>
      <c r="E54" s="16">
        <v>-19.677019999999999</v>
      </c>
      <c r="F54" s="16">
        <v>-31.681180000000001</v>
      </c>
      <c r="G54" s="16">
        <v>-14.10609</v>
      </c>
      <c r="H54" s="16">
        <v>-11.98128</v>
      </c>
      <c r="I54" s="16">
        <v>-22.55518</v>
      </c>
      <c r="J54" s="16">
        <v>58.147940000000006</v>
      </c>
      <c r="K54" s="16">
        <v>-64.754249999999999</v>
      </c>
      <c r="L54" s="16">
        <v>-13.812430000000001</v>
      </c>
      <c r="M54" s="16">
        <v>-19.395679999999999</v>
      </c>
      <c r="N54" s="16">
        <v>-0.58677000000000001</v>
      </c>
      <c r="O54" s="16">
        <v>-20.977029999999999</v>
      </c>
      <c r="P54" s="16">
        <v>-23.67004</v>
      </c>
      <c r="Q54" s="16">
        <v>-22.150279999999999</v>
      </c>
      <c r="R54" s="16">
        <v>-10.326360000000001</v>
      </c>
      <c r="S54" s="16">
        <v>-17.860139999999998</v>
      </c>
      <c r="T54" s="16">
        <v>-21.034770000000002</v>
      </c>
      <c r="U54" s="16">
        <v>-16.89048</v>
      </c>
      <c r="V54" s="16">
        <v>-27.78388</v>
      </c>
      <c r="W54" s="16">
        <v>-24.14518</v>
      </c>
      <c r="X54" s="16">
        <v>-25.381180000000001</v>
      </c>
      <c r="Y54" s="16">
        <v>-22.591699999999999</v>
      </c>
      <c r="Z54" s="16">
        <v>-21.645820000000001</v>
      </c>
      <c r="AA54" s="16">
        <v>-27.296583863680898</v>
      </c>
      <c r="AB54" s="16">
        <v>-6.8666990838692197</v>
      </c>
      <c r="AC54" s="16">
        <v>-4.4101040311918496</v>
      </c>
      <c r="AD54" s="16">
        <v>0.32782876848779102</v>
      </c>
      <c r="AE54" s="16">
        <v>-38.38269309226537</v>
      </c>
      <c r="AF54" s="16">
        <v>-19.157315839774473</v>
      </c>
      <c r="AG54" s="16">
        <v>-15.825731008529852</v>
      </c>
      <c r="AH54" s="16">
        <v>-28.334892742945986</v>
      </c>
      <c r="AI54" s="46"/>
      <c r="AJ54" s="46"/>
      <c r="AK54" s="46"/>
      <c r="AL54" s="46"/>
      <c r="AM54" s="46"/>
      <c r="AN54" s="4"/>
      <c r="AO54" s="4"/>
      <c r="AP54" s="4"/>
      <c r="AQ54" s="4"/>
      <c r="AR54" s="4"/>
      <c r="AS54" s="4"/>
      <c r="AT54" s="4"/>
      <c r="AU54" s="4"/>
      <c r="AV54" s="4"/>
      <c r="AW54" s="4"/>
      <c r="AX54" s="4"/>
      <c r="AY54" s="4"/>
    </row>
    <row r="55" spans="1:1005" ht="14.4" x14ac:dyDescent="0.3">
      <c r="A55" s="137">
        <f>YampaRiverInflow.TotalOutflow!A55</f>
        <v>46874</v>
      </c>
      <c r="B55" s="34"/>
      <c r="C55" s="12">
        <v>-13.119</v>
      </c>
      <c r="D55" s="45">
        <v>-13.119</v>
      </c>
      <c r="E55" s="16">
        <v>-23.549289999999999</v>
      </c>
      <c r="F55" s="16">
        <v>-4.1466599999999998</v>
      </c>
      <c r="G55" s="16">
        <v>-16.730790000000002</v>
      </c>
      <c r="H55" s="16">
        <v>-20.673770000000001</v>
      </c>
      <c r="I55" s="16">
        <v>-17.359860000000001</v>
      </c>
      <c r="J55" s="16">
        <v>34.052529999999997</v>
      </c>
      <c r="K55" s="16">
        <v>-1.7655699999999999</v>
      </c>
      <c r="L55" s="16">
        <v>-18.956109999999999</v>
      </c>
      <c r="M55" s="16">
        <v>-19.014720000000001</v>
      </c>
      <c r="N55" s="16">
        <v>-30.134370000000001</v>
      </c>
      <c r="O55" s="16">
        <v>-22.792720000000003</v>
      </c>
      <c r="P55" s="16">
        <v>2.1723600000000003</v>
      </c>
      <c r="Q55" s="16">
        <v>-23.229320000000001</v>
      </c>
      <c r="R55" s="16">
        <v>-30.356549999999999</v>
      </c>
      <c r="S55" s="16">
        <v>-13.17548</v>
      </c>
      <c r="T55" s="16">
        <v>-26.73291</v>
      </c>
      <c r="U55" s="16">
        <v>-17.628589999999999</v>
      </c>
      <c r="V55" s="16">
        <v>-22.069290000000002</v>
      </c>
      <c r="W55" s="16">
        <v>-23.365380000000002</v>
      </c>
      <c r="X55" s="16">
        <v>-25.14387</v>
      </c>
      <c r="Y55" s="16">
        <v>-18.31448</v>
      </c>
      <c r="Z55" s="16">
        <v>-13.93942</v>
      </c>
      <c r="AA55" s="16">
        <v>-20.988264455397299</v>
      </c>
      <c r="AB55" s="16">
        <v>-18.6031865575818</v>
      </c>
      <c r="AC55" s="16">
        <v>-16.873532198681101</v>
      </c>
      <c r="AD55" s="16">
        <v>-10.3614585683532</v>
      </c>
      <c r="AE55" s="16">
        <v>-50.887631320712337</v>
      </c>
      <c r="AF55" s="16">
        <v>-30.38728965732949</v>
      </c>
      <c r="AG55" s="16">
        <v>-18.69847368234792</v>
      </c>
      <c r="AH55" s="16">
        <v>-31.340791793071929</v>
      </c>
      <c r="AI55" s="46"/>
      <c r="AJ55" s="46"/>
      <c r="AK55" s="46"/>
      <c r="AL55" s="46"/>
      <c r="AM55" s="46"/>
      <c r="AN55" s="4"/>
      <c r="AO55" s="4"/>
      <c r="AP55" s="4"/>
      <c r="AQ55" s="4"/>
      <c r="AR55" s="4"/>
      <c r="AS55" s="4"/>
      <c r="AT55" s="4"/>
      <c r="AU55" s="4"/>
      <c r="AV55" s="4"/>
      <c r="AW55" s="4"/>
      <c r="AX55" s="4"/>
      <c r="AY55" s="4"/>
    </row>
    <row r="56" spans="1:1005" ht="14.4" x14ac:dyDescent="0.3">
      <c r="A56" s="137">
        <f>YampaRiverInflow.TotalOutflow!A56</f>
        <v>46905</v>
      </c>
      <c r="B56" s="34"/>
      <c r="C56" s="12">
        <v>-20.766999999999999</v>
      </c>
      <c r="D56" s="45">
        <v>-20.766999999999999</v>
      </c>
      <c r="E56" s="16">
        <v>-28.16948</v>
      </c>
      <c r="F56" s="16">
        <v>-21.732470000000003</v>
      </c>
      <c r="G56" s="16">
        <v>-7.58514</v>
      </c>
      <c r="H56" s="16">
        <v>-14.68486</v>
      </c>
      <c r="I56" s="16">
        <v>-12.904590000000001</v>
      </c>
      <c r="J56" s="16">
        <v>-17.66553</v>
      </c>
      <c r="K56" s="16">
        <v>-18.500439999999998</v>
      </c>
      <c r="L56" s="16">
        <v>-9.6846800000000002</v>
      </c>
      <c r="M56" s="16">
        <v>-3.0129200000000003</v>
      </c>
      <c r="N56" s="16">
        <v>-10.71584</v>
      </c>
      <c r="O56" s="16">
        <v>-17.712730000000001</v>
      </c>
      <c r="P56" s="16">
        <v>2.1411799999999999</v>
      </c>
      <c r="Q56" s="16">
        <v>-20.19791</v>
      </c>
      <c r="R56" s="16">
        <v>-19.463480000000001</v>
      </c>
      <c r="S56" s="16">
        <v>-14.17783</v>
      </c>
      <c r="T56" s="16">
        <v>-34.892609999999998</v>
      </c>
      <c r="U56" s="16">
        <v>-20.2377</v>
      </c>
      <c r="V56" s="16">
        <v>-30.45213</v>
      </c>
      <c r="W56" s="16">
        <v>-27.64986</v>
      </c>
      <c r="X56" s="16">
        <v>-30.77158</v>
      </c>
      <c r="Y56" s="16">
        <v>-30.150569999999998</v>
      </c>
      <c r="Z56" s="16">
        <v>-27.212169999999997</v>
      </c>
      <c r="AA56" s="16">
        <v>-17.7194681870902</v>
      </c>
      <c r="AB56" s="16">
        <v>-32.379981516299999</v>
      </c>
      <c r="AC56" s="16">
        <v>-23.798866425075097</v>
      </c>
      <c r="AD56" s="16">
        <v>-21.9297904675709</v>
      </c>
      <c r="AE56" s="16">
        <v>-57.58882165966952</v>
      </c>
      <c r="AF56" s="16">
        <v>-30.45201460504726</v>
      </c>
      <c r="AG56" s="16">
        <v>-3.2644045979033853</v>
      </c>
      <c r="AH56" s="16">
        <v>-21.25587500818672</v>
      </c>
      <c r="AI56" s="46"/>
      <c r="AJ56" s="46"/>
      <c r="AK56" s="46"/>
      <c r="AL56" s="46"/>
      <c r="AM56" s="46"/>
      <c r="AN56" s="4"/>
      <c r="AO56" s="4"/>
      <c r="AP56" s="4"/>
      <c r="AQ56" s="4"/>
      <c r="AR56" s="4"/>
      <c r="AS56" s="4"/>
      <c r="AT56" s="4"/>
      <c r="AU56" s="4"/>
      <c r="AV56" s="4"/>
      <c r="AW56" s="4"/>
      <c r="AX56" s="4"/>
      <c r="AY56" s="4"/>
    </row>
    <row r="57" spans="1:1005" ht="14.4" x14ac:dyDescent="0.3">
      <c r="A57" s="137">
        <f>YampaRiverInflow.TotalOutflow!A57</f>
        <v>46935</v>
      </c>
      <c r="B57" s="34"/>
      <c r="C57" s="12">
        <v>-21.096</v>
      </c>
      <c r="D57" s="45">
        <v>-21.096</v>
      </c>
      <c r="E57" s="16">
        <v>-18.928519999999999</v>
      </c>
      <c r="F57" s="16">
        <v>-9.5471299999999992</v>
      </c>
      <c r="G57" s="16">
        <v>-10.268600000000001</v>
      </c>
      <c r="H57" s="16">
        <v>-18.314310000000003</v>
      </c>
      <c r="I57" s="16">
        <v>-15.866149999999999</v>
      </c>
      <c r="J57" s="16">
        <v>-24.552409999999998</v>
      </c>
      <c r="K57" s="16">
        <v>-25.378720000000001</v>
      </c>
      <c r="L57" s="16">
        <v>-17.78331</v>
      </c>
      <c r="M57" s="16">
        <v>-18.8934</v>
      </c>
      <c r="N57" s="16">
        <v>-12.013909999999999</v>
      </c>
      <c r="O57" s="16">
        <v>-14.996409999999999</v>
      </c>
      <c r="P57" s="16">
        <v>2.3123400000000003</v>
      </c>
      <c r="Q57" s="16">
        <v>-19.286709999999999</v>
      </c>
      <c r="R57" s="16">
        <v>-10.45975</v>
      </c>
      <c r="S57" s="16">
        <v>-7.6106699999999998</v>
      </c>
      <c r="T57" s="16">
        <v>-27.08278</v>
      </c>
      <c r="U57" s="16">
        <v>-23.468240000000002</v>
      </c>
      <c r="V57" s="16">
        <v>-21.989319999999999</v>
      </c>
      <c r="W57" s="16">
        <v>-37.216929999999998</v>
      </c>
      <c r="X57" s="16">
        <v>-22.890240000000002</v>
      </c>
      <c r="Y57" s="16">
        <v>-26.678540000000002</v>
      </c>
      <c r="Z57" s="16">
        <v>-37.337760000000003</v>
      </c>
      <c r="AA57" s="16">
        <v>-18.2346613577282</v>
      </c>
      <c r="AB57" s="16">
        <v>-18.848620976413699</v>
      </c>
      <c r="AC57" s="16">
        <v>-23.752590631551499</v>
      </c>
      <c r="AD57" s="16">
        <v>-17.2882505662513</v>
      </c>
      <c r="AE57" s="16">
        <v>-44.694644503792432</v>
      </c>
      <c r="AF57" s="16">
        <v>-40.747534366473715</v>
      </c>
      <c r="AG57" s="16">
        <v>-26.484467621707839</v>
      </c>
      <c r="AH57" s="16">
        <v>-20.874592654772332</v>
      </c>
      <c r="AI57" s="46"/>
      <c r="AJ57" s="46"/>
      <c r="AK57" s="46"/>
      <c r="AL57" s="46"/>
      <c r="AM57" s="46"/>
      <c r="AN57" s="4"/>
      <c r="AO57" s="4"/>
      <c r="AP57" s="4"/>
      <c r="AQ57" s="4"/>
      <c r="AR57" s="4"/>
      <c r="AS57" s="4"/>
      <c r="AT57" s="4"/>
      <c r="AU57" s="4"/>
      <c r="AV57" s="4"/>
      <c r="AW57" s="4"/>
      <c r="AX57" s="4"/>
      <c r="AY57" s="4"/>
    </row>
    <row r="58" spans="1:1005" ht="14.4" x14ac:dyDescent="0.3">
      <c r="A58" s="137">
        <f>YampaRiverInflow.TotalOutflow!A58</f>
        <v>46966</v>
      </c>
      <c r="B58" s="34"/>
      <c r="C58" s="12">
        <v>-16.552</v>
      </c>
      <c r="D58" s="45">
        <v>-16.552</v>
      </c>
      <c r="E58" s="16">
        <v>-40.249079999999999</v>
      </c>
      <c r="F58" s="16">
        <v>-10.618690000000001</v>
      </c>
      <c r="G58" s="16">
        <v>-1.97844</v>
      </c>
      <c r="H58" s="16">
        <v>-19.845770000000002</v>
      </c>
      <c r="I58" s="16">
        <v>-18.154619999999998</v>
      </c>
      <c r="J58" s="16">
        <v>-19.77272</v>
      </c>
      <c r="K58" s="16">
        <v>-13.17257</v>
      </c>
      <c r="L58" s="16">
        <v>-14.711229999999999</v>
      </c>
      <c r="M58" s="16">
        <v>-8.0491299999999999</v>
      </c>
      <c r="N58" s="16">
        <v>-10.36894</v>
      </c>
      <c r="O58" s="16">
        <v>-12.309370000000001</v>
      </c>
      <c r="P58" s="16">
        <v>3.9439999999999996E-2</v>
      </c>
      <c r="Q58" s="16">
        <v>-13.62011</v>
      </c>
      <c r="R58" s="16">
        <v>-10.787000000000001</v>
      </c>
      <c r="S58" s="16">
        <v>-15.400589999999999</v>
      </c>
      <c r="T58" s="16">
        <v>-19.57723</v>
      </c>
      <c r="U58" s="16">
        <v>-13.29472</v>
      </c>
      <c r="V58" s="16">
        <v>-18.03979</v>
      </c>
      <c r="W58" s="16">
        <v>-23.891169999999999</v>
      </c>
      <c r="X58" s="16">
        <v>-13.515309999999999</v>
      </c>
      <c r="Y58" s="16">
        <v>-23.837299999999999</v>
      </c>
      <c r="Z58" s="16">
        <v>-19.137979999999999</v>
      </c>
      <c r="AA58" s="16">
        <v>-15.5850350841859</v>
      </c>
      <c r="AB58" s="16">
        <v>-20.413870945690398</v>
      </c>
      <c r="AC58" s="16">
        <v>-17.994277469173699</v>
      </c>
      <c r="AD58" s="16">
        <v>-17.687800046524</v>
      </c>
      <c r="AE58" s="16">
        <v>-37.223178765369134</v>
      </c>
      <c r="AF58" s="16">
        <v>-44.692820137564823</v>
      </c>
      <c r="AG58" s="16">
        <v>-6.5048538154775057</v>
      </c>
      <c r="AH58" s="16">
        <v>-28.605911066676502</v>
      </c>
      <c r="AI58" s="46"/>
      <c r="AJ58" s="46"/>
      <c r="AK58" s="46"/>
      <c r="AL58" s="46"/>
      <c r="AM58" s="46"/>
      <c r="AN58" s="4"/>
      <c r="AO58" s="4"/>
      <c r="AP58" s="4"/>
      <c r="AQ58" s="4"/>
      <c r="AR58" s="4"/>
      <c r="AS58" s="4"/>
      <c r="AT58" s="4"/>
      <c r="AU58" s="4"/>
      <c r="AV58" s="4"/>
      <c r="AW58" s="4"/>
      <c r="AX58" s="4"/>
      <c r="AY58" s="4"/>
    </row>
    <row r="59" spans="1:1005" ht="14.4" x14ac:dyDescent="0.3">
      <c r="A59" s="137">
        <f>YampaRiverInflow.TotalOutflow!A59</f>
        <v>46997</v>
      </c>
      <c r="B59" s="34"/>
      <c r="C59" s="12">
        <v>-6.1840000000000002</v>
      </c>
      <c r="D59" s="45">
        <v>-6.1840000000000002</v>
      </c>
      <c r="E59" s="16">
        <v>1.5638399999999999</v>
      </c>
      <c r="F59" s="16">
        <v>-5.3830900000000002</v>
      </c>
      <c r="G59" s="16">
        <v>0.50452999999999992</v>
      </c>
      <c r="H59" s="16">
        <v>-16.785490000000003</v>
      </c>
      <c r="I59" s="16">
        <v>8.7774400000000004</v>
      </c>
      <c r="J59" s="16">
        <v>-0.65700999999999998</v>
      </c>
      <c r="K59" s="16">
        <v>-5.1176300000000001</v>
      </c>
      <c r="L59" s="16">
        <v>1.31694</v>
      </c>
      <c r="M59" s="16">
        <v>-3.9454199999999999</v>
      </c>
      <c r="N59" s="16">
        <v>2.79942</v>
      </c>
      <c r="O59" s="16">
        <v>-4.3560499999999998</v>
      </c>
      <c r="P59" s="16">
        <v>0.24765999999999999</v>
      </c>
      <c r="Q59" s="16">
        <v>-1.9077999999999999</v>
      </c>
      <c r="R59" s="16">
        <v>1.6536999999999999</v>
      </c>
      <c r="S59" s="16">
        <v>0.45062999999999998</v>
      </c>
      <c r="T59" s="16">
        <v>-4.00359</v>
      </c>
      <c r="U59" s="16">
        <v>-7.8580299999999994</v>
      </c>
      <c r="V59" s="16">
        <v>-6.6565699999999994</v>
      </c>
      <c r="W59" s="16">
        <v>-13.139520000000001</v>
      </c>
      <c r="X59" s="16">
        <v>-7.8235400000000004</v>
      </c>
      <c r="Y59" s="16">
        <v>-17.94941</v>
      </c>
      <c r="Z59" s="16">
        <v>-20.019500000000001</v>
      </c>
      <c r="AA59" s="16">
        <v>-12.5769963398445</v>
      </c>
      <c r="AB59" s="16">
        <v>-12.664930500352801</v>
      </c>
      <c r="AC59" s="16">
        <v>-18.758475648761799</v>
      </c>
      <c r="AD59" s="16">
        <v>-1.27110780709264</v>
      </c>
      <c r="AE59" s="16">
        <v>-33.675139492561513</v>
      </c>
      <c r="AF59" s="16">
        <v>-15.970136704665375</v>
      </c>
      <c r="AG59" s="16">
        <v>4.5429256994443854</v>
      </c>
      <c r="AH59" s="16">
        <v>0.56206851045020045</v>
      </c>
      <c r="AI59" s="46"/>
      <c r="AJ59" s="46"/>
      <c r="AK59" s="46"/>
      <c r="AL59" s="46"/>
      <c r="AM59" s="46"/>
      <c r="AN59" s="4"/>
      <c r="AO59" s="4"/>
      <c r="AP59" s="4"/>
      <c r="AQ59" s="4"/>
      <c r="AR59" s="4"/>
      <c r="AS59" s="4"/>
      <c r="AT59" s="4"/>
      <c r="AU59" s="4"/>
      <c r="AV59" s="4"/>
      <c r="AW59" s="4"/>
      <c r="AX59" s="4"/>
      <c r="AY59" s="4"/>
    </row>
    <row r="60" spans="1:1005" ht="14.4" x14ac:dyDescent="0.3">
      <c r="A60" s="137">
        <f>YampaRiverInflow.TotalOutflow!A60</f>
        <v>47027</v>
      </c>
      <c r="B60" s="34"/>
      <c r="C60" s="12">
        <v>-10.753</v>
      </c>
      <c r="D60" s="45">
        <v>-10.753</v>
      </c>
      <c r="E60" s="16">
        <v>-9.5990099999999998</v>
      </c>
      <c r="F60" s="16">
        <v>8.4510100000000001</v>
      </c>
      <c r="G60" s="16">
        <v>5.7720799999999999</v>
      </c>
      <c r="H60" s="16">
        <v>-14.64955</v>
      </c>
      <c r="I60" s="16">
        <v>11.184040000000001</v>
      </c>
      <c r="J60" s="16">
        <v>-2.5218699999999998</v>
      </c>
      <c r="K60" s="16">
        <v>12.298719999999999</v>
      </c>
      <c r="L60" s="16">
        <v>9.1142000000000003</v>
      </c>
      <c r="M60" s="16">
        <v>6.9690500000000002</v>
      </c>
      <c r="N60" s="16">
        <v>17.399669999999997</v>
      </c>
      <c r="O60" s="16">
        <v>17.673249999999999</v>
      </c>
      <c r="P60" s="16">
        <v>19.239099999999997</v>
      </c>
      <c r="Q60" s="16">
        <v>0.14559</v>
      </c>
      <c r="R60" s="16">
        <v>-3.8384399999999999</v>
      </c>
      <c r="S60" s="16">
        <v>-8.0890900000000006</v>
      </c>
      <c r="T60" s="16">
        <v>5.3184499999999995</v>
      </c>
      <c r="U60" s="16">
        <v>6.8723199999999993</v>
      </c>
      <c r="V60" s="16">
        <v>-3.3345599999999997</v>
      </c>
      <c r="W60" s="16">
        <v>-12.937790000000001</v>
      </c>
      <c r="X60" s="16">
        <v>9.3299699999999994</v>
      </c>
      <c r="Y60" s="16">
        <v>-7.6352000000000002</v>
      </c>
      <c r="Z60" s="16">
        <v>-6.9373300000000002</v>
      </c>
      <c r="AA60" s="16">
        <v>-2.2106542585727502</v>
      </c>
      <c r="AB60" s="16">
        <v>-11.5548092057765</v>
      </c>
      <c r="AC60" s="16">
        <v>-24.732557731564899</v>
      </c>
      <c r="AD60" s="16">
        <v>-12.168433580297501</v>
      </c>
      <c r="AE60" s="16">
        <v>-31.92853069592417</v>
      </c>
      <c r="AF60" s="16">
        <v>-8.5193758119119227</v>
      </c>
      <c r="AG60" s="16">
        <v>-12.106017656854398</v>
      </c>
      <c r="AH60" s="16">
        <v>-6.4365668373689244</v>
      </c>
      <c r="AI60" s="46"/>
      <c r="AJ60" s="46"/>
      <c r="AK60" s="46"/>
      <c r="AL60" s="46"/>
      <c r="AM60" s="46"/>
      <c r="AN60" s="4"/>
      <c r="AO60" s="4"/>
      <c r="AP60" s="4"/>
      <c r="AQ60" s="4"/>
      <c r="AR60" s="4"/>
      <c r="AS60" s="4"/>
      <c r="AT60" s="4"/>
      <c r="AU60" s="4"/>
      <c r="AV60" s="4"/>
      <c r="AW60" s="4"/>
      <c r="AX60" s="4"/>
      <c r="AY60" s="4"/>
    </row>
    <row r="61" spans="1:1005" ht="14.4" x14ac:dyDescent="0.3">
      <c r="A61" s="137">
        <f>YampaRiverInflow.TotalOutflow!A61</f>
        <v>47058</v>
      </c>
      <c r="B61" s="34"/>
      <c r="C61" s="12">
        <v>-16.073</v>
      </c>
      <c r="D61" s="45">
        <v>-16.073</v>
      </c>
      <c r="E61" s="16">
        <v>11.18458</v>
      </c>
      <c r="F61" s="16">
        <v>10.958489999999999</v>
      </c>
      <c r="G61" s="16">
        <v>-3.7692800000000002</v>
      </c>
      <c r="H61" s="16">
        <v>-15.648209999999999</v>
      </c>
      <c r="I61" s="16">
        <v>-0.50287000000000004</v>
      </c>
      <c r="J61" s="16">
        <v>16.895820000000001</v>
      </c>
      <c r="K61" s="16">
        <v>3.5182899999999999</v>
      </c>
      <c r="L61" s="16">
        <v>1.0546900000000001</v>
      </c>
      <c r="M61" s="16">
        <v>1.48285</v>
      </c>
      <c r="N61" s="16">
        <v>-5.3529099999999996</v>
      </c>
      <c r="O61" s="16">
        <v>-22.937849999999997</v>
      </c>
      <c r="P61" s="16">
        <v>17.25741</v>
      </c>
      <c r="Q61" s="16">
        <v>-4.2314999999999996</v>
      </c>
      <c r="R61" s="16">
        <v>-10.30818</v>
      </c>
      <c r="S61" s="16">
        <v>-12.985040000000001</v>
      </c>
      <c r="T61" s="16">
        <v>-26.999580000000002</v>
      </c>
      <c r="U61" s="16">
        <v>-8.9412700000000012</v>
      </c>
      <c r="V61" s="16">
        <v>-9.1097400000000004</v>
      </c>
      <c r="W61" s="16">
        <v>6.4318400000000002</v>
      </c>
      <c r="X61" s="16">
        <v>-3.3335500000000002</v>
      </c>
      <c r="Y61" s="16">
        <v>-11.237219999999999</v>
      </c>
      <c r="Z61" s="16">
        <v>-26.772839999999999</v>
      </c>
      <c r="AA61" s="16">
        <v>-15.73670513499</v>
      </c>
      <c r="AB61" s="16">
        <v>-25.995712616168699</v>
      </c>
      <c r="AC61" s="16">
        <v>-1.0377086195756302</v>
      </c>
      <c r="AD61" s="16">
        <v>-31.726571329096</v>
      </c>
      <c r="AE61" s="16">
        <v>-20.625441646014423</v>
      </c>
      <c r="AF61" s="16">
        <v>-14.505944464038231</v>
      </c>
      <c r="AG61" s="16">
        <v>-9.119622605088356</v>
      </c>
      <c r="AH61" s="16">
        <v>-38.350909631919613</v>
      </c>
      <c r="AI61" s="46"/>
      <c r="AJ61" s="46"/>
      <c r="AK61" s="46"/>
      <c r="AL61" s="46"/>
      <c r="AM61" s="46"/>
      <c r="AN61" s="4"/>
      <c r="AO61" s="4"/>
      <c r="AP61" s="4"/>
      <c r="AQ61" s="4"/>
      <c r="AR61" s="4"/>
      <c r="AS61" s="4"/>
      <c r="AT61" s="4"/>
      <c r="AU61" s="4"/>
      <c r="AV61" s="4"/>
      <c r="AW61" s="4"/>
      <c r="AX61" s="4"/>
      <c r="AY61" s="4"/>
    </row>
    <row r="62" spans="1:1005" ht="14.4" x14ac:dyDescent="0.3">
      <c r="A62" s="137">
        <f>YampaRiverInflow.TotalOutflow!A62</f>
        <v>47088</v>
      </c>
      <c r="B62" s="34"/>
      <c r="C62" s="12">
        <v>-1.6040000000000001</v>
      </c>
      <c r="D62" s="45">
        <v>-1.6040000000000001</v>
      </c>
      <c r="E62" s="16">
        <v>-4.7581699999999998</v>
      </c>
      <c r="F62" s="16">
        <v>-4.2268999999999997</v>
      </c>
      <c r="G62" s="16">
        <v>-38.098730000000003</v>
      </c>
      <c r="H62" s="16">
        <v>-16.883659999999999</v>
      </c>
      <c r="I62" s="16">
        <v>-19.378550000000001</v>
      </c>
      <c r="J62" s="16">
        <v>-16.600650000000002</v>
      </c>
      <c r="K62" s="16">
        <v>-12.671760000000001</v>
      </c>
      <c r="L62" s="16">
        <v>-11.092700000000001</v>
      </c>
      <c r="M62" s="16">
        <v>-5.9065600000000007</v>
      </c>
      <c r="N62" s="16">
        <v>-11.998950000000001</v>
      </c>
      <c r="O62" s="16">
        <v>-6.2203800000000005</v>
      </c>
      <c r="P62" s="16">
        <v>5.5469099999999996</v>
      </c>
      <c r="Q62" s="16">
        <v>-11.664959999999999</v>
      </c>
      <c r="R62" s="16">
        <v>-10.748290000000001</v>
      </c>
      <c r="S62" s="16">
        <v>-20.60698</v>
      </c>
      <c r="T62" s="16">
        <v>-11.0654</v>
      </c>
      <c r="U62" s="16">
        <v>-24.62893</v>
      </c>
      <c r="V62" s="16">
        <v>-2.98122</v>
      </c>
      <c r="W62" s="16">
        <v>-6.6501599999999996</v>
      </c>
      <c r="X62" s="16">
        <v>1.63134</v>
      </c>
      <c r="Y62" s="16">
        <v>-9.3967500000000008</v>
      </c>
      <c r="Z62" s="16">
        <v>-13.98915</v>
      </c>
      <c r="AA62" s="16">
        <v>-12.4542512261587</v>
      </c>
      <c r="AB62" s="16">
        <v>-10.8324401513397</v>
      </c>
      <c r="AC62" s="16">
        <v>3.9299975641787799</v>
      </c>
      <c r="AD62" s="16">
        <v>-2.4028572739817102</v>
      </c>
      <c r="AE62" s="16">
        <v>-11.953157158801488</v>
      </c>
      <c r="AF62" s="16">
        <v>-20.113240887616342</v>
      </c>
      <c r="AG62" s="16">
        <v>-17.916438668824515</v>
      </c>
      <c r="AH62" s="16">
        <v>-22.497844559537995</v>
      </c>
      <c r="AI62" s="46"/>
      <c r="AJ62" s="46"/>
      <c r="AK62" s="46"/>
      <c r="AL62" s="46"/>
      <c r="AM62" s="46"/>
      <c r="AN62" s="4"/>
      <c r="AO62" s="4"/>
      <c r="AP62" s="4"/>
      <c r="AQ62" s="4"/>
      <c r="AR62" s="4"/>
      <c r="AS62" s="4"/>
      <c r="AT62" s="4"/>
      <c r="AU62" s="4"/>
      <c r="AV62" s="4"/>
      <c r="AW62" s="4"/>
      <c r="AX62" s="4"/>
      <c r="AY62" s="4"/>
    </row>
    <row r="63" spans="1:1005" ht="14.4" x14ac:dyDescent="0.3">
      <c r="A63" s="137">
        <f>YampaRiverInflow.TotalOutflow!A63</f>
        <v>47119</v>
      </c>
      <c r="B63" s="34"/>
      <c r="C63" s="12">
        <v>-10.813000000000001</v>
      </c>
      <c r="D63" s="45">
        <v>-10.813000000000001</v>
      </c>
      <c r="E63" s="16">
        <v>-3.0365300000000004</v>
      </c>
      <c r="F63" s="16">
        <v>-13.873520000000001</v>
      </c>
      <c r="G63" s="16">
        <v>-24.659839999999999</v>
      </c>
      <c r="H63" s="16">
        <v>-23.680730000000001</v>
      </c>
      <c r="I63" s="16">
        <v>-10.09286</v>
      </c>
      <c r="J63" s="16">
        <v>1.2478399999999998</v>
      </c>
      <c r="K63" s="16">
        <v>-9.182129999999999</v>
      </c>
      <c r="L63" s="16">
        <v>-8.1827199999999998</v>
      </c>
      <c r="M63" s="16">
        <v>-11.68539</v>
      </c>
      <c r="N63" s="16">
        <v>-0.62502000000000002</v>
      </c>
      <c r="O63" s="16">
        <v>-24.903770000000002</v>
      </c>
      <c r="P63" s="16">
        <v>-11.795629999999999</v>
      </c>
      <c r="Q63" s="16">
        <v>-18.15316</v>
      </c>
      <c r="R63" s="16">
        <v>-15.922499999999999</v>
      </c>
      <c r="S63" s="16">
        <v>-16.109290000000001</v>
      </c>
      <c r="T63" s="16">
        <v>-8.2410300000000003</v>
      </c>
      <c r="U63" s="16">
        <v>-24.003340000000001</v>
      </c>
      <c r="V63" s="16">
        <v>-12.045209999999999</v>
      </c>
      <c r="W63" s="16">
        <v>-7.8899799999999995</v>
      </c>
      <c r="X63" s="16">
        <v>-22.646060000000002</v>
      </c>
      <c r="Y63" s="16">
        <v>-32.673250000000003</v>
      </c>
      <c r="Z63" s="16">
        <v>-24.1571297449231</v>
      </c>
      <c r="AA63" s="16">
        <v>0.98637802205530201</v>
      </c>
      <c r="AB63" s="16">
        <v>-30.2013865144412</v>
      </c>
      <c r="AC63" s="16">
        <v>-0.95083847050134207</v>
      </c>
      <c r="AD63" s="16">
        <v>-12.716791635963881</v>
      </c>
      <c r="AE63" s="16">
        <v>-5.7794314590614571</v>
      </c>
      <c r="AF63" s="16">
        <v>-12.36787787501088</v>
      </c>
      <c r="AG63" s="16">
        <v>-0.88780962845580191</v>
      </c>
      <c r="AH63" s="16">
        <v>-9.9408927597566183</v>
      </c>
      <c r="AI63" s="46"/>
      <c r="AJ63" s="46"/>
      <c r="AK63" s="46"/>
      <c r="AL63" s="46"/>
      <c r="AM63" s="46"/>
      <c r="AN63" s="4"/>
      <c r="AO63" s="4"/>
      <c r="AP63" s="4"/>
      <c r="AQ63" s="4"/>
      <c r="AR63" s="4"/>
      <c r="AS63" s="4"/>
      <c r="AT63" s="4"/>
      <c r="AU63" s="4"/>
      <c r="AV63" s="4"/>
      <c r="AW63" s="4"/>
      <c r="AX63" s="4"/>
      <c r="AY63" s="4"/>
    </row>
    <row r="64" spans="1:1005" ht="14.4" x14ac:dyDescent="0.3">
      <c r="A64" s="137">
        <f>YampaRiverInflow.TotalOutflow!A64</f>
        <v>47150</v>
      </c>
      <c r="B64" s="34"/>
      <c r="C64" s="12">
        <v>-12.694000000000001</v>
      </c>
      <c r="D64" s="45">
        <v>-12.694000000000001</v>
      </c>
      <c r="E64" s="16">
        <v>-20.94144</v>
      </c>
      <c r="F64" s="16">
        <v>-17.372900000000001</v>
      </c>
      <c r="G64" s="16">
        <v>14.6288</v>
      </c>
      <c r="H64" s="16">
        <v>-16.739249999999998</v>
      </c>
      <c r="I64" s="16">
        <v>-12.46504</v>
      </c>
      <c r="J64" s="16">
        <v>-9.1210300000000011</v>
      </c>
      <c r="K64" s="16">
        <v>-7.8426999999999998</v>
      </c>
      <c r="L64" s="16">
        <v>-5.5530600000000003</v>
      </c>
      <c r="M64" s="16">
        <v>-10.331049999999999</v>
      </c>
      <c r="N64" s="16">
        <v>-2.1568899999999998</v>
      </c>
      <c r="O64" s="16">
        <v>-9.2535300000000014</v>
      </c>
      <c r="P64" s="16">
        <v>-8.9076200000000014</v>
      </c>
      <c r="Q64" s="16">
        <v>-4.1460799999999995</v>
      </c>
      <c r="R64" s="16">
        <v>-10.053940000000001</v>
      </c>
      <c r="S64" s="16">
        <v>-6.1692600000000004</v>
      </c>
      <c r="T64" s="16">
        <v>-12.2621</v>
      </c>
      <c r="U64" s="16">
        <v>-20.240539999999999</v>
      </c>
      <c r="V64" s="16">
        <v>-13.770149999999999</v>
      </c>
      <c r="W64" s="16">
        <v>-23.709220000000002</v>
      </c>
      <c r="X64" s="16">
        <v>-9.7715200000000006</v>
      </c>
      <c r="Y64" s="16">
        <v>-22.627830000000003</v>
      </c>
      <c r="Z64" s="16">
        <v>-15.455982647396</v>
      </c>
      <c r="AA64" s="16">
        <v>-5.8749314387434293</v>
      </c>
      <c r="AB64" s="16">
        <v>-8.4656240510355207</v>
      </c>
      <c r="AC64" s="16">
        <v>-4.6766209284448594</v>
      </c>
      <c r="AD64" s="16">
        <v>-22.525036091181075</v>
      </c>
      <c r="AE64" s="16">
        <v>-5.7098542439644264</v>
      </c>
      <c r="AF64" s="16">
        <v>10.151250214067531</v>
      </c>
      <c r="AG64" s="16">
        <v>-8.3571780087885035</v>
      </c>
      <c r="AH64" s="16">
        <v>-5.0554656898924968</v>
      </c>
      <c r="AI64" s="46"/>
      <c r="AJ64" s="46"/>
      <c r="AK64" s="46"/>
      <c r="AL64" s="46"/>
      <c r="AM64" s="46"/>
      <c r="AN64" s="4"/>
      <c r="AO64" s="4"/>
      <c r="AP64" s="4"/>
      <c r="AQ64" s="4"/>
      <c r="AR64" s="4"/>
      <c r="AS64" s="4"/>
      <c r="AT64" s="4"/>
      <c r="AU64" s="4"/>
      <c r="AV64" s="4"/>
      <c r="AW64" s="4"/>
      <c r="AX64" s="4"/>
      <c r="AY64" s="4"/>
      <c r="ALQ64" t="e">
        <v>#N/A</v>
      </c>
    </row>
    <row r="65" spans="1:1005" ht="14.4" x14ac:dyDescent="0.3">
      <c r="A65" s="137">
        <f>YampaRiverInflow.TotalOutflow!A65</f>
        <v>47178</v>
      </c>
      <c r="B65" s="34"/>
      <c r="C65" s="12">
        <v>-10.426</v>
      </c>
      <c r="D65" s="45">
        <v>-10.426</v>
      </c>
      <c r="E65" s="16">
        <v>-10.1469</v>
      </c>
      <c r="F65" s="16">
        <v>-24.405729999999998</v>
      </c>
      <c r="G65" s="16">
        <v>-41.61844</v>
      </c>
      <c r="H65" s="16">
        <v>-20.912990000000001</v>
      </c>
      <c r="I65" s="16">
        <v>-15.42376</v>
      </c>
      <c r="J65" s="16">
        <v>-46.979050000000001</v>
      </c>
      <c r="K65" s="16">
        <v>-13.50891</v>
      </c>
      <c r="L65" s="16">
        <v>-9.4484200000000005</v>
      </c>
      <c r="M65" s="16">
        <v>-15.45289</v>
      </c>
      <c r="N65" s="16">
        <v>-14.12349</v>
      </c>
      <c r="O65" s="16">
        <v>-17.224810000000002</v>
      </c>
      <c r="P65" s="16">
        <v>-18.18402</v>
      </c>
      <c r="Q65" s="16">
        <v>-16.42624</v>
      </c>
      <c r="R65" s="16">
        <v>-16.519099999999998</v>
      </c>
      <c r="S65" s="16">
        <v>-21.362770000000001</v>
      </c>
      <c r="T65" s="16">
        <v>-13.940290000000001</v>
      </c>
      <c r="U65" s="16">
        <v>-25.785889999999998</v>
      </c>
      <c r="V65" s="16">
        <v>-13.57385</v>
      </c>
      <c r="W65" s="16">
        <v>-14.951780000000001</v>
      </c>
      <c r="X65" s="16">
        <v>-24.381869999999999</v>
      </c>
      <c r="Y65" s="16">
        <v>-18.517049999999998</v>
      </c>
      <c r="Z65" s="16">
        <v>-29.967980399044698</v>
      </c>
      <c r="AA65" s="16">
        <v>-3.9186748927238999</v>
      </c>
      <c r="AB65" s="16">
        <v>3.78158654325282</v>
      </c>
      <c r="AC65" s="16">
        <v>-0.165478108417315</v>
      </c>
      <c r="AD65" s="16">
        <v>-33.272751616104074</v>
      </c>
      <c r="AE65" s="16">
        <v>-3.3822040949199934</v>
      </c>
      <c r="AF65" s="16">
        <v>-5.8828062150550702</v>
      </c>
      <c r="AG65" s="16">
        <v>-27.335487086718771</v>
      </c>
      <c r="AH65" s="16">
        <v>-24.585838939667973</v>
      </c>
      <c r="AI65" s="46"/>
      <c r="AJ65" s="46"/>
      <c r="AK65" s="46"/>
      <c r="AL65" s="46"/>
      <c r="AM65" s="46"/>
      <c r="AN65" s="4"/>
      <c r="AO65" s="4"/>
      <c r="AP65" s="4"/>
      <c r="AQ65" s="4"/>
      <c r="AR65" s="4"/>
      <c r="AS65" s="4"/>
      <c r="AT65" s="4"/>
      <c r="AU65" s="4"/>
      <c r="AV65" s="4"/>
      <c r="AW65" s="4"/>
      <c r="AX65" s="4"/>
      <c r="AY65" s="4"/>
      <c r="ALQ65" t="e">
        <v>#N/A</v>
      </c>
    </row>
    <row r="66" spans="1:1005" ht="14.4" x14ac:dyDescent="0.3">
      <c r="A66" s="137">
        <f>YampaRiverInflow.TotalOutflow!A66</f>
        <v>47209</v>
      </c>
      <c r="B66" s="34"/>
      <c r="C66" s="12">
        <v>-13.513999999999999</v>
      </c>
      <c r="D66" s="45">
        <v>-13.513999999999999</v>
      </c>
      <c r="E66" s="16">
        <v>-31.681180000000001</v>
      </c>
      <c r="F66" s="16">
        <v>-14.10609</v>
      </c>
      <c r="G66" s="16">
        <v>-11.98128</v>
      </c>
      <c r="H66" s="16">
        <v>-22.55518</v>
      </c>
      <c r="I66" s="16">
        <v>58.147940000000006</v>
      </c>
      <c r="J66" s="16">
        <v>-64.754249999999999</v>
      </c>
      <c r="K66" s="16">
        <v>-13.812430000000001</v>
      </c>
      <c r="L66" s="16">
        <v>-19.395679999999999</v>
      </c>
      <c r="M66" s="16">
        <v>-0.58677000000000001</v>
      </c>
      <c r="N66" s="16">
        <v>-20.977029999999999</v>
      </c>
      <c r="O66" s="16">
        <v>-23.67004</v>
      </c>
      <c r="P66" s="16">
        <v>-22.150279999999999</v>
      </c>
      <c r="Q66" s="16">
        <v>-10.326360000000001</v>
      </c>
      <c r="R66" s="16">
        <v>-17.860139999999998</v>
      </c>
      <c r="S66" s="16">
        <v>-21.034770000000002</v>
      </c>
      <c r="T66" s="16">
        <v>-16.89048</v>
      </c>
      <c r="U66" s="16">
        <v>-27.78388</v>
      </c>
      <c r="V66" s="16">
        <v>-24.14518</v>
      </c>
      <c r="W66" s="16">
        <v>-25.381180000000001</v>
      </c>
      <c r="X66" s="16">
        <v>-22.591699999999999</v>
      </c>
      <c r="Y66" s="16">
        <v>-21.645820000000001</v>
      </c>
      <c r="Z66" s="16">
        <v>-27.296583863680898</v>
      </c>
      <c r="AA66" s="16">
        <v>-6.8666990838692197</v>
      </c>
      <c r="AB66" s="16">
        <v>-4.4101040311918496</v>
      </c>
      <c r="AC66" s="16">
        <v>0.32782876848779102</v>
      </c>
      <c r="AD66" s="16">
        <v>-38.38269309226537</v>
      </c>
      <c r="AE66" s="16">
        <v>-19.157315839774473</v>
      </c>
      <c r="AF66" s="16">
        <v>-15.825731008529852</v>
      </c>
      <c r="AG66" s="16">
        <v>-28.334892742945986</v>
      </c>
      <c r="AH66" s="16">
        <v>-19.127163128404739</v>
      </c>
      <c r="AI66" s="46"/>
      <c r="AJ66" s="46"/>
      <c r="AK66" s="46"/>
      <c r="AL66" s="46"/>
      <c r="AM66" s="46"/>
      <c r="AN66" s="4"/>
      <c r="AO66" s="4"/>
      <c r="AP66" s="4"/>
      <c r="AQ66" s="4"/>
      <c r="AR66" s="4"/>
      <c r="AS66" s="4"/>
      <c r="AT66" s="4"/>
      <c r="AU66" s="4"/>
      <c r="AV66" s="4"/>
      <c r="AW66" s="4"/>
      <c r="AX66" s="4"/>
      <c r="AY66" s="4"/>
      <c r="ALQ66" t="e">
        <v>#N/A</v>
      </c>
    </row>
    <row r="67" spans="1:1005" ht="14.4" x14ac:dyDescent="0.3">
      <c r="A67" s="137">
        <f>YampaRiverInflow.TotalOutflow!A67</f>
        <v>47239</v>
      </c>
      <c r="B67" s="34"/>
      <c r="C67" s="12">
        <v>-13.119</v>
      </c>
      <c r="D67" s="45">
        <v>-13.119</v>
      </c>
      <c r="E67" s="16">
        <v>-4.1466599999999998</v>
      </c>
      <c r="F67" s="16">
        <v>-16.730790000000002</v>
      </c>
      <c r="G67" s="16">
        <v>-20.673770000000001</v>
      </c>
      <c r="H67" s="16">
        <v>-17.359860000000001</v>
      </c>
      <c r="I67" s="16">
        <v>34.052529999999997</v>
      </c>
      <c r="J67" s="16">
        <v>-1.7655699999999999</v>
      </c>
      <c r="K67" s="16">
        <v>-18.956109999999999</v>
      </c>
      <c r="L67" s="16">
        <v>-19.014720000000001</v>
      </c>
      <c r="M67" s="16">
        <v>-30.134370000000001</v>
      </c>
      <c r="N67" s="16">
        <v>-22.792720000000003</v>
      </c>
      <c r="O67" s="16">
        <v>2.1723600000000003</v>
      </c>
      <c r="P67" s="16">
        <v>-23.229320000000001</v>
      </c>
      <c r="Q67" s="16">
        <v>-30.356549999999999</v>
      </c>
      <c r="R67" s="16">
        <v>-13.17548</v>
      </c>
      <c r="S67" s="16">
        <v>-26.73291</v>
      </c>
      <c r="T67" s="16">
        <v>-17.628589999999999</v>
      </c>
      <c r="U67" s="16">
        <v>-22.069290000000002</v>
      </c>
      <c r="V67" s="16">
        <v>-23.365380000000002</v>
      </c>
      <c r="W67" s="16">
        <v>-25.14387</v>
      </c>
      <c r="X67" s="16">
        <v>-18.31448</v>
      </c>
      <c r="Y67" s="16">
        <v>-13.93942</v>
      </c>
      <c r="Z67" s="16">
        <v>-20.988264455397299</v>
      </c>
      <c r="AA67" s="16">
        <v>-18.6031865575818</v>
      </c>
      <c r="AB67" s="16">
        <v>-16.873532198681101</v>
      </c>
      <c r="AC67" s="16">
        <v>-10.3614585683532</v>
      </c>
      <c r="AD67" s="16">
        <v>-50.887631320712337</v>
      </c>
      <c r="AE67" s="16">
        <v>-30.38728965732949</v>
      </c>
      <c r="AF67" s="16">
        <v>-18.69847368234792</v>
      </c>
      <c r="AG67" s="16">
        <v>-31.340791793071929</v>
      </c>
      <c r="AH67" s="16">
        <v>-23.149384029334119</v>
      </c>
      <c r="AI67" s="46"/>
      <c r="AJ67" s="46"/>
      <c r="AK67" s="46"/>
      <c r="AL67" s="46"/>
      <c r="AM67" s="46"/>
      <c r="AN67" s="4"/>
      <c r="AO67" s="4"/>
      <c r="AP67" s="4"/>
      <c r="AQ67" s="4"/>
      <c r="AR67" s="4"/>
      <c r="AS67" s="4"/>
      <c r="AT67" s="4"/>
      <c r="AU67" s="4"/>
      <c r="AV67" s="4"/>
      <c r="AW67" s="4"/>
      <c r="AX67" s="4"/>
      <c r="AY67" s="4"/>
      <c r="ALQ67" t="e">
        <v>#N/A</v>
      </c>
    </row>
    <row r="68" spans="1:1005" ht="14.4" x14ac:dyDescent="0.3">
      <c r="A68" s="137">
        <f>YampaRiverInflow.TotalOutflow!A68</f>
        <v>47270</v>
      </c>
      <c r="B68" s="34"/>
      <c r="C68" s="12">
        <v>-20.766999999999999</v>
      </c>
      <c r="D68" s="45">
        <v>-20.766999999999999</v>
      </c>
      <c r="E68" s="16">
        <v>-21.732470000000003</v>
      </c>
      <c r="F68" s="16">
        <v>-7.58514</v>
      </c>
      <c r="G68" s="16">
        <v>-14.68486</v>
      </c>
      <c r="H68" s="16">
        <v>-12.904590000000001</v>
      </c>
      <c r="I68" s="16">
        <v>-17.66553</v>
      </c>
      <c r="J68" s="16">
        <v>-18.500439999999998</v>
      </c>
      <c r="K68" s="16">
        <v>-9.6846800000000002</v>
      </c>
      <c r="L68" s="16">
        <v>-3.0129200000000003</v>
      </c>
      <c r="M68" s="16">
        <v>-10.71584</v>
      </c>
      <c r="N68" s="16">
        <v>-17.712730000000001</v>
      </c>
      <c r="O68" s="16">
        <v>2.1411799999999999</v>
      </c>
      <c r="P68" s="16">
        <v>-20.19791</v>
      </c>
      <c r="Q68" s="16">
        <v>-19.463480000000001</v>
      </c>
      <c r="R68" s="16">
        <v>-14.17783</v>
      </c>
      <c r="S68" s="16">
        <v>-34.892609999999998</v>
      </c>
      <c r="T68" s="16">
        <v>-20.2377</v>
      </c>
      <c r="U68" s="16">
        <v>-30.45213</v>
      </c>
      <c r="V68" s="16">
        <v>-27.64986</v>
      </c>
      <c r="W68" s="16">
        <v>-30.77158</v>
      </c>
      <c r="X68" s="16">
        <v>-30.150569999999998</v>
      </c>
      <c r="Y68" s="16">
        <v>-27.212169999999997</v>
      </c>
      <c r="Z68" s="16">
        <v>-17.7194681870902</v>
      </c>
      <c r="AA68" s="16">
        <v>-32.379981516299999</v>
      </c>
      <c r="AB68" s="16">
        <v>-23.798866425075097</v>
      </c>
      <c r="AC68" s="16">
        <v>-21.9297904675709</v>
      </c>
      <c r="AD68" s="16">
        <v>-57.58882165966952</v>
      </c>
      <c r="AE68" s="16">
        <v>-30.45201460504726</v>
      </c>
      <c r="AF68" s="16">
        <v>-3.2644045979033853</v>
      </c>
      <c r="AG68" s="16">
        <v>-21.25587500818672</v>
      </c>
      <c r="AH68" s="16">
        <v>-27.847996348566436</v>
      </c>
      <c r="AI68" s="46"/>
      <c r="AJ68" s="46"/>
      <c r="AK68" s="46"/>
      <c r="AL68" s="46"/>
      <c r="AM68" s="46"/>
      <c r="AN68" s="4"/>
      <c r="AO68" s="4"/>
      <c r="AP68" s="4"/>
      <c r="AQ68" s="4"/>
      <c r="AR68" s="4"/>
      <c r="AS68" s="4"/>
      <c r="AT68" s="4"/>
      <c r="AU68" s="4"/>
      <c r="AV68" s="4"/>
      <c r="AW68" s="4"/>
      <c r="AX68" s="4"/>
      <c r="AY68" s="4"/>
      <c r="ALQ68" t="e">
        <v>#N/A</v>
      </c>
    </row>
    <row r="69" spans="1:1005" ht="14.4" x14ac:dyDescent="0.3">
      <c r="A69" s="137">
        <f>YampaRiverInflow.TotalOutflow!A69</f>
        <v>47300</v>
      </c>
      <c r="B69" s="34"/>
      <c r="C69" s="12">
        <v>-21.096</v>
      </c>
      <c r="D69" s="45">
        <v>-21.096</v>
      </c>
      <c r="E69" s="16">
        <v>-9.5471299999999992</v>
      </c>
      <c r="F69" s="16">
        <v>-10.268600000000001</v>
      </c>
      <c r="G69" s="16">
        <v>-18.314310000000003</v>
      </c>
      <c r="H69" s="16">
        <v>-15.866149999999999</v>
      </c>
      <c r="I69" s="16">
        <v>-24.552409999999998</v>
      </c>
      <c r="J69" s="16">
        <v>-25.378720000000001</v>
      </c>
      <c r="K69" s="16">
        <v>-17.78331</v>
      </c>
      <c r="L69" s="16">
        <v>-18.8934</v>
      </c>
      <c r="M69" s="16">
        <v>-12.013909999999999</v>
      </c>
      <c r="N69" s="16">
        <v>-14.996409999999999</v>
      </c>
      <c r="O69" s="16">
        <v>2.3123400000000003</v>
      </c>
      <c r="P69" s="16">
        <v>-19.286709999999999</v>
      </c>
      <c r="Q69" s="16">
        <v>-10.45975</v>
      </c>
      <c r="R69" s="16">
        <v>-7.6106699999999998</v>
      </c>
      <c r="S69" s="16">
        <v>-27.08278</v>
      </c>
      <c r="T69" s="16">
        <v>-23.468240000000002</v>
      </c>
      <c r="U69" s="16">
        <v>-21.989319999999999</v>
      </c>
      <c r="V69" s="16">
        <v>-37.216929999999998</v>
      </c>
      <c r="W69" s="16">
        <v>-22.890240000000002</v>
      </c>
      <c r="X69" s="16">
        <v>-26.678540000000002</v>
      </c>
      <c r="Y69" s="16">
        <v>-37.337760000000003</v>
      </c>
      <c r="Z69" s="16">
        <v>-18.2346613577282</v>
      </c>
      <c r="AA69" s="16">
        <v>-18.848620976413699</v>
      </c>
      <c r="AB69" s="16">
        <v>-23.752590631551499</v>
      </c>
      <c r="AC69" s="16">
        <v>-17.2882505662513</v>
      </c>
      <c r="AD69" s="16">
        <v>-44.694644503792432</v>
      </c>
      <c r="AE69" s="16">
        <v>-40.747534366473715</v>
      </c>
      <c r="AF69" s="16">
        <v>-26.484467621707839</v>
      </c>
      <c r="AG69" s="16">
        <v>-20.874592654772332</v>
      </c>
      <c r="AH69" s="16">
        <v>-18.911758054829843</v>
      </c>
      <c r="AI69" s="46"/>
      <c r="AJ69" s="46"/>
      <c r="AK69" s="46"/>
      <c r="AL69" s="46"/>
      <c r="AM69" s="46"/>
      <c r="AN69" s="4"/>
      <c r="AO69" s="4"/>
      <c r="AP69" s="4"/>
      <c r="AQ69" s="4"/>
      <c r="AR69" s="4"/>
      <c r="AS69" s="4"/>
      <c r="AT69" s="4"/>
      <c r="AU69" s="4"/>
      <c r="AV69" s="4"/>
      <c r="AW69" s="4"/>
      <c r="AX69" s="4"/>
      <c r="AY69" s="4"/>
      <c r="ALQ69" t="e">
        <v>#N/A</v>
      </c>
    </row>
    <row r="70" spans="1:1005" ht="14.4" x14ac:dyDescent="0.3">
      <c r="A70" s="137">
        <f>YampaRiverInflow.TotalOutflow!A70</f>
        <v>47331</v>
      </c>
      <c r="B70" s="34"/>
      <c r="C70" s="12">
        <v>-16.552</v>
      </c>
      <c r="D70" s="45">
        <v>-16.552</v>
      </c>
      <c r="E70" s="16">
        <v>-10.618690000000001</v>
      </c>
      <c r="F70" s="16">
        <v>-1.97844</v>
      </c>
      <c r="G70" s="16">
        <v>-19.845770000000002</v>
      </c>
      <c r="H70" s="16">
        <v>-18.154619999999998</v>
      </c>
      <c r="I70" s="16">
        <v>-19.77272</v>
      </c>
      <c r="J70" s="16">
        <v>-13.17257</v>
      </c>
      <c r="K70" s="16">
        <v>-14.711229999999999</v>
      </c>
      <c r="L70" s="16">
        <v>-8.0491299999999999</v>
      </c>
      <c r="M70" s="16">
        <v>-10.36894</v>
      </c>
      <c r="N70" s="16">
        <v>-12.309370000000001</v>
      </c>
      <c r="O70" s="16">
        <v>3.9439999999999996E-2</v>
      </c>
      <c r="P70" s="16">
        <v>-13.62011</v>
      </c>
      <c r="Q70" s="16">
        <v>-10.787000000000001</v>
      </c>
      <c r="R70" s="16">
        <v>-15.400589999999999</v>
      </c>
      <c r="S70" s="16">
        <v>-19.57723</v>
      </c>
      <c r="T70" s="16">
        <v>-13.29472</v>
      </c>
      <c r="U70" s="16">
        <v>-18.03979</v>
      </c>
      <c r="V70" s="16">
        <v>-23.891169999999999</v>
      </c>
      <c r="W70" s="16">
        <v>-13.515309999999999</v>
      </c>
      <c r="X70" s="16">
        <v>-23.837299999999999</v>
      </c>
      <c r="Y70" s="16">
        <v>-19.137979999999999</v>
      </c>
      <c r="Z70" s="16">
        <v>-15.5850350841859</v>
      </c>
      <c r="AA70" s="16">
        <v>-20.413870945690398</v>
      </c>
      <c r="AB70" s="16">
        <v>-17.994277469173699</v>
      </c>
      <c r="AC70" s="16">
        <v>-17.687800046524</v>
      </c>
      <c r="AD70" s="16">
        <v>-37.223178765369134</v>
      </c>
      <c r="AE70" s="16">
        <v>-44.692820137564823</v>
      </c>
      <c r="AF70" s="16">
        <v>-6.5048538154775057</v>
      </c>
      <c r="AG70" s="16">
        <v>-28.605911066676502</v>
      </c>
      <c r="AH70" s="16">
        <v>-39.778208828448705</v>
      </c>
      <c r="AI70" s="46"/>
      <c r="AJ70" s="46"/>
      <c r="AK70" s="46"/>
      <c r="AL70" s="46"/>
      <c r="AM70" s="46"/>
      <c r="AN70" s="4"/>
      <c r="AO70" s="4"/>
      <c r="AP70" s="4"/>
      <c r="AQ70" s="4"/>
      <c r="AR70" s="4"/>
      <c r="AS70" s="4"/>
      <c r="AT70" s="4"/>
      <c r="AU70" s="4"/>
      <c r="AV70" s="4"/>
      <c r="AW70" s="4"/>
      <c r="AX70" s="4"/>
      <c r="AY70" s="4"/>
      <c r="ALQ70" t="e">
        <v>#N/A</v>
      </c>
    </row>
    <row r="71" spans="1:1005" ht="14.4" x14ac:dyDescent="0.3">
      <c r="A71" s="137">
        <f>YampaRiverInflow.TotalOutflow!A71</f>
        <v>47362</v>
      </c>
      <c r="B71" s="34"/>
      <c r="C71" s="12">
        <v>-6.1840000000000002</v>
      </c>
      <c r="D71" s="45">
        <v>-6.1840000000000002</v>
      </c>
      <c r="E71" s="16">
        <v>-5.3830900000000002</v>
      </c>
      <c r="F71" s="16">
        <v>0.50452999999999992</v>
      </c>
      <c r="G71" s="16">
        <v>-16.785490000000003</v>
      </c>
      <c r="H71" s="16">
        <v>8.7774400000000004</v>
      </c>
      <c r="I71" s="16">
        <v>-0.65700999999999998</v>
      </c>
      <c r="J71" s="16">
        <v>-5.1176300000000001</v>
      </c>
      <c r="K71" s="16">
        <v>1.31694</v>
      </c>
      <c r="L71" s="16">
        <v>-3.9454199999999999</v>
      </c>
      <c r="M71" s="16">
        <v>2.79942</v>
      </c>
      <c r="N71" s="16">
        <v>-4.3560499999999998</v>
      </c>
      <c r="O71" s="16">
        <v>0.24765999999999999</v>
      </c>
      <c r="P71" s="16">
        <v>-1.9077999999999999</v>
      </c>
      <c r="Q71" s="16">
        <v>1.6536999999999999</v>
      </c>
      <c r="R71" s="16">
        <v>0.45062999999999998</v>
      </c>
      <c r="S71" s="16">
        <v>-4.00359</v>
      </c>
      <c r="T71" s="16">
        <v>-7.8580299999999994</v>
      </c>
      <c r="U71" s="16">
        <v>-6.6565699999999994</v>
      </c>
      <c r="V71" s="16">
        <v>-13.139520000000001</v>
      </c>
      <c r="W71" s="16">
        <v>-7.8235400000000004</v>
      </c>
      <c r="X71" s="16">
        <v>-17.94941</v>
      </c>
      <c r="Y71" s="16">
        <v>-20.019500000000001</v>
      </c>
      <c r="Z71" s="16">
        <v>-12.5769963398445</v>
      </c>
      <c r="AA71" s="16">
        <v>-12.664930500352801</v>
      </c>
      <c r="AB71" s="16">
        <v>-18.758475648761799</v>
      </c>
      <c r="AC71" s="16">
        <v>-1.27110780709264</v>
      </c>
      <c r="AD71" s="16">
        <v>-33.675139492561513</v>
      </c>
      <c r="AE71" s="16">
        <v>-15.970136704665375</v>
      </c>
      <c r="AF71" s="16">
        <v>4.5429256994443854</v>
      </c>
      <c r="AG71" s="16">
        <v>0.56206851045020045</v>
      </c>
      <c r="AH71" s="16">
        <v>1.8332277344634889</v>
      </c>
      <c r="AI71" s="46"/>
      <c r="AJ71" s="46"/>
      <c r="AK71" s="46"/>
      <c r="AL71" s="46"/>
      <c r="AM71" s="46"/>
      <c r="AN71" s="4"/>
      <c r="AO71" s="4"/>
      <c r="AP71" s="4"/>
      <c r="AQ71" s="4"/>
      <c r="AR71" s="4"/>
      <c r="AS71" s="4"/>
      <c r="AT71" s="4"/>
      <c r="AU71" s="4"/>
      <c r="AV71" s="4"/>
      <c r="AW71" s="4"/>
      <c r="AX71" s="4"/>
      <c r="AY71" s="4"/>
      <c r="ALQ71" t="e">
        <v>#N/A</v>
      </c>
    </row>
    <row r="72" spans="1:1005" ht="12.75" customHeight="1" x14ac:dyDescent="0.3">
      <c r="A72" s="137"/>
      <c r="B72" s="33"/>
      <c r="C72" s="8"/>
      <c r="D72" s="11"/>
      <c r="AI72" s="16"/>
      <c r="AJ72" s="16"/>
      <c r="AK72" s="16"/>
      <c r="AL72" s="16"/>
      <c r="AM72" s="16"/>
      <c r="ALQ72" t="e">
        <v>#N/A</v>
      </c>
    </row>
    <row r="73" spans="1:1005" ht="12.75" customHeight="1" x14ac:dyDescent="0.3">
      <c r="A73" s="137"/>
      <c r="B73" s="33"/>
      <c r="C73" s="8"/>
      <c r="D73" s="11"/>
      <c r="E73" s="16"/>
      <c r="AI73" s="16"/>
      <c r="AJ73" s="16"/>
      <c r="AK73" s="16"/>
      <c r="AL73" s="16"/>
      <c r="AM73" s="16"/>
    </row>
    <row r="74" spans="1:1005" ht="12.75" customHeight="1" x14ac:dyDescent="0.3">
      <c r="A74" s="137"/>
      <c r="B74" s="33"/>
      <c r="C74" s="8"/>
      <c r="D74" s="11"/>
      <c r="AI74" s="16"/>
      <c r="AJ74" s="16"/>
      <c r="AK74" s="16"/>
      <c r="AL74" s="16"/>
      <c r="AM74" s="16"/>
    </row>
    <row r="75" spans="1:1005" ht="12.75" customHeight="1" x14ac:dyDescent="0.3">
      <c r="A75" s="137"/>
      <c r="B75" s="33"/>
      <c r="C75" s="8"/>
      <c r="D75" s="11"/>
      <c r="AI75" s="16"/>
      <c r="AJ75" s="16"/>
      <c r="AK75" s="16"/>
      <c r="AL75" s="16"/>
      <c r="AM75" s="16"/>
    </row>
    <row r="76" spans="1:1005" ht="12.75" customHeight="1" x14ac:dyDescent="0.3">
      <c r="A76" s="137"/>
      <c r="B76" s="33"/>
      <c r="C76" s="8"/>
      <c r="D76" s="11"/>
      <c r="AI76" s="16"/>
      <c r="AJ76" s="16"/>
      <c r="AK76" s="16"/>
      <c r="AL76" s="16"/>
      <c r="AM76" s="16"/>
    </row>
    <row r="77" spans="1:1005" ht="12.75" customHeight="1" x14ac:dyDescent="0.3">
      <c r="A77" s="137"/>
      <c r="B77" s="33"/>
      <c r="C77" s="8"/>
      <c r="D77" s="11"/>
      <c r="AI77" s="16"/>
      <c r="AJ77" s="16"/>
      <c r="AK77" s="16"/>
      <c r="AL77" s="16"/>
      <c r="AM77" s="16"/>
    </row>
    <row r="78" spans="1:1005" ht="12.75" customHeight="1" x14ac:dyDescent="0.3">
      <c r="A78" s="137"/>
      <c r="B78" s="33"/>
      <c r="C78" s="8"/>
      <c r="D78" s="11"/>
      <c r="AI78" s="16"/>
      <c r="AJ78" s="16"/>
      <c r="AK78" s="16"/>
      <c r="AL78" s="16"/>
      <c r="AM78" s="16"/>
    </row>
    <row r="79" spans="1:1005" ht="12.75" customHeight="1" x14ac:dyDescent="0.3">
      <c r="A79" s="137"/>
      <c r="B79" s="33"/>
      <c r="C79" s="8"/>
      <c r="D79" s="11"/>
    </row>
    <row r="80" spans="1:1005" ht="12.75" customHeight="1" x14ac:dyDescent="0.3">
      <c r="A80" s="137"/>
      <c r="B80" s="33"/>
      <c r="C80" s="8"/>
      <c r="D80" s="11"/>
    </row>
    <row r="81" spans="1:4" ht="12.75" customHeight="1" x14ac:dyDescent="0.3">
      <c r="A81" s="137"/>
      <c r="B81" s="33"/>
      <c r="C81" s="8"/>
      <c r="D81" s="11"/>
    </row>
    <row r="82" spans="1:4" ht="12.75" customHeight="1" x14ac:dyDescent="0.3">
      <c r="A82" s="137"/>
      <c r="B82" s="33"/>
      <c r="C82" s="8"/>
      <c r="D82" s="11"/>
    </row>
    <row r="83" spans="1:4" ht="12.75" customHeight="1" x14ac:dyDescent="0.3">
      <c r="A83" s="137"/>
      <c r="B83" s="33"/>
      <c r="C83" s="8"/>
      <c r="D83" s="11"/>
    </row>
    <row r="84" spans="1:4" ht="12.75" customHeight="1" x14ac:dyDescent="0.3">
      <c r="A84" s="137"/>
      <c r="B84" s="33"/>
      <c r="C84" s="8"/>
      <c r="D84" s="11"/>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911D1-0CDD-4ADD-9FDA-05C3D27500BE}">
  <sheetPr codeName="Sheet28">
    <tabColor rgb="FFFF0000"/>
  </sheetPr>
  <dimension ref="A1:ALQ84"/>
  <sheetViews>
    <sheetView topLeftCell="A37" workbookViewId="0">
      <selection activeCell="B4" sqref="B4:AZ100"/>
    </sheetView>
  </sheetViews>
  <sheetFormatPr defaultColWidth="18.6640625" defaultRowHeight="12.75" customHeight="1" x14ac:dyDescent="0.3"/>
  <cols>
    <col min="1" max="2" width="9.33203125" customWidth="1"/>
    <col min="3" max="3" width="9.6640625" bestFit="1" customWidth="1"/>
    <col min="4" max="54" width="9.33203125" customWidth="1"/>
  </cols>
  <sheetData>
    <row r="1" spans="1:51" ht="14.4" x14ac:dyDescent="0.3">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4.4" x14ac:dyDescent="0.3">
      <c r="A2" s="130" t="s">
        <v>40</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4.4" x14ac:dyDescent="0.3">
      <c r="A3" s="134" t="str">
        <f>A2&amp;"_"&amp;"Time"</f>
        <v>PkrToImp_In_Time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4.4" x14ac:dyDescent="0.3">
      <c r="A4" s="136">
        <f>YampaRiverInflow.TotalOutflow!A4</f>
        <v>45323</v>
      </c>
      <c r="B4" s="81"/>
      <c r="C4" s="82">
        <v>-32.661000000000001</v>
      </c>
      <c r="D4" s="129">
        <v>-32.661000000000001</v>
      </c>
      <c r="E4" s="16">
        <v>-13.894</v>
      </c>
      <c r="F4" s="16">
        <v>-22.5732</v>
      </c>
      <c r="G4" s="16">
        <v>-17.1022</v>
      </c>
      <c r="H4" s="16">
        <v>-38.901800000000001</v>
      </c>
      <c r="I4" s="16">
        <v>-63.575199999999995</v>
      </c>
      <c r="J4" s="16">
        <v>-26.556999999999999</v>
      </c>
      <c r="K4" s="16">
        <v>-43.0946</v>
      </c>
      <c r="L4" s="16">
        <v>-46.804400000000001</v>
      </c>
      <c r="M4" s="16">
        <v>-20.875299999999999</v>
      </c>
      <c r="N4" s="16">
        <v>-24.3658</v>
      </c>
      <c r="O4" s="16">
        <v>1.18557</v>
      </c>
      <c r="P4" s="16">
        <v>-25.8432</v>
      </c>
      <c r="Q4" s="16">
        <v>-4.4762599999999999</v>
      </c>
      <c r="R4" s="16">
        <v>-2.36822</v>
      </c>
      <c r="S4" s="16">
        <v>5.9079799999999993</v>
      </c>
      <c r="T4" s="16">
        <v>-17.978400000000001</v>
      </c>
      <c r="U4" s="16">
        <v>-35.601699999999994</v>
      </c>
      <c r="V4" s="16">
        <v>-45.1038</v>
      </c>
      <c r="W4" s="16">
        <v>-5.1178299999999997</v>
      </c>
      <c r="X4" s="16">
        <v>-37.283000000000001</v>
      </c>
      <c r="Y4" s="16">
        <v>-15.6464</v>
      </c>
      <c r="Z4" s="16">
        <v>-40.071800000000003</v>
      </c>
      <c r="AA4" s="16">
        <v>-32.633000000000003</v>
      </c>
      <c r="AB4" s="16">
        <v>-26.703299999999999</v>
      </c>
      <c r="AC4" s="16">
        <v>-28.727499999999999</v>
      </c>
      <c r="AD4" s="16">
        <v>-41.463300000000004</v>
      </c>
      <c r="AE4" s="16">
        <v>-12.364799999999999</v>
      </c>
      <c r="AF4" s="16">
        <v>-17.944700000000001</v>
      </c>
      <c r="AG4" s="16">
        <v>-30.381799999999998</v>
      </c>
      <c r="AH4" s="16">
        <v>-39.880099999999999</v>
      </c>
      <c r="AI4" s="16"/>
      <c r="AJ4" s="16"/>
      <c r="AK4" s="16"/>
      <c r="AL4" s="16"/>
      <c r="AM4" s="16"/>
      <c r="AN4" s="4"/>
      <c r="AO4" s="4"/>
      <c r="AP4" s="4"/>
      <c r="AQ4" s="4"/>
      <c r="AR4" s="4"/>
      <c r="AS4" s="4"/>
      <c r="AT4" s="4"/>
      <c r="AU4" s="4"/>
      <c r="AV4" s="4"/>
      <c r="AW4" s="4"/>
      <c r="AX4" s="4"/>
      <c r="AY4" s="4"/>
    </row>
    <row r="5" spans="1:51" ht="14.4" x14ac:dyDescent="0.3">
      <c r="A5" s="136">
        <f>YampaRiverInflow.TotalOutflow!A5</f>
        <v>45352</v>
      </c>
      <c r="B5" s="34"/>
      <c r="C5" s="12">
        <v>-45.593000000000004</v>
      </c>
      <c r="D5" s="45">
        <v>-45.593000000000004</v>
      </c>
      <c r="E5" s="16">
        <v>-34.947000000000003</v>
      </c>
      <c r="F5" s="16">
        <v>-9.4451399999999985</v>
      </c>
      <c r="G5" s="16">
        <v>-51.122900000000001</v>
      </c>
      <c r="H5" s="16">
        <v>-40.1935</v>
      </c>
      <c r="I5" s="16">
        <v>-34.902000000000001</v>
      </c>
      <c r="J5" s="16">
        <v>-96.0959</v>
      </c>
      <c r="K5" s="16">
        <v>-38.881300000000003</v>
      </c>
      <c r="L5" s="16">
        <v>-9.1832499999999992</v>
      </c>
      <c r="M5" s="16">
        <v>-13.1533</v>
      </c>
      <c r="N5" s="16">
        <v>-27.913900000000002</v>
      </c>
      <c r="O5" s="16">
        <v>-37.945300000000003</v>
      </c>
      <c r="P5" s="16">
        <v>-37.232500000000002</v>
      </c>
      <c r="Q5" s="16">
        <v>-84.1511</v>
      </c>
      <c r="R5" s="16">
        <v>-52.822800000000001</v>
      </c>
      <c r="S5" s="16">
        <v>-62.375399999999999</v>
      </c>
      <c r="T5" s="16">
        <v>-22.7028</v>
      </c>
      <c r="U5" s="16">
        <v>-24.410799999999998</v>
      </c>
      <c r="V5" s="16">
        <v>-35.779199999999996</v>
      </c>
      <c r="W5" s="16">
        <v>-52.189599999999999</v>
      </c>
      <c r="X5" s="16">
        <v>-44.594099999999997</v>
      </c>
      <c r="Y5" s="16">
        <v>-46.276900000000005</v>
      </c>
      <c r="Z5" s="16">
        <v>-41.1785</v>
      </c>
      <c r="AA5" s="16">
        <v>-54.098800000000004</v>
      </c>
      <c r="AB5" s="16">
        <v>-94.38669999999999</v>
      </c>
      <c r="AC5" s="16">
        <v>-68.116</v>
      </c>
      <c r="AD5" s="16">
        <v>-21.329699999999999</v>
      </c>
      <c r="AE5" s="16">
        <v>-45.133600000000001</v>
      </c>
      <c r="AF5" s="16">
        <v>-41.103999999999999</v>
      </c>
      <c r="AG5" s="16">
        <v>-52.287500000000001</v>
      </c>
      <c r="AH5" s="16">
        <v>-39.996499999999997</v>
      </c>
      <c r="AI5" s="46"/>
      <c r="AJ5" s="46"/>
      <c r="AK5" s="46"/>
      <c r="AL5" s="46"/>
      <c r="AM5" s="46"/>
      <c r="AN5" s="4"/>
      <c r="AO5" s="4"/>
      <c r="AP5" s="4"/>
      <c r="AQ5" s="4"/>
      <c r="AR5" s="4"/>
      <c r="AS5" s="4"/>
      <c r="AT5" s="4"/>
      <c r="AU5" s="4"/>
      <c r="AV5" s="4"/>
      <c r="AW5" s="4"/>
      <c r="AX5" s="4"/>
      <c r="AY5" s="4"/>
    </row>
    <row r="6" spans="1:51" ht="14.4" x14ac:dyDescent="0.3">
      <c r="A6" s="136">
        <f>YampaRiverInflow.TotalOutflow!A6</f>
        <v>45383</v>
      </c>
      <c r="B6" s="34"/>
      <c r="C6" s="12">
        <v>-45.991</v>
      </c>
      <c r="D6" s="45">
        <v>-45.991</v>
      </c>
      <c r="E6" s="16">
        <v>-59.116</v>
      </c>
      <c r="F6" s="16">
        <v>-58.070099999999996</v>
      </c>
      <c r="G6" s="16">
        <v>-46.224299999999999</v>
      </c>
      <c r="H6" s="16">
        <v>-45.231099999999998</v>
      </c>
      <c r="I6" s="16">
        <v>-21.337199999999999</v>
      </c>
      <c r="J6" s="16">
        <v>-46.392000000000003</v>
      </c>
      <c r="K6" s="16">
        <v>-46.931699999999999</v>
      </c>
      <c r="L6" s="16">
        <v>-10.3939</v>
      </c>
      <c r="M6" s="16">
        <v>-22.183299999999999</v>
      </c>
      <c r="N6" s="16">
        <v>-50.360900000000001</v>
      </c>
      <c r="O6" s="16">
        <v>-34.244300000000003</v>
      </c>
      <c r="P6" s="16">
        <v>-28.298599999999997</v>
      </c>
      <c r="Q6" s="16">
        <v>-23.056999999999999</v>
      </c>
      <c r="R6" s="16">
        <v>-23.6526</v>
      </c>
      <c r="S6" s="16">
        <v>-18.731300000000001</v>
      </c>
      <c r="T6" s="16">
        <v>-34.493000000000002</v>
      </c>
      <c r="U6" s="16">
        <v>-34.719099999999997</v>
      </c>
      <c r="V6" s="16">
        <v>-39.354300000000002</v>
      </c>
      <c r="W6" s="16">
        <v>-36.816499999999998</v>
      </c>
      <c r="X6" s="16">
        <v>-31.096499999999999</v>
      </c>
      <c r="Y6" s="16">
        <v>-26.820700000000002</v>
      </c>
      <c r="Z6" s="16">
        <v>-39.596599999999995</v>
      </c>
      <c r="AA6" s="16">
        <v>-38.490600000000001</v>
      </c>
      <c r="AB6" s="16">
        <v>-7.4329700000000001</v>
      </c>
      <c r="AC6" s="16">
        <v>-6.8644499999999997</v>
      </c>
      <c r="AD6" s="16">
        <v>-16.915599999999998</v>
      </c>
      <c r="AE6" s="16">
        <v>-37.536199999999994</v>
      </c>
      <c r="AF6" s="16">
        <v>-51.6753</v>
      </c>
      <c r="AG6" s="16">
        <v>-49.0565</v>
      </c>
      <c r="AH6" s="16">
        <v>3.8323470000000004</v>
      </c>
      <c r="AI6" s="46"/>
      <c r="AJ6" s="46"/>
      <c r="AK6" s="46"/>
      <c r="AL6" s="46"/>
      <c r="AM6" s="46"/>
      <c r="AN6" s="4"/>
      <c r="AO6" s="4"/>
      <c r="AP6" s="4"/>
      <c r="AQ6" s="4"/>
      <c r="AR6" s="4"/>
      <c r="AS6" s="4"/>
      <c r="AT6" s="4"/>
      <c r="AU6" s="4"/>
      <c r="AV6" s="4"/>
      <c r="AW6" s="4"/>
      <c r="AX6" s="4"/>
      <c r="AY6" s="4"/>
    </row>
    <row r="7" spans="1:51" ht="14.4" x14ac:dyDescent="0.3">
      <c r="A7" s="136">
        <f>YampaRiverInflow.TotalOutflow!A7</f>
        <v>45413</v>
      </c>
      <c r="B7" s="34"/>
      <c r="C7" s="12">
        <v>-42.726999999999997</v>
      </c>
      <c r="D7" s="45">
        <v>-42.726999999999997</v>
      </c>
      <c r="E7" s="16">
        <v>-19.012</v>
      </c>
      <c r="F7" s="16">
        <v>-19.098700000000001</v>
      </c>
      <c r="G7" s="16">
        <v>-31.252700000000001</v>
      </c>
      <c r="H7" s="16">
        <v>-147.96199999999999</v>
      </c>
      <c r="I7" s="16">
        <v>-29.909500000000001</v>
      </c>
      <c r="J7" s="16">
        <v>-28.129300000000001</v>
      </c>
      <c r="K7" s="16">
        <v>-49.9146</v>
      </c>
      <c r="L7" s="16">
        <v>-34.603400000000001</v>
      </c>
      <c r="M7" s="16">
        <v>-27.749099999999999</v>
      </c>
      <c r="N7" s="16">
        <v>-15.6434</v>
      </c>
      <c r="O7" s="16">
        <v>-26.480900000000002</v>
      </c>
      <c r="P7" s="16">
        <v>-13.461499999999999</v>
      </c>
      <c r="Q7" s="16">
        <v>-3.12216</v>
      </c>
      <c r="R7" s="16">
        <v>-37.49</v>
      </c>
      <c r="S7" s="16">
        <v>-28.581900000000001</v>
      </c>
      <c r="T7" s="16">
        <v>-34.988099999999996</v>
      </c>
      <c r="U7" s="16">
        <v>-27.610599999999998</v>
      </c>
      <c r="V7" s="16">
        <v>-13.771700000000001</v>
      </c>
      <c r="W7" s="16">
        <v>-19.453499999999998</v>
      </c>
      <c r="X7" s="16">
        <v>-43.834099999999999</v>
      </c>
      <c r="Y7" s="16">
        <v>-36.948999999999998</v>
      </c>
      <c r="Z7" s="16">
        <v>-18.708599999999997</v>
      </c>
      <c r="AA7" s="16">
        <v>-25.398700000000002</v>
      </c>
      <c r="AB7" s="16">
        <v>-18.684200000000001</v>
      </c>
      <c r="AC7" s="16">
        <v>-10.974200000000002</v>
      </c>
      <c r="AD7" s="16">
        <v>-34.367400000000004</v>
      </c>
      <c r="AE7" s="16">
        <v>-27.658300000000001</v>
      </c>
      <c r="AF7" s="16">
        <v>-22.264099999999999</v>
      </c>
      <c r="AG7" s="16">
        <v>-16.6996</v>
      </c>
      <c r="AH7" s="16">
        <v>-67.282200000000003</v>
      </c>
      <c r="AI7" s="46"/>
      <c r="AJ7" s="46"/>
      <c r="AK7" s="46"/>
      <c r="AL7" s="46"/>
      <c r="AM7" s="46"/>
      <c r="AN7" s="4"/>
      <c r="AO7" s="4"/>
      <c r="AP7" s="4"/>
      <c r="AQ7" s="4"/>
      <c r="AR7" s="4"/>
      <c r="AS7" s="4"/>
      <c r="AT7" s="4"/>
      <c r="AU7" s="4"/>
      <c r="AV7" s="4"/>
      <c r="AW7" s="4"/>
      <c r="AX7" s="4"/>
      <c r="AY7" s="4"/>
    </row>
    <row r="8" spans="1:51" ht="14.4" x14ac:dyDescent="0.3">
      <c r="A8" s="136">
        <f>YampaRiverInflow.TotalOutflow!A8</f>
        <v>45444</v>
      </c>
      <c r="B8" s="34"/>
      <c r="C8" s="12">
        <v>-44.098999999999997</v>
      </c>
      <c r="D8" s="45">
        <v>-44.098999999999997</v>
      </c>
      <c r="E8" s="16">
        <v>-57.844000000000001</v>
      </c>
      <c r="F8" s="16">
        <v>-49.321300000000001</v>
      </c>
      <c r="G8" s="16">
        <v>-51.9298</v>
      </c>
      <c r="H8" s="16">
        <v>-183.62299999999999</v>
      </c>
      <c r="I8" s="16">
        <v>-63.558300000000003</v>
      </c>
      <c r="J8" s="16">
        <v>-43.443300000000001</v>
      </c>
      <c r="K8" s="16">
        <v>-78.712100000000007</v>
      </c>
      <c r="L8" s="16">
        <v>-44.4283</v>
      </c>
      <c r="M8" s="16">
        <v>-46.623400000000004</v>
      </c>
      <c r="N8" s="16">
        <v>-26.48</v>
      </c>
      <c r="O8" s="16">
        <v>-49.249099999999999</v>
      </c>
      <c r="P8" s="16">
        <v>-37.820300000000003</v>
      </c>
      <c r="Q8" s="16">
        <v>-37.123800000000003</v>
      </c>
      <c r="R8" s="16">
        <v>-46.805699999999995</v>
      </c>
      <c r="S8" s="16">
        <v>-42.2714</v>
      </c>
      <c r="T8" s="16">
        <v>-36.915500000000002</v>
      </c>
      <c r="U8" s="16">
        <v>-53.137800000000006</v>
      </c>
      <c r="V8" s="16">
        <v>-64.9482</v>
      </c>
      <c r="W8" s="16">
        <v>-25.7806</v>
      </c>
      <c r="X8" s="16">
        <v>-34.943199999999997</v>
      </c>
      <c r="Y8" s="16">
        <v>-51.296099999999996</v>
      </c>
      <c r="Z8" s="16">
        <v>-57.331800000000001</v>
      </c>
      <c r="AA8" s="16">
        <v>-54.558199999999999</v>
      </c>
      <c r="AB8" s="16">
        <v>-68.587000000000003</v>
      </c>
      <c r="AC8" s="16">
        <v>-37.685099999999998</v>
      </c>
      <c r="AD8" s="16">
        <v>-32.256500000000003</v>
      </c>
      <c r="AE8" s="16">
        <v>-52.228699999999996</v>
      </c>
      <c r="AF8" s="16">
        <v>-55.433399999999999</v>
      </c>
      <c r="AG8" s="16">
        <v>-50.623800000000003</v>
      </c>
      <c r="AH8" s="16">
        <v>-49.755000000000003</v>
      </c>
      <c r="AI8" s="46"/>
      <c r="AJ8" s="46"/>
      <c r="AK8" s="46"/>
      <c r="AL8" s="46"/>
      <c r="AM8" s="46"/>
      <c r="AN8" s="4"/>
      <c r="AO8" s="4"/>
      <c r="AP8" s="4"/>
      <c r="AQ8" s="4"/>
      <c r="AR8" s="4"/>
      <c r="AS8" s="4"/>
      <c r="AT8" s="4"/>
      <c r="AU8" s="4"/>
      <c r="AV8" s="4"/>
      <c r="AW8" s="4"/>
      <c r="AX8" s="4"/>
      <c r="AY8" s="4"/>
    </row>
    <row r="9" spans="1:51" ht="14.4" x14ac:dyDescent="0.3">
      <c r="A9" s="136">
        <f>YampaRiverInflow.TotalOutflow!A9</f>
        <v>45474</v>
      </c>
      <c r="B9" s="34"/>
      <c r="C9" s="12">
        <v>-26.710999999999999</v>
      </c>
      <c r="D9" s="45">
        <v>-26.710999999999999</v>
      </c>
      <c r="E9" s="16">
        <v>-48.3</v>
      </c>
      <c r="F9" s="16">
        <v>-25.503700000000002</v>
      </c>
      <c r="G9" s="16">
        <v>-48.567099999999996</v>
      </c>
      <c r="H9" s="16">
        <v>-182.99199999999999</v>
      </c>
      <c r="I9" s="16">
        <v>-65.305999999999997</v>
      </c>
      <c r="J9" s="16">
        <v>-37.942</v>
      </c>
      <c r="K9" s="16">
        <v>-73.786799999999999</v>
      </c>
      <c r="L9" s="16">
        <v>-40.766500000000001</v>
      </c>
      <c r="M9" s="16">
        <v>-6.4570799999999995</v>
      </c>
      <c r="N9" s="16">
        <v>-40.478199999999994</v>
      </c>
      <c r="O9" s="16">
        <v>-35.347099999999998</v>
      </c>
      <c r="P9" s="16">
        <v>-30.984200000000001</v>
      </c>
      <c r="Q9" s="16">
        <v>-12.644399999999999</v>
      </c>
      <c r="R9" s="16">
        <v>-15.251700000000001</v>
      </c>
      <c r="S9" s="16">
        <v>-52.766100000000002</v>
      </c>
      <c r="T9" s="16">
        <v>-45.935900000000004</v>
      </c>
      <c r="U9" s="16">
        <v>-47.300400000000003</v>
      </c>
      <c r="V9" s="16">
        <v>-39.221400000000003</v>
      </c>
      <c r="W9" s="16">
        <v>-35.222799999999999</v>
      </c>
      <c r="X9" s="16">
        <v>-42.721499999999999</v>
      </c>
      <c r="Y9" s="16">
        <v>-48.900100000000002</v>
      </c>
      <c r="Z9" s="16">
        <v>-17.8947</v>
      </c>
      <c r="AA9" s="16">
        <v>-23.696200000000001</v>
      </c>
      <c r="AB9" s="16">
        <v>-7.1829000000000001</v>
      </c>
      <c r="AC9" s="16">
        <v>-15.904399999999999</v>
      </c>
      <c r="AD9" s="16">
        <v>-28.589599999999997</v>
      </c>
      <c r="AE9" s="16">
        <v>-43.727499999999999</v>
      </c>
      <c r="AF9" s="16">
        <v>-35.582300000000004</v>
      </c>
      <c r="AG9" s="16">
        <v>-30.575500000000002</v>
      </c>
      <c r="AH9" s="16">
        <v>-37.180800000000005</v>
      </c>
      <c r="AI9" s="46"/>
      <c r="AJ9" s="46"/>
      <c r="AK9" s="46"/>
      <c r="AL9" s="46"/>
      <c r="AM9" s="46"/>
      <c r="AN9" s="4"/>
      <c r="AO9" s="4"/>
      <c r="AP9" s="4"/>
      <c r="AQ9" s="4"/>
      <c r="AR9" s="4"/>
      <c r="AS9" s="4"/>
      <c r="AT9" s="4"/>
      <c r="AU9" s="4"/>
      <c r="AV9" s="4"/>
      <c r="AW9" s="4"/>
      <c r="AX9" s="4"/>
      <c r="AY9" s="4"/>
    </row>
    <row r="10" spans="1:51" ht="14.4" x14ac:dyDescent="0.3">
      <c r="A10" s="136">
        <f>YampaRiverInflow.TotalOutflow!A10</f>
        <v>45505</v>
      </c>
      <c r="B10" s="34"/>
      <c r="C10" s="12">
        <v>-21.927</v>
      </c>
      <c r="D10" s="45">
        <v>-21.927</v>
      </c>
      <c r="E10" s="16">
        <v>-23.998000000000001</v>
      </c>
      <c r="F10" s="16">
        <v>5.8436199999999996</v>
      </c>
      <c r="G10" s="16">
        <v>-37.121300000000005</v>
      </c>
      <c r="H10" s="16">
        <v>-39.379899999999999</v>
      </c>
      <c r="I10" s="16">
        <v>-27.815000000000001</v>
      </c>
      <c r="J10" s="16">
        <v>-14.0517</v>
      </c>
      <c r="K10" s="16">
        <v>-65.381299999999996</v>
      </c>
      <c r="L10" s="16">
        <v>-36.5657</v>
      </c>
      <c r="M10" s="16">
        <v>-19.854400000000002</v>
      </c>
      <c r="N10" s="16">
        <v>-3.75305</v>
      </c>
      <c r="O10" s="16">
        <v>-2.8775900000000001</v>
      </c>
      <c r="P10" s="16">
        <v>-12.666399999999999</v>
      </c>
      <c r="Q10" s="16">
        <v>-13.9602</v>
      </c>
      <c r="R10" s="16">
        <v>-39.998400000000004</v>
      </c>
      <c r="S10" s="16">
        <v>7.2850600000000005</v>
      </c>
      <c r="T10" s="16">
        <v>-24.3444</v>
      </c>
      <c r="U10" s="16">
        <v>-33.449400000000004</v>
      </c>
      <c r="V10" s="16">
        <v>-19.831900000000001</v>
      </c>
      <c r="W10" s="16">
        <v>-46.257599999999996</v>
      </c>
      <c r="X10" s="16">
        <v>-32.945300000000003</v>
      </c>
      <c r="Y10" s="16">
        <v>-39.458300000000001</v>
      </c>
      <c r="Z10" s="16">
        <v>-23.445799999999998</v>
      </c>
      <c r="AA10" s="16">
        <v>-14.442500000000001</v>
      </c>
      <c r="AB10" s="16">
        <v>-5.3147600000000006</v>
      </c>
      <c r="AC10" s="16">
        <v>-20.151</v>
      </c>
      <c r="AD10" s="16">
        <v>-29.148299999999999</v>
      </c>
      <c r="AE10" s="16">
        <v>-33.437899999999999</v>
      </c>
      <c r="AF10" s="16">
        <v>-29.450599999999998</v>
      </c>
      <c r="AG10" s="16">
        <v>-25.803599999999999</v>
      </c>
      <c r="AH10" s="16">
        <v>-58.466900000000003</v>
      </c>
      <c r="AI10" s="46"/>
      <c r="AJ10" s="46"/>
      <c r="AK10" s="46"/>
      <c r="AL10" s="46"/>
      <c r="AM10" s="46"/>
      <c r="AN10" s="4"/>
      <c r="AO10" s="4"/>
      <c r="AP10" s="4"/>
      <c r="AQ10" s="4"/>
      <c r="AR10" s="4"/>
      <c r="AS10" s="4"/>
      <c r="AT10" s="4"/>
      <c r="AU10" s="4"/>
      <c r="AV10" s="4"/>
      <c r="AW10" s="4"/>
      <c r="AX10" s="4"/>
      <c r="AY10" s="4"/>
    </row>
    <row r="11" spans="1:51" ht="14.4" x14ac:dyDescent="0.3">
      <c r="A11" s="136">
        <f>YampaRiverInflow.TotalOutflow!A11</f>
        <v>45536</v>
      </c>
      <c r="B11" s="34"/>
      <c r="C11" s="12">
        <v>-8.8230000000000004</v>
      </c>
      <c r="D11" s="45">
        <v>-8.8230000000000004</v>
      </c>
      <c r="E11" s="16">
        <v>-15.521000000000001</v>
      </c>
      <c r="F11" s="16">
        <v>-12.745700000000001</v>
      </c>
      <c r="G11" s="16">
        <v>-31.333599999999997</v>
      </c>
      <c r="H11" s="16">
        <v>-19.856300000000001</v>
      </c>
      <c r="I11" s="16">
        <v>-41.415900000000001</v>
      </c>
      <c r="J11" s="16">
        <v>-22.555199999999999</v>
      </c>
      <c r="K11" s="16">
        <v>0.85353000000000001</v>
      </c>
      <c r="L11" s="16">
        <v>-61.966300000000004</v>
      </c>
      <c r="M11" s="16">
        <v>-54.048999999999999</v>
      </c>
      <c r="N11" s="16">
        <v>-27.7121</v>
      </c>
      <c r="O11" s="16">
        <v>-18.022099999999998</v>
      </c>
      <c r="P11" s="16">
        <v>-8.8447199999999988</v>
      </c>
      <c r="Q11" s="16">
        <v>-17.9664</v>
      </c>
      <c r="R11" s="16">
        <v>-5.1358199999999998</v>
      </c>
      <c r="S11" s="16">
        <v>-10.9739</v>
      </c>
      <c r="T11" s="16">
        <v>-32.469799999999999</v>
      </c>
      <c r="U11" s="16">
        <v>-35.090000000000003</v>
      </c>
      <c r="V11" s="16">
        <v>-20.7882</v>
      </c>
      <c r="W11" s="16">
        <v>-50.804099999999998</v>
      </c>
      <c r="X11" s="16">
        <v>-26.487200000000001</v>
      </c>
      <c r="Y11" s="16">
        <v>-30.253900000000002</v>
      </c>
      <c r="Z11" s="16">
        <v>-43.0578</v>
      </c>
      <c r="AA11" s="16">
        <v>-36.350099999999998</v>
      </c>
      <c r="AB11" s="16">
        <v>-18.872799999999998</v>
      </c>
      <c r="AC11" s="16">
        <v>-16.6816</v>
      </c>
      <c r="AD11" s="16">
        <v>-22.602599999999999</v>
      </c>
      <c r="AE11" s="16">
        <v>-13.866299999999999</v>
      </c>
      <c r="AF11" s="16">
        <v>-20.75</v>
      </c>
      <c r="AG11" s="16">
        <v>-8.9183799999999991</v>
      </c>
      <c r="AH11" s="16">
        <v>-33.353900000000003</v>
      </c>
      <c r="AI11" s="46"/>
      <c r="AJ11" s="46"/>
      <c r="AK11" s="46"/>
      <c r="AL11" s="46"/>
      <c r="AM11" s="46"/>
      <c r="AN11" s="4"/>
      <c r="AO11" s="4"/>
      <c r="AP11" s="4"/>
      <c r="AQ11" s="4"/>
      <c r="AR11" s="4"/>
      <c r="AS11" s="4"/>
      <c r="AT11" s="4"/>
      <c r="AU11" s="4"/>
      <c r="AV11" s="4"/>
      <c r="AW11" s="4"/>
      <c r="AX11" s="4"/>
      <c r="AY11" s="4"/>
    </row>
    <row r="12" spans="1:51" ht="14.4" x14ac:dyDescent="0.3">
      <c r="A12" s="136">
        <f>YampaRiverInflow.TotalOutflow!A12</f>
        <v>45566</v>
      </c>
      <c r="B12" s="34"/>
      <c r="C12" s="12">
        <v>-2.6379999999999999</v>
      </c>
      <c r="D12" s="45">
        <v>-2.6379999999999999</v>
      </c>
      <c r="E12" s="16">
        <v>3.17</v>
      </c>
      <c r="F12" s="16">
        <v>-15.058</v>
      </c>
      <c r="G12" s="16">
        <v>-8.1872799999999994</v>
      </c>
      <c r="H12" s="16">
        <v>-13.261700000000001</v>
      </c>
      <c r="I12" s="16">
        <v>8.3438300000000005</v>
      </c>
      <c r="J12" s="16">
        <v>1.6283399999999999</v>
      </c>
      <c r="K12" s="16">
        <v>-1.5256099999999999</v>
      </c>
      <c r="L12" s="16">
        <v>0.55819000000000007</v>
      </c>
      <c r="M12" s="16">
        <v>-0.40666000000000002</v>
      </c>
      <c r="N12" s="16">
        <v>-3.3743600000000002</v>
      </c>
      <c r="O12" s="16">
        <v>10.40099</v>
      </c>
      <c r="P12" s="16">
        <v>3.1250999999999998</v>
      </c>
      <c r="Q12" s="16">
        <v>0.16553999999999999</v>
      </c>
      <c r="R12" s="16">
        <v>26.085080000000001</v>
      </c>
      <c r="S12" s="16">
        <v>-4.4398100000000005</v>
      </c>
      <c r="T12" s="16">
        <v>7.4000500000000002</v>
      </c>
      <c r="U12" s="16">
        <v>-11.6661</v>
      </c>
      <c r="V12" s="16">
        <v>-2.7408399999999999</v>
      </c>
      <c r="W12" s="16">
        <v>-4.4333</v>
      </c>
      <c r="X12" s="16">
        <v>-10.0848</v>
      </c>
      <c r="Y12" s="16">
        <v>-27.032599999999999</v>
      </c>
      <c r="Z12" s="16">
        <v>-5.7554099999999995</v>
      </c>
      <c r="AA12" s="16">
        <v>-10.2515</v>
      </c>
      <c r="AB12" s="16">
        <v>-12.6999</v>
      </c>
      <c r="AC12" s="16">
        <v>-3.16777</v>
      </c>
      <c r="AD12" s="16">
        <v>-24.611999999999998</v>
      </c>
      <c r="AE12" s="16">
        <v>-28.077099999999998</v>
      </c>
      <c r="AF12" s="16">
        <v>-12.1576</v>
      </c>
      <c r="AG12" s="16">
        <v>1.7223250000000001</v>
      </c>
      <c r="AH12" s="16">
        <v>-9.7818899999999989</v>
      </c>
      <c r="AI12" s="46"/>
      <c r="AJ12" s="46"/>
      <c r="AK12" s="46"/>
      <c r="AL12" s="46"/>
      <c r="AM12" s="46"/>
      <c r="AN12" s="4"/>
      <c r="AO12" s="4"/>
      <c r="AP12" s="4"/>
      <c r="AQ12" s="4"/>
      <c r="AR12" s="4"/>
      <c r="AS12" s="4"/>
      <c r="AT12" s="4"/>
      <c r="AU12" s="4"/>
      <c r="AV12" s="4"/>
      <c r="AW12" s="4"/>
      <c r="AX12" s="4"/>
      <c r="AY12" s="4"/>
    </row>
    <row r="13" spans="1:51" ht="14.4" x14ac:dyDescent="0.3">
      <c r="A13" s="136">
        <f>YampaRiverInflow.TotalOutflow!A13</f>
        <v>45597</v>
      </c>
      <c r="B13" s="34"/>
      <c r="C13" s="12">
        <v>8.0289999999999999</v>
      </c>
      <c r="D13" s="45">
        <v>8.0289999999999999</v>
      </c>
      <c r="E13" s="16">
        <v>8.6760000000000002</v>
      </c>
      <c r="F13" s="16">
        <v>-7.5486000000000004</v>
      </c>
      <c r="G13" s="16">
        <v>1.3323900000000002</v>
      </c>
      <c r="H13" s="16">
        <v>8.9617099999999983</v>
      </c>
      <c r="I13" s="16">
        <v>4.5023100000000005</v>
      </c>
      <c r="J13" s="16">
        <v>13.97513</v>
      </c>
      <c r="K13" s="16">
        <v>6.8756899999999996</v>
      </c>
      <c r="L13" s="16">
        <v>-37.753900000000002</v>
      </c>
      <c r="M13" s="16">
        <v>12.579600000000001</v>
      </c>
      <c r="N13" s="16">
        <v>4.9528100000000004</v>
      </c>
      <c r="O13" s="16">
        <v>14.292</v>
      </c>
      <c r="P13" s="16">
        <v>10.398250000000001</v>
      </c>
      <c r="Q13" s="16">
        <v>14.77266</v>
      </c>
      <c r="R13" s="16">
        <v>2.89751</v>
      </c>
      <c r="S13" s="16">
        <v>-5.1595500000000003</v>
      </c>
      <c r="T13" s="16">
        <v>8.3595300000000012</v>
      </c>
      <c r="U13" s="16">
        <v>0.24359</v>
      </c>
      <c r="V13" s="16">
        <v>-2.1938</v>
      </c>
      <c r="W13" s="16">
        <v>-8.1242999999999999</v>
      </c>
      <c r="X13" s="16">
        <v>-20.0396</v>
      </c>
      <c r="Y13" s="16">
        <v>-7.1350500000000006</v>
      </c>
      <c r="Z13" s="16">
        <v>-4.9749300000000005</v>
      </c>
      <c r="AA13" s="16">
        <v>-2.7747700000000002</v>
      </c>
      <c r="AB13" s="16">
        <v>-5.4642499999999998</v>
      </c>
      <c r="AC13" s="16">
        <v>12.753399999999999</v>
      </c>
      <c r="AD13" s="16">
        <v>1.235026</v>
      </c>
      <c r="AE13" s="16">
        <v>6.9389319999999994</v>
      </c>
      <c r="AF13" s="16">
        <v>-9.7391900000000007</v>
      </c>
      <c r="AG13" s="16">
        <v>26.70477</v>
      </c>
      <c r="AH13" s="16">
        <v>4.1004740000000002</v>
      </c>
      <c r="AI13" s="46"/>
      <c r="AJ13" s="46"/>
      <c r="AK13" s="46"/>
      <c r="AL13" s="46"/>
      <c r="AM13" s="46"/>
      <c r="AN13" s="4"/>
      <c r="AO13" s="4"/>
      <c r="AP13" s="4"/>
      <c r="AQ13" s="4"/>
      <c r="AR13" s="4"/>
      <c r="AS13" s="4"/>
      <c r="AT13" s="4"/>
      <c r="AU13" s="4"/>
      <c r="AV13" s="4"/>
      <c r="AW13" s="4"/>
      <c r="AX13" s="4"/>
      <c r="AY13" s="4"/>
    </row>
    <row r="14" spans="1:51" ht="14.4" x14ac:dyDescent="0.3">
      <c r="A14" s="136">
        <f>YampaRiverInflow.TotalOutflow!A14</f>
        <v>45627</v>
      </c>
      <c r="B14" s="34"/>
      <c r="C14" s="12">
        <v>18.611999999999998</v>
      </c>
      <c r="D14" s="45">
        <v>18.611999999999998</v>
      </c>
      <c r="E14" s="16">
        <v>18.335000000000001</v>
      </c>
      <c r="F14" s="16">
        <v>4.6582799999999995</v>
      </c>
      <c r="G14" s="16">
        <v>11.40897</v>
      </c>
      <c r="H14" s="16">
        <v>18.883740000000003</v>
      </c>
      <c r="I14" s="16">
        <v>6.48062</v>
      </c>
      <c r="J14" s="16">
        <v>-1.6886700000000001</v>
      </c>
      <c r="K14" s="16">
        <v>-26.622299999999999</v>
      </c>
      <c r="L14" s="16">
        <v>-69.312100000000001</v>
      </c>
      <c r="M14" s="16">
        <v>30.47054</v>
      </c>
      <c r="N14" s="16">
        <v>12.73404</v>
      </c>
      <c r="O14" s="16">
        <v>16.88007</v>
      </c>
      <c r="P14" s="16">
        <v>5.8597900000000003</v>
      </c>
      <c r="Q14" s="16">
        <v>7.4444699999999999</v>
      </c>
      <c r="R14" s="16">
        <v>33.224269999999997</v>
      </c>
      <c r="S14" s="16">
        <v>12.479979999999999</v>
      </c>
      <c r="T14" s="16">
        <v>17.551400000000001</v>
      </c>
      <c r="U14" s="16">
        <v>6.2706099999999996</v>
      </c>
      <c r="V14" s="16">
        <v>38.814579999999999</v>
      </c>
      <c r="W14" s="16">
        <v>9.5693099999999998</v>
      </c>
      <c r="X14" s="16">
        <v>34.180550000000004</v>
      </c>
      <c r="Y14" s="16">
        <v>4.3811200000000001</v>
      </c>
      <c r="Z14" s="16">
        <v>12.84577</v>
      </c>
      <c r="AA14" s="16">
        <v>-9.6169899999999995</v>
      </c>
      <c r="AB14" s="16">
        <v>8.3672789999999999</v>
      </c>
      <c r="AC14" s="16">
        <v>21.699849999999998</v>
      </c>
      <c r="AD14" s="16">
        <v>30.923099999999998</v>
      </c>
      <c r="AE14" s="16">
        <v>2.6434799999999998</v>
      </c>
      <c r="AF14" s="16">
        <v>7.848967</v>
      </c>
      <c r="AG14" s="16">
        <v>2.9376329999999999</v>
      </c>
      <c r="AH14" s="16">
        <v>20.856740000000002</v>
      </c>
      <c r="AI14" s="46"/>
      <c r="AJ14" s="46"/>
      <c r="AK14" s="46"/>
      <c r="AL14" s="46"/>
      <c r="AM14" s="46"/>
      <c r="AN14" s="4"/>
      <c r="AO14" s="4"/>
      <c r="AP14" s="4"/>
      <c r="AQ14" s="4"/>
      <c r="AR14" s="4"/>
      <c r="AS14" s="4"/>
      <c r="AT14" s="4"/>
      <c r="AU14" s="4"/>
      <c r="AV14" s="4"/>
      <c r="AW14" s="4"/>
      <c r="AX14" s="4"/>
      <c r="AY14" s="4"/>
    </row>
    <row r="15" spans="1:51" ht="14.4" x14ac:dyDescent="0.3">
      <c r="A15" s="136">
        <f>YampaRiverInflow.TotalOutflow!A15</f>
        <v>45658</v>
      </c>
      <c r="B15" s="34"/>
      <c r="C15" s="12">
        <v>-13.928000000000001</v>
      </c>
      <c r="D15" s="45">
        <v>-13.928000000000001</v>
      </c>
      <c r="E15" s="16">
        <v>-16.688599999999997</v>
      </c>
      <c r="F15" s="16">
        <v>33.015449999999994</v>
      </c>
      <c r="G15" s="16">
        <v>-30.712700000000002</v>
      </c>
      <c r="H15" s="16">
        <v>-2.2970100000000002</v>
      </c>
      <c r="I15" s="16">
        <v>-5.6275300000000001</v>
      </c>
      <c r="J15" s="16">
        <v>-64.680900000000008</v>
      </c>
      <c r="K15" s="16">
        <v>-113.199</v>
      </c>
      <c r="L15" s="16">
        <v>36.242400000000004</v>
      </c>
      <c r="M15" s="16">
        <v>-10.6774</v>
      </c>
      <c r="N15" s="16">
        <v>8.1581399999999995</v>
      </c>
      <c r="O15" s="16">
        <v>1.3930199999999999</v>
      </c>
      <c r="P15" s="16">
        <v>10.17</v>
      </c>
      <c r="Q15" s="16">
        <v>3.6542600000000003</v>
      </c>
      <c r="R15" s="16">
        <v>8.1713000000000005</v>
      </c>
      <c r="S15" s="16">
        <v>-29.2118</v>
      </c>
      <c r="T15" s="16">
        <v>-12.4862</v>
      </c>
      <c r="U15" s="16">
        <v>-4.2013100000000003</v>
      </c>
      <c r="V15" s="16">
        <v>-21.987200000000001</v>
      </c>
      <c r="W15" s="16">
        <v>21.381310000000003</v>
      </c>
      <c r="X15" s="16">
        <v>-39.100499999999997</v>
      </c>
      <c r="Y15" s="16">
        <v>-31.088799999999999</v>
      </c>
      <c r="Z15" s="16">
        <v>7.3067399999999996</v>
      </c>
      <c r="AA15" s="16">
        <v>-13.319000000000001</v>
      </c>
      <c r="AB15" s="16">
        <v>-6.39839</v>
      </c>
      <c r="AC15" s="16">
        <v>-23.134</v>
      </c>
      <c r="AD15" s="16">
        <v>-29.637900000000002</v>
      </c>
      <c r="AE15" s="16">
        <v>-24.356300000000001</v>
      </c>
      <c r="AF15" s="16">
        <v>-6.12601</v>
      </c>
      <c r="AG15" s="16">
        <v>-35.9651</v>
      </c>
      <c r="AH15" s="16">
        <v>-1.4319999999999999</v>
      </c>
      <c r="AI15" s="46"/>
      <c r="AJ15" s="46"/>
      <c r="AK15" s="46"/>
      <c r="AL15" s="46"/>
      <c r="AM15" s="46"/>
      <c r="AN15" s="4"/>
      <c r="AO15" s="4"/>
      <c r="AP15" s="4"/>
      <c r="AQ15" s="4"/>
      <c r="AR15" s="4"/>
      <c r="AS15" s="4"/>
      <c r="AT15" s="4"/>
      <c r="AU15" s="4"/>
      <c r="AV15" s="4"/>
      <c r="AW15" s="4"/>
      <c r="AX15" s="4"/>
      <c r="AY15" s="4"/>
    </row>
    <row r="16" spans="1:51" ht="14.4" x14ac:dyDescent="0.3">
      <c r="A16" s="136">
        <f>YampaRiverInflow.TotalOutflow!A16</f>
        <v>45689</v>
      </c>
      <c r="B16" s="34"/>
      <c r="C16" s="12">
        <v>-32.661000000000001</v>
      </c>
      <c r="D16" s="45">
        <v>-32.661000000000001</v>
      </c>
      <c r="E16" s="16">
        <v>-22.5732</v>
      </c>
      <c r="F16" s="16">
        <v>-17.1022</v>
      </c>
      <c r="G16" s="16">
        <v>-38.901800000000001</v>
      </c>
      <c r="H16" s="16">
        <v>-63.575199999999995</v>
      </c>
      <c r="I16" s="16">
        <v>-26.556999999999999</v>
      </c>
      <c r="J16" s="16">
        <v>-43.0946</v>
      </c>
      <c r="K16" s="16">
        <v>-46.804400000000001</v>
      </c>
      <c r="L16" s="16">
        <v>-20.875299999999999</v>
      </c>
      <c r="M16" s="16">
        <v>-24.3658</v>
      </c>
      <c r="N16" s="16">
        <v>1.18557</v>
      </c>
      <c r="O16" s="16">
        <v>-25.8432</v>
      </c>
      <c r="P16" s="16">
        <v>-4.4762599999999999</v>
      </c>
      <c r="Q16" s="16">
        <v>-2.36822</v>
      </c>
      <c r="R16" s="16">
        <v>5.9079799999999993</v>
      </c>
      <c r="S16" s="16">
        <v>-17.978400000000001</v>
      </c>
      <c r="T16" s="16">
        <v>-35.601699999999994</v>
      </c>
      <c r="U16" s="16">
        <v>-45.1038</v>
      </c>
      <c r="V16" s="16">
        <v>-5.1178299999999997</v>
      </c>
      <c r="W16" s="16">
        <v>-37.283000000000001</v>
      </c>
      <c r="X16" s="16">
        <v>-15.6464</v>
      </c>
      <c r="Y16" s="16">
        <v>-40.071800000000003</v>
      </c>
      <c r="Z16" s="16">
        <v>-32.633000000000003</v>
      </c>
      <c r="AA16" s="16">
        <v>-26.703299999999999</v>
      </c>
      <c r="AB16" s="16">
        <v>-28.727499999999999</v>
      </c>
      <c r="AC16" s="16">
        <v>-41.463300000000004</v>
      </c>
      <c r="AD16" s="16">
        <v>-12.364799999999999</v>
      </c>
      <c r="AE16" s="16">
        <v>-17.944700000000001</v>
      </c>
      <c r="AF16" s="16">
        <v>-30.381799999999998</v>
      </c>
      <c r="AG16" s="16">
        <v>-39.880099999999999</v>
      </c>
      <c r="AH16" s="16">
        <v>-13.894</v>
      </c>
      <c r="AI16" s="46"/>
      <c r="AJ16" s="46"/>
      <c r="AK16" s="46"/>
      <c r="AL16" s="46"/>
      <c r="AM16" s="46"/>
      <c r="AN16" s="4"/>
      <c r="AO16" s="4"/>
      <c r="AP16" s="4"/>
      <c r="AQ16" s="4"/>
      <c r="AR16" s="4"/>
      <c r="AS16" s="4"/>
      <c r="AT16" s="4"/>
      <c r="AU16" s="4"/>
      <c r="AV16" s="4"/>
      <c r="AW16" s="4"/>
      <c r="AX16" s="4"/>
      <c r="AY16" s="4"/>
    </row>
    <row r="17" spans="1:51" ht="14.4" x14ac:dyDescent="0.3">
      <c r="A17" s="136">
        <f>YampaRiverInflow.TotalOutflow!A17</f>
        <v>45717</v>
      </c>
      <c r="B17" s="34"/>
      <c r="C17" s="12">
        <v>-45.593000000000004</v>
      </c>
      <c r="D17" s="45">
        <v>-45.593000000000004</v>
      </c>
      <c r="E17" s="16">
        <v>-9.4451399999999985</v>
      </c>
      <c r="F17" s="16">
        <v>-51.122900000000001</v>
      </c>
      <c r="G17" s="16">
        <v>-40.1935</v>
      </c>
      <c r="H17" s="16">
        <v>-34.902000000000001</v>
      </c>
      <c r="I17" s="16">
        <v>-96.0959</v>
      </c>
      <c r="J17" s="16">
        <v>-38.881300000000003</v>
      </c>
      <c r="K17" s="16">
        <v>-9.1832499999999992</v>
      </c>
      <c r="L17" s="16">
        <v>-13.1533</v>
      </c>
      <c r="M17" s="16">
        <v>-27.913900000000002</v>
      </c>
      <c r="N17" s="16">
        <v>-37.945300000000003</v>
      </c>
      <c r="O17" s="16">
        <v>-37.232500000000002</v>
      </c>
      <c r="P17" s="16">
        <v>-84.1511</v>
      </c>
      <c r="Q17" s="16">
        <v>-52.822800000000001</v>
      </c>
      <c r="R17" s="16">
        <v>-62.375399999999999</v>
      </c>
      <c r="S17" s="16">
        <v>-22.7028</v>
      </c>
      <c r="T17" s="16">
        <v>-24.410799999999998</v>
      </c>
      <c r="U17" s="16">
        <v>-35.779199999999996</v>
      </c>
      <c r="V17" s="16">
        <v>-52.189599999999999</v>
      </c>
      <c r="W17" s="16">
        <v>-44.594099999999997</v>
      </c>
      <c r="X17" s="16">
        <v>-46.276900000000005</v>
      </c>
      <c r="Y17" s="16">
        <v>-41.1785</v>
      </c>
      <c r="Z17" s="16">
        <v>-54.098800000000004</v>
      </c>
      <c r="AA17" s="16">
        <v>-94.38669999999999</v>
      </c>
      <c r="AB17" s="16">
        <v>-68.116</v>
      </c>
      <c r="AC17" s="16">
        <v>-21.329699999999999</v>
      </c>
      <c r="AD17" s="16">
        <v>-45.133600000000001</v>
      </c>
      <c r="AE17" s="16">
        <v>-41.103999999999999</v>
      </c>
      <c r="AF17" s="16">
        <v>-52.287500000000001</v>
      </c>
      <c r="AG17" s="16">
        <v>-39.996499999999997</v>
      </c>
      <c r="AH17" s="16">
        <v>-34.947000000000003</v>
      </c>
      <c r="AI17" s="46"/>
      <c r="AJ17" s="46"/>
      <c r="AK17" s="46"/>
      <c r="AL17" s="46"/>
      <c r="AM17" s="46"/>
      <c r="AN17" s="4"/>
      <c r="AO17" s="4"/>
      <c r="AP17" s="4"/>
      <c r="AQ17" s="4"/>
      <c r="AR17" s="4"/>
      <c r="AS17" s="4"/>
      <c r="AT17" s="4"/>
      <c r="AU17" s="4"/>
      <c r="AV17" s="4"/>
      <c r="AW17" s="4"/>
      <c r="AX17" s="4"/>
      <c r="AY17" s="4"/>
    </row>
    <row r="18" spans="1:51" ht="14.4" x14ac:dyDescent="0.3">
      <c r="A18" s="136">
        <f>YampaRiverInflow.TotalOutflow!A18</f>
        <v>45748</v>
      </c>
      <c r="B18" s="34"/>
      <c r="C18" s="12">
        <v>-45.991</v>
      </c>
      <c r="D18" s="45">
        <v>-45.991</v>
      </c>
      <c r="E18" s="16">
        <v>-58.070099999999996</v>
      </c>
      <c r="F18" s="16">
        <v>-46.224299999999999</v>
      </c>
      <c r="G18" s="16">
        <v>-45.231099999999998</v>
      </c>
      <c r="H18" s="16">
        <v>-21.337199999999999</v>
      </c>
      <c r="I18" s="16">
        <v>-46.392000000000003</v>
      </c>
      <c r="J18" s="16">
        <v>-46.931699999999999</v>
      </c>
      <c r="K18" s="16">
        <v>-10.3939</v>
      </c>
      <c r="L18" s="16">
        <v>-22.183299999999999</v>
      </c>
      <c r="M18" s="16">
        <v>-50.360900000000001</v>
      </c>
      <c r="N18" s="16">
        <v>-34.244300000000003</v>
      </c>
      <c r="O18" s="16">
        <v>-28.298599999999997</v>
      </c>
      <c r="P18" s="16">
        <v>-23.056999999999999</v>
      </c>
      <c r="Q18" s="16">
        <v>-23.6526</v>
      </c>
      <c r="R18" s="16">
        <v>-18.731300000000001</v>
      </c>
      <c r="S18" s="16">
        <v>-34.493000000000002</v>
      </c>
      <c r="T18" s="16">
        <v>-34.719099999999997</v>
      </c>
      <c r="U18" s="16">
        <v>-39.354300000000002</v>
      </c>
      <c r="V18" s="16">
        <v>-36.816499999999998</v>
      </c>
      <c r="W18" s="16">
        <v>-31.096499999999999</v>
      </c>
      <c r="X18" s="16">
        <v>-26.820700000000002</v>
      </c>
      <c r="Y18" s="16">
        <v>-39.596599999999995</v>
      </c>
      <c r="Z18" s="16">
        <v>-38.490600000000001</v>
      </c>
      <c r="AA18" s="16">
        <v>-7.4329700000000001</v>
      </c>
      <c r="AB18" s="16">
        <v>-6.8644499999999997</v>
      </c>
      <c r="AC18" s="16">
        <v>-16.915599999999998</v>
      </c>
      <c r="AD18" s="16">
        <v>-37.536199999999994</v>
      </c>
      <c r="AE18" s="16">
        <v>-51.6753</v>
      </c>
      <c r="AF18" s="16">
        <v>-49.0565</v>
      </c>
      <c r="AG18" s="16">
        <v>3.8323470000000004</v>
      </c>
      <c r="AH18" s="16">
        <v>-59.116</v>
      </c>
      <c r="AI18" s="46"/>
      <c r="AJ18" s="46"/>
      <c r="AK18" s="46"/>
      <c r="AL18" s="46"/>
      <c r="AM18" s="46"/>
      <c r="AN18" s="4"/>
      <c r="AO18" s="4"/>
      <c r="AP18" s="4"/>
      <c r="AQ18" s="4"/>
      <c r="AR18" s="4"/>
      <c r="AS18" s="4"/>
      <c r="AT18" s="4"/>
      <c r="AU18" s="4"/>
      <c r="AV18" s="4"/>
      <c r="AW18" s="4"/>
      <c r="AX18" s="4"/>
      <c r="AY18" s="4"/>
    </row>
    <row r="19" spans="1:51" ht="14.4" x14ac:dyDescent="0.3">
      <c r="A19" s="136">
        <f>YampaRiverInflow.TotalOutflow!A19</f>
        <v>45778</v>
      </c>
      <c r="B19" s="34"/>
      <c r="C19" s="12">
        <v>-42.726999999999997</v>
      </c>
      <c r="D19" s="45">
        <v>-42.726999999999997</v>
      </c>
      <c r="E19" s="16">
        <v>-19.098700000000001</v>
      </c>
      <c r="F19" s="16">
        <v>-31.252700000000001</v>
      </c>
      <c r="G19" s="16">
        <v>-147.96199999999999</v>
      </c>
      <c r="H19" s="16">
        <v>-29.909500000000001</v>
      </c>
      <c r="I19" s="16">
        <v>-28.129300000000001</v>
      </c>
      <c r="J19" s="16">
        <v>-49.9146</v>
      </c>
      <c r="K19" s="16">
        <v>-34.603400000000001</v>
      </c>
      <c r="L19" s="16">
        <v>-27.749099999999999</v>
      </c>
      <c r="M19" s="16">
        <v>-15.6434</v>
      </c>
      <c r="N19" s="16">
        <v>-26.480900000000002</v>
      </c>
      <c r="O19" s="16">
        <v>-13.461499999999999</v>
      </c>
      <c r="P19" s="16">
        <v>-3.12216</v>
      </c>
      <c r="Q19" s="16">
        <v>-37.49</v>
      </c>
      <c r="R19" s="16">
        <v>-28.581900000000001</v>
      </c>
      <c r="S19" s="16">
        <v>-34.988099999999996</v>
      </c>
      <c r="T19" s="16">
        <v>-27.610599999999998</v>
      </c>
      <c r="U19" s="16">
        <v>-13.771700000000001</v>
      </c>
      <c r="V19" s="16">
        <v>-19.453499999999998</v>
      </c>
      <c r="W19" s="16">
        <v>-43.834099999999999</v>
      </c>
      <c r="X19" s="16">
        <v>-36.948999999999998</v>
      </c>
      <c r="Y19" s="16">
        <v>-18.708599999999997</v>
      </c>
      <c r="Z19" s="16">
        <v>-25.398700000000002</v>
      </c>
      <c r="AA19" s="16">
        <v>-18.684200000000001</v>
      </c>
      <c r="AB19" s="16">
        <v>-10.974200000000002</v>
      </c>
      <c r="AC19" s="16">
        <v>-34.367400000000004</v>
      </c>
      <c r="AD19" s="16">
        <v>-27.658300000000001</v>
      </c>
      <c r="AE19" s="16">
        <v>-22.264099999999999</v>
      </c>
      <c r="AF19" s="16">
        <v>-16.6996</v>
      </c>
      <c r="AG19" s="16">
        <v>-67.282200000000003</v>
      </c>
      <c r="AH19" s="16">
        <v>-19.012</v>
      </c>
      <c r="AI19" s="46"/>
      <c r="AJ19" s="46"/>
      <c r="AK19" s="46"/>
      <c r="AL19" s="46"/>
      <c r="AM19" s="46"/>
      <c r="AN19" s="4"/>
      <c r="AO19" s="4"/>
      <c r="AP19" s="4"/>
      <c r="AQ19" s="4"/>
      <c r="AR19" s="4"/>
      <c r="AS19" s="4"/>
      <c r="AT19" s="4"/>
      <c r="AU19" s="4"/>
      <c r="AV19" s="4"/>
      <c r="AW19" s="4"/>
      <c r="AX19" s="4"/>
      <c r="AY19" s="4"/>
    </row>
    <row r="20" spans="1:51" ht="14.4" x14ac:dyDescent="0.3">
      <c r="A20" s="136">
        <f>YampaRiverInflow.TotalOutflow!A20</f>
        <v>45809</v>
      </c>
      <c r="B20" s="34"/>
      <c r="C20" s="12">
        <v>-44.098999999999997</v>
      </c>
      <c r="D20" s="45">
        <v>-44.098999999999997</v>
      </c>
      <c r="E20" s="16">
        <v>-49.321300000000001</v>
      </c>
      <c r="F20" s="16">
        <v>-51.9298</v>
      </c>
      <c r="G20" s="16">
        <v>-183.62299999999999</v>
      </c>
      <c r="H20" s="16">
        <v>-63.558300000000003</v>
      </c>
      <c r="I20" s="16">
        <v>-43.443300000000001</v>
      </c>
      <c r="J20" s="16">
        <v>-78.712100000000007</v>
      </c>
      <c r="K20" s="16">
        <v>-44.4283</v>
      </c>
      <c r="L20" s="16">
        <v>-46.623400000000004</v>
      </c>
      <c r="M20" s="16">
        <v>-26.48</v>
      </c>
      <c r="N20" s="16">
        <v>-49.249099999999999</v>
      </c>
      <c r="O20" s="16">
        <v>-37.820300000000003</v>
      </c>
      <c r="P20" s="16">
        <v>-37.123800000000003</v>
      </c>
      <c r="Q20" s="16">
        <v>-46.805699999999995</v>
      </c>
      <c r="R20" s="16">
        <v>-42.2714</v>
      </c>
      <c r="S20" s="16">
        <v>-36.915500000000002</v>
      </c>
      <c r="T20" s="16">
        <v>-53.137800000000006</v>
      </c>
      <c r="U20" s="16">
        <v>-64.9482</v>
      </c>
      <c r="V20" s="16">
        <v>-25.7806</v>
      </c>
      <c r="W20" s="16">
        <v>-34.943199999999997</v>
      </c>
      <c r="X20" s="16">
        <v>-51.296099999999996</v>
      </c>
      <c r="Y20" s="16">
        <v>-57.331800000000001</v>
      </c>
      <c r="Z20" s="16">
        <v>-54.558199999999999</v>
      </c>
      <c r="AA20" s="16">
        <v>-68.587000000000003</v>
      </c>
      <c r="AB20" s="16">
        <v>-37.685099999999998</v>
      </c>
      <c r="AC20" s="16">
        <v>-32.256500000000003</v>
      </c>
      <c r="AD20" s="16">
        <v>-52.228699999999996</v>
      </c>
      <c r="AE20" s="16">
        <v>-55.433399999999999</v>
      </c>
      <c r="AF20" s="16">
        <v>-50.623800000000003</v>
      </c>
      <c r="AG20" s="16">
        <v>-49.755000000000003</v>
      </c>
      <c r="AH20" s="16">
        <v>-57.844000000000001</v>
      </c>
      <c r="AI20" s="46"/>
      <c r="AJ20" s="46"/>
      <c r="AK20" s="46"/>
      <c r="AL20" s="46"/>
      <c r="AM20" s="46"/>
      <c r="AN20" s="4"/>
      <c r="AO20" s="4"/>
      <c r="AP20" s="4"/>
      <c r="AQ20" s="4"/>
      <c r="AR20" s="4"/>
      <c r="AS20" s="4"/>
      <c r="AT20" s="4"/>
      <c r="AU20" s="4"/>
      <c r="AV20" s="4"/>
      <c r="AW20" s="4"/>
      <c r="AX20" s="4"/>
      <c r="AY20" s="4"/>
    </row>
    <row r="21" spans="1:51" ht="14.4" x14ac:dyDescent="0.3">
      <c r="A21" s="136">
        <f>YampaRiverInflow.TotalOutflow!A21</f>
        <v>45839</v>
      </c>
      <c r="B21" s="34"/>
      <c r="C21" s="12">
        <v>-26.710999999999999</v>
      </c>
      <c r="D21" s="45">
        <v>-26.710999999999999</v>
      </c>
      <c r="E21" s="16">
        <v>-25.503700000000002</v>
      </c>
      <c r="F21" s="16">
        <v>-48.567099999999996</v>
      </c>
      <c r="G21" s="16">
        <v>-182.99199999999999</v>
      </c>
      <c r="H21" s="16">
        <v>-65.305999999999997</v>
      </c>
      <c r="I21" s="16">
        <v>-37.942</v>
      </c>
      <c r="J21" s="16">
        <v>-73.786799999999999</v>
      </c>
      <c r="K21" s="16">
        <v>-40.766500000000001</v>
      </c>
      <c r="L21" s="16">
        <v>-6.4570799999999995</v>
      </c>
      <c r="M21" s="16">
        <v>-40.478199999999994</v>
      </c>
      <c r="N21" s="16">
        <v>-35.347099999999998</v>
      </c>
      <c r="O21" s="16">
        <v>-30.984200000000001</v>
      </c>
      <c r="P21" s="16">
        <v>-12.644399999999999</v>
      </c>
      <c r="Q21" s="16">
        <v>-15.251700000000001</v>
      </c>
      <c r="R21" s="16">
        <v>-52.766100000000002</v>
      </c>
      <c r="S21" s="16">
        <v>-45.935900000000004</v>
      </c>
      <c r="T21" s="16">
        <v>-47.300400000000003</v>
      </c>
      <c r="U21" s="16">
        <v>-39.221400000000003</v>
      </c>
      <c r="V21" s="16">
        <v>-35.222799999999999</v>
      </c>
      <c r="W21" s="16">
        <v>-42.721499999999999</v>
      </c>
      <c r="X21" s="16">
        <v>-48.900100000000002</v>
      </c>
      <c r="Y21" s="16">
        <v>-17.8947</v>
      </c>
      <c r="Z21" s="16">
        <v>-23.696200000000001</v>
      </c>
      <c r="AA21" s="16">
        <v>-7.1829000000000001</v>
      </c>
      <c r="AB21" s="16">
        <v>-15.904399999999999</v>
      </c>
      <c r="AC21" s="16">
        <v>-28.589599999999997</v>
      </c>
      <c r="AD21" s="16">
        <v>-43.727499999999999</v>
      </c>
      <c r="AE21" s="16">
        <v>-35.582300000000004</v>
      </c>
      <c r="AF21" s="16">
        <v>-30.575500000000002</v>
      </c>
      <c r="AG21" s="16">
        <v>-37.180800000000005</v>
      </c>
      <c r="AH21" s="16">
        <v>-48.3</v>
      </c>
      <c r="AI21" s="46"/>
      <c r="AJ21" s="46"/>
      <c r="AK21" s="46"/>
      <c r="AL21" s="46"/>
      <c r="AM21" s="46"/>
      <c r="AN21" s="4"/>
      <c r="AO21" s="4"/>
      <c r="AP21" s="4"/>
      <c r="AQ21" s="4"/>
      <c r="AR21" s="4"/>
      <c r="AS21" s="4"/>
      <c r="AT21" s="4"/>
      <c r="AU21" s="4"/>
      <c r="AV21" s="4"/>
      <c r="AW21" s="4"/>
      <c r="AX21" s="4"/>
      <c r="AY21" s="4"/>
    </row>
    <row r="22" spans="1:51" ht="14.4" x14ac:dyDescent="0.3">
      <c r="A22" s="136">
        <f>YampaRiverInflow.TotalOutflow!A22</f>
        <v>45870</v>
      </c>
      <c r="B22" s="34"/>
      <c r="C22" s="12">
        <v>-21.927</v>
      </c>
      <c r="D22" s="45">
        <v>-21.927</v>
      </c>
      <c r="E22" s="16">
        <v>5.8436199999999996</v>
      </c>
      <c r="F22" s="16">
        <v>-37.121300000000005</v>
      </c>
      <c r="G22" s="16">
        <v>-39.379899999999999</v>
      </c>
      <c r="H22" s="16">
        <v>-27.815000000000001</v>
      </c>
      <c r="I22" s="16">
        <v>-14.0517</v>
      </c>
      <c r="J22" s="16">
        <v>-65.381299999999996</v>
      </c>
      <c r="K22" s="16">
        <v>-36.5657</v>
      </c>
      <c r="L22" s="16">
        <v>-19.854400000000002</v>
      </c>
      <c r="M22" s="16">
        <v>-3.75305</v>
      </c>
      <c r="N22" s="16">
        <v>-2.8775900000000001</v>
      </c>
      <c r="O22" s="16">
        <v>-12.666399999999999</v>
      </c>
      <c r="P22" s="16">
        <v>-13.9602</v>
      </c>
      <c r="Q22" s="16">
        <v>-39.998400000000004</v>
      </c>
      <c r="R22" s="16">
        <v>7.2850600000000005</v>
      </c>
      <c r="S22" s="16">
        <v>-24.3444</v>
      </c>
      <c r="T22" s="16">
        <v>-33.449400000000004</v>
      </c>
      <c r="U22" s="16">
        <v>-19.831900000000001</v>
      </c>
      <c r="V22" s="16">
        <v>-46.257599999999996</v>
      </c>
      <c r="W22" s="16">
        <v>-32.945300000000003</v>
      </c>
      <c r="X22" s="16">
        <v>-39.458300000000001</v>
      </c>
      <c r="Y22" s="16">
        <v>-23.445799999999998</v>
      </c>
      <c r="Z22" s="16">
        <v>-14.442500000000001</v>
      </c>
      <c r="AA22" s="16">
        <v>-5.3147600000000006</v>
      </c>
      <c r="AB22" s="16">
        <v>-20.151</v>
      </c>
      <c r="AC22" s="16">
        <v>-29.148299999999999</v>
      </c>
      <c r="AD22" s="16">
        <v>-33.437899999999999</v>
      </c>
      <c r="AE22" s="16">
        <v>-29.450599999999998</v>
      </c>
      <c r="AF22" s="16">
        <v>-25.803599999999999</v>
      </c>
      <c r="AG22" s="16">
        <v>-58.466900000000003</v>
      </c>
      <c r="AH22" s="16">
        <v>-23.998000000000001</v>
      </c>
      <c r="AI22" s="46"/>
      <c r="AJ22" s="46"/>
      <c r="AK22" s="46"/>
      <c r="AL22" s="46"/>
      <c r="AM22" s="46"/>
      <c r="AN22" s="4"/>
      <c r="AO22" s="4"/>
      <c r="AP22" s="4"/>
      <c r="AQ22" s="4"/>
      <c r="AR22" s="4"/>
      <c r="AS22" s="4"/>
      <c r="AT22" s="4"/>
      <c r="AU22" s="4"/>
      <c r="AV22" s="4"/>
      <c r="AW22" s="4"/>
      <c r="AX22" s="4"/>
      <c r="AY22" s="4"/>
    </row>
    <row r="23" spans="1:51" ht="14.4" x14ac:dyDescent="0.3">
      <c r="A23" s="136">
        <f>YampaRiverInflow.TotalOutflow!A23</f>
        <v>45901</v>
      </c>
      <c r="B23" s="34"/>
      <c r="C23" s="12">
        <v>-8.8230000000000004</v>
      </c>
      <c r="D23" s="45">
        <v>-8.8230000000000004</v>
      </c>
      <c r="E23" s="16">
        <v>-12.745700000000001</v>
      </c>
      <c r="F23" s="16">
        <v>-31.333599999999997</v>
      </c>
      <c r="G23" s="16">
        <v>-19.856300000000001</v>
      </c>
      <c r="H23" s="16">
        <v>-41.415900000000001</v>
      </c>
      <c r="I23" s="16">
        <v>-22.555199999999999</v>
      </c>
      <c r="J23" s="16">
        <v>0.85353000000000001</v>
      </c>
      <c r="K23" s="16">
        <v>-61.966300000000004</v>
      </c>
      <c r="L23" s="16">
        <v>-54.048999999999999</v>
      </c>
      <c r="M23" s="16">
        <v>-27.7121</v>
      </c>
      <c r="N23" s="16">
        <v>-18.022099999999998</v>
      </c>
      <c r="O23" s="16">
        <v>-8.8447199999999988</v>
      </c>
      <c r="P23" s="16">
        <v>-17.9664</v>
      </c>
      <c r="Q23" s="16">
        <v>-5.1358199999999998</v>
      </c>
      <c r="R23" s="16">
        <v>-10.9739</v>
      </c>
      <c r="S23" s="16">
        <v>-32.469799999999999</v>
      </c>
      <c r="T23" s="16">
        <v>-35.090000000000003</v>
      </c>
      <c r="U23" s="16">
        <v>-20.7882</v>
      </c>
      <c r="V23" s="16">
        <v>-50.804099999999998</v>
      </c>
      <c r="W23" s="16">
        <v>-26.487200000000001</v>
      </c>
      <c r="X23" s="16">
        <v>-30.253900000000002</v>
      </c>
      <c r="Y23" s="16">
        <v>-43.0578</v>
      </c>
      <c r="Z23" s="16">
        <v>-36.350099999999998</v>
      </c>
      <c r="AA23" s="16">
        <v>-18.872799999999998</v>
      </c>
      <c r="AB23" s="16">
        <v>-16.6816</v>
      </c>
      <c r="AC23" s="16">
        <v>-22.602599999999999</v>
      </c>
      <c r="AD23" s="16">
        <v>-13.866299999999999</v>
      </c>
      <c r="AE23" s="16">
        <v>-20.75</v>
      </c>
      <c r="AF23" s="16">
        <v>-8.9183799999999991</v>
      </c>
      <c r="AG23" s="16">
        <v>-33.353900000000003</v>
      </c>
      <c r="AH23" s="16">
        <v>-15.521000000000001</v>
      </c>
      <c r="AI23" s="46"/>
      <c r="AJ23" s="46"/>
      <c r="AK23" s="46"/>
      <c r="AL23" s="46"/>
      <c r="AM23" s="46"/>
      <c r="AN23" s="4"/>
      <c r="AO23" s="4"/>
      <c r="AP23" s="4"/>
      <c r="AQ23" s="4"/>
      <c r="AR23" s="4"/>
      <c r="AS23" s="4"/>
      <c r="AT23" s="4"/>
      <c r="AU23" s="4"/>
      <c r="AV23" s="4"/>
      <c r="AW23" s="4"/>
      <c r="AX23" s="4"/>
      <c r="AY23" s="4"/>
    </row>
    <row r="24" spans="1:51" ht="14.4" x14ac:dyDescent="0.3">
      <c r="A24" s="136">
        <f>YampaRiverInflow.TotalOutflow!A24</f>
        <v>45931</v>
      </c>
      <c r="B24" s="34"/>
      <c r="C24" s="12">
        <v>-2.6379999999999999</v>
      </c>
      <c r="D24" s="45">
        <v>-2.6379999999999999</v>
      </c>
      <c r="E24" s="16">
        <v>-15.058</v>
      </c>
      <c r="F24" s="16">
        <v>-8.1872799999999994</v>
      </c>
      <c r="G24" s="16">
        <v>-13.261700000000001</v>
      </c>
      <c r="H24" s="16">
        <v>8.3438300000000005</v>
      </c>
      <c r="I24" s="16">
        <v>1.6283399999999999</v>
      </c>
      <c r="J24" s="16">
        <v>-1.5256099999999999</v>
      </c>
      <c r="K24" s="16">
        <v>0.55819000000000007</v>
      </c>
      <c r="L24" s="16">
        <v>-0.40666000000000002</v>
      </c>
      <c r="M24" s="16">
        <v>-3.3743600000000002</v>
      </c>
      <c r="N24" s="16">
        <v>10.40099</v>
      </c>
      <c r="O24" s="16">
        <v>3.1250999999999998</v>
      </c>
      <c r="P24" s="16">
        <v>0.16553999999999999</v>
      </c>
      <c r="Q24" s="16">
        <v>26.085080000000001</v>
      </c>
      <c r="R24" s="16">
        <v>-4.4398100000000005</v>
      </c>
      <c r="S24" s="16">
        <v>7.4000500000000002</v>
      </c>
      <c r="T24" s="16">
        <v>-11.6661</v>
      </c>
      <c r="U24" s="16">
        <v>-2.7408399999999999</v>
      </c>
      <c r="V24" s="16">
        <v>-4.4333</v>
      </c>
      <c r="W24" s="16">
        <v>-10.0848</v>
      </c>
      <c r="X24" s="16">
        <v>-27.032599999999999</v>
      </c>
      <c r="Y24" s="16">
        <v>-5.7554099999999995</v>
      </c>
      <c r="Z24" s="16">
        <v>-10.2515</v>
      </c>
      <c r="AA24" s="16">
        <v>-12.6999</v>
      </c>
      <c r="AB24" s="16">
        <v>-3.16777</v>
      </c>
      <c r="AC24" s="16">
        <v>-24.611999999999998</v>
      </c>
      <c r="AD24" s="16">
        <v>-28.077099999999998</v>
      </c>
      <c r="AE24" s="16">
        <v>-12.1576</v>
      </c>
      <c r="AF24" s="16">
        <v>1.7223250000000001</v>
      </c>
      <c r="AG24" s="16">
        <v>-9.7818899999999989</v>
      </c>
      <c r="AH24" s="16">
        <v>3.17</v>
      </c>
      <c r="AI24" s="46"/>
      <c r="AJ24" s="46"/>
      <c r="AK24" s="46"/>
      <c r="AL24" s="46"/>
      <c r="AM24" s="46"/>
      <c r="AN24" s="4"/>
      <c r="AO24" s="4"/>
      <c r="AP24" s="4"/>
      <c r="AQ24" s="4"/>
      <c r="AR24" s="4"/>
      <c r="AS24" s="4"/>
      <c r="AT24" s="4"/>
      <c r="AU24" s="4"/>
      <c r="AV24" s="4"/>
      <c r="AW24" s="4"/>
      <c r="AX24" s="4"/>
      <c r="AY24" s="4"/>
    </row>
    <row r="25" spans="1:51" ht="14.4" x14ac:dyDescent="0.3">
      <c r="A25" s="136">
        <f>YampaRiverInflow.TotalOutflow!A25</f>
        <v>45962</v>
      </c>
      <c r="B25" s="34"/>
      <c r="C25" s="12">
        <v>8.0289999999999999</v>
      </c>
      <c r="D25" s="45">
        <v>8.0289999999999999</v>
      </c>
      <c r="E25" s="16">
        <v>-7.5486000000000004</v>
      </c>
      <c r="F25" s="16">
        <v>1.3323900000000002</v>
      </c>
      <c r="G25" s="16">
        <v>8.9617099999999983</v>
      </c>
      <c r="H25" s="16">
        <v>4.5023100000000005</v>
      </c>
      <c r="I25" s="16">
        <v>13.97513</v>
      </c>
      <c r="J25" s="16">
        <v>6.8756899999999996</v>
      </c>
      <c r="K25" s="16">
        <v>-37.753900000000002</v>
      </c>
      <c r="L25" s="16">
        <v>12.579600000000001</v>
      </c>
      <c r="M25" s="16">
        <v>4.9528100000000004</v>
      </c>
      <c r="N25" s="16">
        <v>14.292</v>
      </c>
      <c r="O25" s="16">
        <v>10.398250000000001</v>
      </c>
      <c r="P25" s="16">
        <v>14.77266</v>
      </c>
      <c r="Q25" s="16">
        <v>2.89751</v>
      </c>
      <c r="R25" s="16">
        <v>-5.1595500000000003</v>
      </c>
      <c r="S25" s="16">
        <v>8.3595300000000012</v>
      </c>
      <c r="T25" s="16">
        <v>0.24359</v>
      </c>
      <c r="U25" s="16">
        <v>-2.1938</v>
      </c>
      <c r="V25" s="16">
        <v>-8.1242999999999999</v>
      </c>
      <c r="W25" s="16">
        <v>-20.0396</v>
      </c>
      <c r="X25" s="16">
        <v>-7.1350500000000006</v>
      </c>
      <c r="Y25" s="16">
        <v>-4.9749300000000005</v>
      </c>
      <c r="Z25" s="16">
        <v>-2.7747700000000002</v>
      </c>
      <c r="AA25" s="16">
        <v>-5.4642499999999998</v>
      </c>
      <c r="AB25" s="16">
        <v>12.753399999999999</v>
      </c>
      <c r="AC25" s="16">
        <v>1.235026</v>
      </c>
      <c r="AD25" s="16">
        <v>6.9389319999999994</v>
      </c>
      <c r="AE25" s="16">
        <v>-9.7391900000000007</v>
      </c>
      <c r="AF25" s="16">
        <v>26.70477</v>
      </c>
      <c r="AG25" s="16">
        <v>4.1004740000000002</v>
      </c>
      <c r="AH25" s="16">
        <v>8.6760000000000002</v>
      </c>
      <c r="AI25" s="46"/>
      <c r="AJ25" s="46"/>
      <c r="AK25" s="46"/>
      <c r="AL25" s="46"/>
      <c r="AM25" s="46"/>
      <c r="AN25" s="4"/>
      <c r="AO25" s="4"/>
      <c r="AP25" s="4"/>
      <c r="AQ25" s="4"/>
      <c r="AR25" s="4"/>
      <c r="AS25" s="4"/>
      <c r="AT25" s="4"/>
      <c r="AU25" s="4"/>
      <c r="AV25" s="4"/>
      <c r="AW25" s="4"/>
      <c r="AX25" s="4"/>
      <c r="AY25" s="4"/>
    </row>
    <row r="26" spans="1:51" ht="14.4" x14ac:dyDescent="0.3">
      <c r="A26" s="136">
        <f>YampaRiverInflow.TotalOutflow!A26</f>
        <v>45992</v>
      </c>
      <c r="B26" s="34"/>
      <c r="C26" s="12">
        <v>18.611999999999998</v>
      </c>
      <c r="D26" s="45">
        <v>18.611999999999998</v>
      </c>
      <c r="E26" s="16">
        <v>4.6582799999999995</v>
      </c>
      <c r="F26" s="16">
        <v>11.40897</v>
      </c>
      <c r="G26" s="16">
        <v>18.883740000000003</v>
      </c>
      <c r="H26" s="16">
        <v>6.48062</v>
      </c>
      <c r="I26" s="16">
        <v>-1.6886700000000001</v>
      </c>
      <c r="J26" s="16">
        <v>-26.622299999999999</v>
      </c>
      <c r="K26" s="16">
        <v>-69.312100000000001</v>
      </c>
      <c r="L26" s="16">
        <v>30.47054</v>
      </c>
      <c r="M26" s="16">
        <v>12.73404</v>
      </c>
      <c r="N26" s="16">
        <v>16.88007</v>
      </c>
      <c r="O26" s="16">
        <v>5.8597900000000003</v>
      </c>
      <c r="P26" s="16">
        <v>7.4444699999999999</v>
      </c>
      <c r="Q26" s="16">
        <v>33.224269999999997</v>
      </c>
      <c r="R26" s="16">
        <v>12.479979999999999</v>
      </c>
      <c r="S26" s="16">
        <v>17.551400000000001</v>
      </c>
      <c r="T26" s="16">
        <v>6.2706099999999996</v>
      </c>
      <c r="U26" s="16">
        <v>38.814579999999999</v>
      </c>
      <c r="V26" s="16">
        <v>9.5693099999999998</v>
      </c>
      <c r="W26" s="16">
        <v>34.180550000000004</v>
      </c>
      <c r="X26" s="16">
        <v>4.3811200000000001</v>
      </c>
      <c r="Y26" s="16">
        <v>12.84577</v>
      </c>
      <c r="Z26" s="16">
        <v>-9.6169899999999995</v>
      </c>
      <c r="AA26" s="16">
        <v>8.3672789999999999</v>
      </c>
      <c r="AB26" s="16">
        <v>21.699849999999998</v>
      </c>
      <c r="AC26" s="16">
        <v>30.923099999999998</v>
      </c>
      <c r="AD26" s="16">
        <v>2.6434799999999998</v>
      </c>
      <c r="AE26" s="16">
        <v>7.848967</v>
      </c>
      <c r="AF26" s="16">
        <v>2.9376329999999999</v>
      </c>
      <c r="AG26" s="16">
        <v>20.856740000000002</v>
      </c>
      <c r="AH26" s="16">
        <v>18.335000000000001</v>
      </c>
      <c r="AI26" s="46"/>
      <c r="AJ26" s="46"/>
      <c r="AK26" s="46"/>
      <c r="AL26" s="46"/>
      <c r="AM26" s="46"/>
      <c r="AN26" s="4"/>
      <c r="AO26" s="4"/>
      <c r="AP26" s="4"/>
      <c r="AQ26" s="4"/>
      <c r="AR26" s="4"/>
      <c r="AS26" s="4"/>
      <c r="AT26" s="4"/>
      <c r="AU26" s="4"/>
      <c r="AV26" s="4"/>
      <c r="AW26" s="4"/>
      <c r="AX26" s="4"/>
      <c r="AY26" s="4"/>
    </row>
    <row r="27" spans="1:51" ht="14.4" x14ac:dyDescent="0.3">
      <c r="A27" s="136">
        <f>YampaRiverInflow.TotalOutflow!A27</f>
        <v>46023</v>
      </c>
      <c r="B27" s="34"/>
      <c r="C27" s="12">
        <v>-13.928000000000001</v>
      </c>
      <c r="D27" s="45">
        <v>-13.928000000000001</v>
      </c>
      <c r="E27" s="16">
        <v>33.015449999999994</v>
      </c>
      <c r="F27" s="16">
        <v>-30.712700000000002</v>
      </c>
      <c r="G27" s="16">
        <v>-2.2970100000000002</v>
      </c>
      <c r="H27" s="16">
        <v>-5.6275300000000001</v>
      </c>
      <c r="I27" s="16">
        <v>-64.680900000000008</v>
      </c>
      <c r="J27" s="16">
        <v>-113.199</v>
      </c>
      <c r="K27" s="16">
        <v>36.242400000000004</v>
      </c>
      <c r="L27" s="16">
        <v>-10.6774</v>
      </c>
      <c r="M27" s="16">
        <v>8.1581399999999995</v>
      </c>
      <c r="N27" s="16">
        <v>1.3930199999999999</v>
      </c>
      <c r="O27" s="16">
        <v>10.17</v>
      </c>
      <c r="P27" s="16">
        <v>3.6542600000000003</v>
      </c>
      <c r="Q27" s="16">
        <v>8.1713000000000005</v>
      </c>
      <c r="R27" s="16">
        <v>-29.2118</v>
      </c>
      <c r="S27" s="16">
        <v>-12.4862</v>
      </c>
      <c r="T27" s="16">
        <v>-4.2013100000000003</v>
      </c>
      <c r="U27" s="16">
        <v>-21.987200000000001</v>
      </c>
      <c r="V27" s="16">
        <v>21.381310000000003</v>
      </c>
      <c r="W27" s="16">
        <v>-39.100499999999997</v>
      </c>
      <c r="X27" s="16">
        <v>-31.088799999999999</v>
      </c>
      <c r="Y27" s="16">
        <v>7.3067399999999996</v>
      </c>
      <c r="Z27" s="16">
        <v>-13.319000000000001</v>
      </c>
      <c r="AA27" s="16">
        <v>-6.39839</v>
      </c>
      <c r="AB27" s="16">
        <v>-23.134</v>
      </c>
      <c r="AC27" s="16">
        <v>-29.637900000000002</v>
      </c>
      <c r="AD27" s="16">
        <v>-24.356300000000001</v>
      </c>
      <c r="AE27" s="16">
        <v>-6.12601</v>
      </c>
      <c r="AF27" s="16">
        <v>-35.9651</v>
      </c>
      <c r="AG27" s="16">
        <v>-1.4319999999999999</v>
      </c>
      <c r="AH27" s="16">
        <v>-16.688599999999997</v>
      </c>
      <c r="AI27" s="46"/>
      <c r="AJ27" s="46"/>
      <c r="AK27" s="46"/>
      <c r="AL27" s="46"/>
      <c r="AM27" s="46"/>
      <c r="AN27" s="4"/>
      <c r="AO27" s="4"/>
      <c r="AP27" s="4"/>
      <c r="AQ27" s="4"/>
      <c r="AR27" s="4"/>
      <c r="AS27" s="4"/>
      <c r="AT27" s="4"/>
      <c r="AU27" s="4"/>
      <c r="AV27" s="4"/>
      <c r="AW27" s="4"/>
      <c r="AX27" s="4"/>
      <c r="AY27" s="4"/>
    </row>
    <row r="28" spans="1:51" ht="14.4" x14ac:dyDescent="0.3">
      <c r="A28" s="136">
        <f>YampaRiverInflow.TotalOutflow!A28</f>
        <v>46054</v>
      </c>
      <c r="B28" s="34"/>
      <c r="C28" s="12">
        <v>-32.661000000000001</v>
      </c>
      <c r="D28" s="45">
        <v>-32.661000000000001</v>
      </c>
      <c r="E28" s="16">
        <v>-17.1022</v>
      </c>
      <c r="F28" s="16">
        <v>-38.901800000000001</v>
      </c>
      <c r="G28" s="16">
        <v>-63.575199999999995</v>
      </c>
      <c r="H28" s="16">
        <v>-26.556999999999999</v>
      </c>
      <c r="I28" s="16">
        <v>-43.0946</v>
      </c>
      <c r="J28" s="16">
        <v>-46.804400000000001</v>
      </c>
      <c r="K28" s="16">
        <v>-20.875299999999999</v>
      </c>
      <c r="L28" s="16">
        <v>-24.3658</v>
      </c>
      <c r="M28" s="16">
        <v>1.18557</v>
      </c>
      <c r="N28" s="16">
        <v>-25.8432</v>
      </c>
      <c r="O28" s="16">
        <v>-4.4762599999999999</v>
      </c>
      <c r="P28" s="16">
        <v>-2.36822</v>
      </c>
      <c r="Q28" s="16">
        <v>5.9079799999999993</v>
      </c>
      <c r="R28" s="16">
        <v>-17.978400000000001</v>
      </c>
      <c r="S28" s="16">
        <v>-35.601699999999994</v>
      </c>
      <c r="T28" s="16">
        <v>-45.1038</v>
      </c>
      <c r="U28" s="16">
        <v>-5.1178299999999997</v>
      </c>
      <c r="V28" s="16">
        <v>-37.283000000000001</v>
      </c>
      <c r="W28" s="16">
        <v>-15.6464</v>
      </c>
      <c r="X28" s="16">
        <v>-40.071800000000003</v>
      </c>
      <c r="Y28" s="16">
        <v>-32.633000000000003</v>
      </c>
      <c r="Z28" s="16">
        <v>-26.703299999999999</v>
      </c>
      <c r="AA28" s="16">
        <v>-28.727499999999999</v>
      </c>
      <c r="AB28" s="16">
        <v>-41.463300000000004</v>
      </c>
      <c r="AC28" s="16">
        <v>-12.364799999999999</v>
      </c>
      <c r="AD28" s="16">
        <v>-17.944700000000001</v>
      </c>
      <c r="AE28" s="16">
        <v>-30.381799999999998</v>
      </c>
      <c r="AF28" s="16">
        <v>-39.880099999999999</v>
      </c>
      <c r="AG28" s="16">
        <v>-13.894</v>
      </c>
      <c r="AH28" s="16">
        <v>-22.5732</v>
      </c>
      <c r="AI28" s="46"/>
      <c r="AJ28" s="46"/>
      <c r="AK28" s="46"/>
      <c r="AL28" s="46"/>
      <c r="AM28" s="46"/>
      <c r="AN28" s="4"/>
      <c r="AO28" s="4"/>
      <c r="AP28" s="4"/>
      <c r="AQ28" s="4"/>
      <c r="AR28" s="4"/>
      <c r="AS28" s="4"/>
      <c r="AT28" s="4"/>
      <c r="AU28" s="4"/>
      <c r="AV28" s="4"/>
      <c r="AW28" s="4"/>
      <c r="AX28" s="4"/>
      <c r="AY28" s="4"/>
    </row>
    <row r="29" spans="1:51" ht="14.4" x14ac:dyDescent="0.3">
      <c r="A29" s="136">
        <f>YampaRiverInflow.TotalOutflow!A29</f>
        <v>46082</v>
      </c>
      <c r="B29" s="34"/>
      <c r="C29" s="12">
        <v>-45.593000000000004</v>
      </c>
      <c r="D29" s="45">
        <v>-45.593000000000004</v>
      </c>
      <c r="E29" s="16">
        <v>-51.122900000000001</v>
      </c>
      <c r="F29" s="16">
        <v>-40.1935</v>
      </c>
      <c r="G29" s="16">
        <v>-34.902000000000001</v>
      </c>
      <c r="H29" s="16">
        <v>-96.0959</v>
      </c>
      <c r="I29" s="16">
        <v>-38.881300000000003</v>
      </c>
      <c r="J29" s="16">
        <v>-9.1832499999999992</v>
      </c>
      <c r="K29" s="16">
        <v>-13.1533</v>
      </c>
      <c r="L29" s="16">
        <v>-27.913900000000002</v>
      </c>
      <c r="M29" s="16">
        <v>-37.945300000000003</v>
      </c>
      <c r="N29" s="16">
        <v>-37.232500000000002</v>
      </c>
      <c r="O29" s="16">
        <v>-84.1511</v>
      </c>
      <c r="P29" s="16">
        <v>-52.822800000000001</v>
      </c>
      <c r="Q29" s="16">
        <v>-62.375399999999999</v>
      </c>
      <c r="R29" s="16">
        <v>-22.7028</v>
      </c>
      <c r="S29" s="16">
        <v>-24.410799999999998</v>
      </c>
      <c r="T29" s="16">
        <v>-35.779199999999996</v>
      </c>
      <c r="U29" s="16">
        <v>-52.189599999999999</v>
      </c>
      <c r="V29" s="16">
        <v>-44.594099999999997</v>
      </c>
      <c r="W29" s="16">
        <v>-46.276900000000005</v>
      </c>
      <c r="X29" s="16">
        <v>-41.1785</v>
      </c>
      <c r="Y29" s="16">
        <v>-54.098800000000004</v>
      </c>
      <c r="Z29" s="16">
        <v>-94.38669999999999</v>
      </c>
      <c r="AA29" s="16">
        <v>-68.116</v>
      </c>
      <c r="AB29" s="16">
        <v>-21.329699999999999</v>
      </c>
      <c r="AC29" s="16">
        <v>-45.133600000000001</v>
      </c>
      <c r="AD29" s="16">
        <v>-41.103999999999999</v>
      </c>
      <c r="AE29" s="16">
        <v>-52.287500000000001</v>
      </c>
      <c r="AF29" s="16">
        <v>-39.996499999999997</v>
      </c>
      <c r="AG29" s="16">
        <v>-34.947000000000003</v>
      </c>
      <c r="AH29" s="16">
        <v>-9.4451399999999985</v>
      </c>
      <c r="AI29" s="46"/>
      <c r="AJ29" s="46"/>
      <c r="AK29" s="46"/>
      <c r="AL29" s="46"/>
      <c r="AM29" s="46"/>
      <c r="AN29" s="4"/>
      <c r="AO29" s="4"/>
      <c r="AP29" s="4"/>
      <c r="AQ29" s="4"/>
      <c r="AR29" s="4"/>
      <c r="AS29" s="4"/>
      <c r="AT29" s="4"/>
      <c r="AU29" s="4"/>
      <c r="AV29" s="4"/>
      <c r="AW29" s="4"/>
      <c r="AX29" s="4"/>
      <c r="AY29" s="4"/>
    </row>
    <row r="30" spans="1:51" ht="14.4" x14ac:dyDescent="0.3">
      <c r="A30" s="136">
        <f>YampaRiverInflow.TotalOutflow!A30</f>
        <v>46113</v>
      </c>
      <c r="B30" s="34"/>
      <c r="C30" s="12">
        <v>-45.991</v>
      </c>
      <c r="D30" s="45">
        <v>-45.991</v>
      </c>
      <c r="E30" s="16">
        <v>-46.224299999999999</v>
      </c>
      <c r="F30" s="16">
        <v>-45.231099999999998</v>
      </c>
      <c r="G30" s="16">
        <v>-21.337199999999999</v>
      </c>
      <c r="H30" s="16">
        <v>-46.392000000000003</v>
      </c>
      <c r="I30" s="16">
        <v>-46.931699999999999</v>
      </c>
      <c r="J30" s="16">
        <v>-10.3939</v>
      </c>
      <c r="K30" s="16">
        <v>-22.183299999999999</v>
      </c>
      <c r="L30" s="16">
        <v>-50.360900000000001</v>
      </c>
      <c r="M30" s="16">
        <v>-34.244300000000003</v>
      </c>
      <c r="N30" s="16">
        <v>-28.298599999999997</v>
      </c>
      <c r="O30" s="16">
        <v>-23.056999999999999</v>
      </c>
      <c r="P30" s="16">
        <v>-23.6526</v>
      </c>
      <c r="Q30" s="16">
        <v>-18.731300000000001</v>
      </c>
      <c r="R30" s="16">
        <v>-34.493000000000002</v>
      </c>
      <c r="S30" s="16">
        <v>-34.719099999999997</v>
      </c>
      <c r="T30" s="16">
        <v>-39.354300000000002</v>
      </c>
      <c r="U30" s="16">
        <v>-36.816499999999998</v>
      </c>
      <c r="V30" s="16">
        <v>-31.096499999999999</v>
      </c>
      <c r="W30" s="16">
        <v>-26.820700000000002</v>
      </c>
      <c r="X30" s="16">
        <v>-39.596599999999995</v>
      </c>
      <c r="Y30" s="16">
        <v>-38.490600000000001</v>
      </c>
      <c r="Z30" s="16">
        <v>-7.4329700000000001</v>
      </c>
      <c r="AA30" s="16">
        <v>-6.8644499999999997</v>
      </c>
      <c r="AB30" s="16">
        <v>-16.915599999999998</v>
      </c>
      <c r="AC30" s="16">
        <v>-37.536199999999994</v>
      </c>
      <c r="AD30" s="16">
        <v>-51.6753</v>
      </c>
      <c r="AE30" s="16">
        <v>-49.0565</v>
      </c>
      <c r="AF30" s="16">
        <v>3.8323470000000004</v>
      </c>
      <c r="AG30" s="16">
        <v>-59.116</v>
      </c>
      <c r="AH30" s="16">
        <v>-58.070099999999996</v>
      </c>
      <c r="AI30" s="46"/>
      <c r="AJ30" s="46"/>
      <c r="AK30" s="46"/>
      <c r="AL30" s="46"/>
      <c r="AM30" s="46"/>
      <c r="AN30" s="4"/>
      <c r="AO30" s="4"/>
      <c r="AP30" s="4"/>
      <c r="AQ30" s="4"/>
      <c r="AR30" s="4"/>
      <c r="AS30" s="4"/>
      <c r="AT30" s="4"/>
      <c r="AU30" s="4"/>
      <c r="AV30" s="4"/>
      <c r="AW30" s="4"/>
      <c r="AX30" s="4"/>
      <c r="AY30" s="4"/>
    </row>
    <row r="31" spans="1:51" ht="14.4" x14ac:dyDescent="0.3">
      <c r="A31" s="136">
        <f>YampaRiverInflow.TotalOutflow!A31</f>
        <v>46143</v>
      </c>
      <c r="B31" s="34"/>
      <c r="C31" s="12">
        <v>-42.726999999999997</v>
      </c>
      <c r="D31" s="45">
        <v>-42.726999999999997</v>
      </c>
      <c r="E31" s="16">
        <v>-31.252700000000001</v>
      </c>
      <c r="F31" s="16">
        <v>-147.96199999999999</v>
      </c>
      <c r="G31" s="16">
        <v>-29.909500000000001</v>
      </c>
      <c r="H31" s="16">
        <v>-28.129300000000001</v>
      </c>
      <c r="I31" s="16">
        <v>-49.9146</v>
      </c>
      <c r="J31" s="16">
        <v>-34.603400000000001</v>
      </c>
      <c r="K31" s="16">
        <v>-27.749099999999999</v>
      </c>
      <c r="L31" s="16">
        <v>-15.6434</v>
      </c>
      <c r="M31" s="16">
        <v>-26.480900000000002</v>
      </c>
      <c r="N31" s="16">
        <v>-13.461499999999999</v>
      </c>
      <c r="O31" s="16">
        <v>-3.12216</v>
      </c>
      <c r="P31" s="16">
        <v>-37.49</v>
      </c>
      <c r="Q31" s="16">
        <v>-28.581900000000001</v>
      </c>
      <c r="R31" s="16">
        <v>-34.988099999999996</v>
      </c>
      <c r="S31" s="16">
        <v>-27.610599999999998</v>
      </c>
      <c r="T31" s="16">
        <v>-13.771700000000001</v>
      </c>
      <c r="U31" s="16">
        <v>-19.453499999999998</v>
      </c>
      <c r="V31" s="16">
        <v>-43.834099999999999</v>
      </c>
      <c r="W31" s="16">
        <v>-36.948999999999998</v>
      </c>
      <c r="X31" s="16">
        <v>-18.708599999999997</v>
      </c>
      <c r="Y31" s="16">
        <v>-25.398700000000002</v>
      </c>
      <c r="Z31" s="16">
        <v>-18.684200000000001</v>
      </c>
      <c r="AA31" s="16">
        <v>-10.974200000000002</v>
      </c>
      <c r="AB31" s="16">
        <v>-34.367400000000004</v>
      </c>
      <c r="AC31" s="16">
        <v>-27.658300000000001</v>
      </c>
      <c r="AD31" s="16">
        <v>-22.264099999999999</v>
      </c>
      <c r="AE31" s="16">
        <v>-16.6996</v>
      </c>
      <c r="AF31" s="16">
        <v>-67.282200000000003</v>
      </c>
      <c r="AG31" s="16">
        <v>-19.012</v>
      </c>
      <c r="AH31" s="16">
        <v>-19.098700000000001</v>
      </c>
      <c r="AI31" s="46"/>
      <c r="AJ31" s="46"/>
      <c r="AK31" s="46"/>
      <c r="AL31" s="46"/>
      <c r="AM31" s="46"/>
      <c r="AN31" s="4"/>
      <c r="AO31" s="4"/>
      <c r="AP31" s="4"/>
      <c r="AQ31" s="4"/>
      <c r="AR31" s="4"/>
      <c r="AS31" s="4"/>
      <c r="AT31" s="4"/>
      <c r="AU31" s="4"/>
      <c r="AV31" s="4"/>
      <c r="AW31" s="4"/>
      <c r="AX31" s="4"/>
      <c r="AY31" s="4"/>
    </row>
    <row r="32" spans="1:51" ht="14.4" x14ac:dyDescent="0.3">
      <c r="A32" s="136">
        <f>YampaRiverInflow.TotalOutflow!A32</f>
        <v>46174</v>
      </c>
      <c r="B32" s="34"/>
      <c r="C32" s="12">
        <v>-44.098999999999997</v>
      </c>
      <c r="D32" s="45">
        <v>-44.098999999999997</v>
      </c>
      <c r="E32" s="16">
        <v>-51.9298</v>
      </c>
      <c r="F32" s="16">
        <v>-183.62299999999999</v>
      </c>
      <c r="G32" s="16">
        <v>-63.558300000000003</v>
      </c>
      <c r="H32" s="16">
        <v>-43.443300000000001</v>
      </c>
      <c r="I32" s="16">
        <v>-78.712100000000007</v>
      </c>
      <c r="J32" s="16">
        <v>-44.4283</v>
      </c>
      <c r="K32" s="16">
        <v>-46.623400000000004</v>
      </c>
      <c r="L32" s="16">
        <v>-26.48</v>
      </c>
      <c r="M32" s="16">
        <v>-49.249099999999999</v>
      </c>
      <c r="N32" s="16">
        <v>-37.820300000000003</v>
      </c>
      <c r="O32" s="16">
        <v>-37.123800000000003</v>
      </c>
      <c r="P32" s="16">
        <v>-46.805699999999995</v>
      </c>
      <c r="Q32" s="16">
        <v>-42.2714</v>
      </c>
      <c r="R32" s="16">
        <v>-36.915500000000002</v>
      </c>
      <c r="S32" s="16">
        <v>-53.137800000000006</v>
      </c>
      <c r="T32" s="16">
        <v>-64.9482</v>
      </c>
      <c r="U32" s="16">
        <v>-25.7806</v>
      </c>
      <c r="V32" s="16">
        <v>-34.943199999999997</v>
      </c>
      <c r="W32" s="16">
        <v>-51.296099999999996</v>
      </c>
      <c r="X32" s="16">
        <v>-57.331800000000001</v>
      </c>
      <c r="Y32" s="16">
        <v>-54.558199999999999</v>
      </c>
      <c r="Z32" s="16">
        <v>-68.587000000000003</v>
      </c>
      <c r="AA32" s="16">
        <v>-37.685099999999998</v>
      </c>
      <c r="AB32" s="16">
        <v>-32.256500000000003</v>
      </c>
      <c r="AC32" s="16">
        <v>-52.228699999999996</v>
      </c>
      <c r="AD32" s="16">
        <v>-55.433399999999999</v>
      </c>
      <c r="AE32" s="16">
        <v>-50.623800000000003</v>
      </c>
      <c r="AF32" s="16">
        <v>-49.755000000000003</v>
      </c>
      <c r="AG32" s="16">
        <v>-57.844000000000001</v>
      </c>
      <c r="AH32" s="16">
        <v>-49.321300000000001</v>
      </c>
      <c r="AI32" s="46"/>
      <c r="AJ32" s="46"/>
      <c r="AK32" s="46"/>
      <c r="AL32" s="46"/>
      <c r="AM32" s="46"/>
      <c r="AN32" s="4"/>
      <c r="AO32" s="4"/>
      <c r="AP32" s="4"/>
      <c r="AQ32" s="4"/>
      <c r="AR32" s="4"/>
      <c r="AS32" s="4"/>
      <c r="AT32" s="4"/>
      <c r="AU32" s="4"/>
      <c r="AV32" s="4"/>
      <c r="AW32" s="4"/>
      <c r="AX32" s="4"/>
      <c r="AY32" s="4"/>
    </row>
    <row r="33" spans="1:51" ht="14.4" x14ac:dyDescent="0.3">
      <c r="A33" s="136">
        <f>YampaRiverInflow.TotalOutflow!A33</f>
        <v>46204</v>
      </c>
      <c r="B33" s="34"/>
      <c r="C33" s="12">
        <v>-26.710999999999999</v>
      </c>
      <c r="D33" s="45">
        <v>-26.710999999999999</v>
      </c>
      <c r="E33" s="16">
        <v>-48.567099999999996</v>
      </c>
      <c r="F33" s="16">
        <v>-182.99199999999999</v>
      </c>
      <c r="G33" s="16">
        <v>-65.305999999999997</v>
      </c>
      <c r="H33" s="16">
        <v>-37.942</v>
      </c>
      <c r="I33" s="16">
        <v>-73.786799999999999</v>
      </c>
      <c r="J33" s="16">
        <v>-40.766500000000001</v>
      </c>
      <c r="K33" s="16">
        <v>-6.4570799999999995</v>
      </c>
      <c r="L33" s="16">
        <v>-40.478199999999994</v>
      </c>
      <c r="M33" s="16">
        <v>-35.347099999999998</v>
      </c>
      <c r="N33" s="16">
        <v>-30.984200000000001</v>
      </c>
      <c r="O33" s="16">
        <v>-12.644399999999999</v>
      </c>
      <c r="P33" s="16">
        <v>-15.251700000000001</v>
      </c>
      <c r="Q33" s="16">
        <v>-52.766100000000002</v>
      </c>
      <c r="R33" s="16">
        <v>-45.935900000000004</v>
      </c>
      <c r="S33" s="16">
        <v>-47.300400000000003</v>
      </c>
      <c r="T33" s="16">
        <v>-39.221400000000003</v>
      </c>
      <c r="U33" s="16">
        <v>-35.222799999999999</v>
      </c>
      <c r="V33" s="16">
        <v>-42.721499999999999</v>
      </c>
      <c r="W33" s="16">
        <v>-48.900100000000002</v>
      </c>
      <c r="X33" s="16">
        <v>-17.8947</v>
      </c>
      <c r="Y33" s="16">
        <v>-23.696200000000001</v>
      </c>
      <c r="Z33" s="16">
        <v>-7.1829000000000001</v>
      </c>
      <c r="AA33" s="16">
        <v>-15.904399999999999</v>
      </c>
      <c r="AB33" s="16">
        <v>-28.589599999999997</v>
      </c>
      <c r="AC33" s="16">
        <v>-43.727499999999999</v>
      </c>
      <c r="AD33" s="16">
        <v>-35.582300000000004</v>
      </c>
      <c r="AE33" s="16">
        <v>-30.575500000000002</v>
      </c>
      <c r="AF33" s="16">
        <v>-37.180800000000005</v>
      </c>
      <c r="AG33" s="16">
        <v>-48.3</v>
      </c>
      <c r="AH33" s="16">
        <v>-25.503700000000002</v>
      </c>
      <c r="AI33" s="46"/>
      <c r="AJ33" s="46"/>
      <c r="AK33" s="46"/>
      <c r="AL33" s="46"/>
      <c r="AM33" s="46"/>
      <c r="AN33" s="4"/>
      <c r="AO33" s="4"/>
      <c r="AP33" s="4"/>
      <c r="AQ33" s="4"/>
      <c r="AR33" s="4"/>
      <c r="AS33" s="4"/>
      <c r="AT33" s="4"/>
      <c r="AU33" s="4"/>
      <c r="AV33" s="4"/>
      <c r="AW33" s="4"/>
      <c r="AX33" s="4"/>
      <c r="AY33" s="4"/>
    </row>
    <row r="34" spans="1:51" ht="14.4" x14ac:dyDescent="0.3">
      <c r="A34" s="136">
        <f>YampaRiverInflow.TotalOutflow!A34</f>
        <v>46235</v>
      </c>
      <c r="B34" s="34"/>
      <c r="C34" s="12">
        <v>-21.927</v>
      </c>
      <c r="D34" s="45">
        <v>-21.927</v>
      </c>
      <c r="E34" s="16">
        <v>-37.121300000000005</v>
      </c>
      <c r="F34" s="16">
        <v>-39.379899999999999</v>
      </c>
      <c r="G34" s="16">
        <v>-27.815000000000001</v>
      </c>
      <c r="H34" s="16">
        <v>-14.0517</v>
      </c>
      <c r="I34" s="16">
        <v>-65.381299999999996</v>
      </c>
      <c r="J34" s="16">
        <v>-36.5657</v>
      </c>
      <c r="K34" s="16">
        <v>-19.854400000000002</v>
      </c>
      <c r="L34" s="16">
        <v>-3.75305</v>
      </c>
      <c r="M34" s="16">
        <v>-2.8775900000000001</v>
      </c>
      <c r="N34" s="16">
        <v>-12.666399999999999</v>
      </c>
      <c r="O34" s="16">
        <v>-13.9602</v>
      </c>
      <c r="P34" s="16">
        <v>-39.998400000000004</v>
      </c>
      <c r="Q34" s="16">
        <v>7.2850600000000005</v>
      </c>
      <c r="R34" s="16">
        <v>-24.3444</v>
      </c>
      <c r="S34" s="16">
        <v>-33.449400000000004</v>
      </c>
      <c r="T34" s="16">
        <v>-19.831900000000001</v>
      </c>
      <c r="U34" s="16">
        <v>-46.257599999999996</v>
      </c>
      <c r="V34" s="16">
        <v>-32.945300000000003</v>
      </c>
      <c r="W34" s="16">
        <v>-39.458300000000001</v>
      </c>
      <c r="X34" s="16">
        <v>-23.445799999999998</v>
      </c>
      <c r="Y34" s="16">
        <v>-14.442500000000001</v>
      </c>
      <c r="Z34" s="16">
        <v>-5.3147600000000006</v>
      </c>
      <c r="AA34" s="16">
        <v>-20.151</v>
      </c>
      <c r="AB34" s="16">
        <v>-29.148299999999999</v>
      </c>
      <c r="AC34" s="16">
        <v>-33.437899999999999</v>
      </c>
      <c r="AD34" s="16">
        <v>-29.450599999999998</v>
      </c>
      <c r="AE34" s="16">
        <v>-25.803599999999999</v>
      </c>
      <c r="AF34" s="16">
        <v>-58.466900000000003</v>
      </c>
      <c r="AG34" s="16">
        <v>-23.998000000000001</v>
      </c>
      <c r="AH34" s="16">
        <v>5.8436199999999996</v>
      </c>
      <c r="AI34" s="46"/>
      <c r="AJ34" s="46"/>
      <c r="AK34" s="46"/>
      <c r="AL34" s="46"/>
      <c r="AM34" s="46"/>
      <c r="AN34" s="4"/>
      <c r="AO34" s="4"/>
      <c r="AP34" s="4"/>
      <c r="AQ34" s="4"/>
      <c r="AR34" s="4"/>
      <c r="AS34" s="4"/>
      <c r="AT34" s="4"/>
      <c r="AU34" s="4"/>
      <c r="AV34" s="4"/>
      <c r="AW34" s="4"/>
      <c r="AX34" s="4"/>
      <c r="AY34" s="4"/>
    </row>
    <row r="35" spans="1:51" ht="14.4" x14ac:dyDescent="0.3">
      <c r="A35" s="136">
        <f>YampaRiverInflow.TotalOutflow!A35</f>
        <v>46266</v>
      </c>
      <c r="B35" s="34"/>
      <c r="C35" s="12">
        <v>-8.8230000000000004</v>
      </c>
      <c r="D35" s="45">
        <v>-8.8230000000000004</v>
      </c>
      <c r="E35" s="16">
        <v>-31.333599999999997</v>
      </c>
      <c r="F35" s="16">
        <v>-19.856300000000001</v>
      </c>
      <c r="G35" s="16">
        <v>-41.415900000000001</v>
      </c>
      <c r="H35" s="16">
        <v>-22.555199999999999</v>
      </c>
      <c r="I35" s="16">
        <v>0.85353000000000001</v>
      </c>
      <c r="J35" s="16">
        <v>-61.966300000000004</v>
      </c>
      <c r="K35" s="16">
        <v>-54.048999999999999</v>
      </c>
      <c r="L35" s="16">
        <v>-27.7121</v>
      </c>
      <c r="M35" s="16">
        <v>-18.022099999999998</v>
      </c>
      <c r="N35" s="16">
        <v>-8.8447199999999988</v>
      </c>
      <c r="O35" s="16">
        <v>-17.9664</v>
      </c>
      <c r="P35" s="16">
        <v>-5.1358199999999998</v>
      </c>
      <c r="Q35" s="16">
        <v>-10.9739</v>
      </c>
      <c r="R35" s="16">
        <v>-32.469799999999999</v>
      </c>
      <c r="S35" s="16">
        <v>-35.090000000000003</v>
      </c>
      <c r="T35" s="16">
        <v>-20.7882</v>
      </c>
      <c r="U35" s="16">
        <v>-50.804099999999998</v>
      </c>
      <c r="V35" s="16">
        <v>-26.487200000000001</v>
      </c>
      <c r="W35" s="16">
        <v>-30.253900000000002</v>
      </c>
      <c r="X35" s="16">
        <v>-43.0578</v>
      </c>
      <c r="Y35" s="16">
        <v>-36.350099999999998</v>
      </c>
      <c r="Z35" s="16">
        <v>-18.872799999999998</v>
      </c>
      <c r="AA35" s="16">
        <v>-16.6816</v>
      </c>
      <c r="AB35" s="16">
        <v>-22.602599999999999</v>
      </c>
      <c r="AC35" s="16">
        <v>-13.866299999999999</v>
      </c>
      <c r="AD35" s="16">
        <v>-20.75</v>
      </c>
      <c r="AE35" s="16">
        <v>-8.9183799999999991</v>
      </c>
      <c r="AF35" s="16">
        <v>-33.353900000000003</v>
      </c>
      <c r="AG35" s="16">
        <v>-15.521000000000001</v>
      </c>
      <c r="AH35" s="16">
        <v>-12.745700000000001</v>
      </c>
      <c r="AI35" s="46"/>
      <c r="AJ35" s="46"/>
      <c r="AK35" s="46"/>
      <c r="AL35" s="46"/>
      <c r="AM35" s="46"/>
      <c r="AN35" s="4"/>
      <c r="AO35" s="4"/>
      <c r="AP35" s="4"/>
      <c r="AQ35" s="4"/>
      <c r="AR35" s="4"/>
      <c r="AS35" s="4"/>
      <c r="AT35" s="4"/>
      <c r="AU35" s="4"/>
      <c r="AV35" s="4"/>
      <c r="AW35" s="4"/>
      <c r="AX35" s="4"/>
      <c r="AY35" s="4"/>
    </row>
    <row r="36" spans="1:51" ht="14.4" x14ac:dyDescent="0.3">
      <c r="A36" s="136">
        <f>YampaRiverInflow.TotalOutflow!A36</f>
        <v>46296</v>
      </c>
      <c r="B36" s="34"/>
      <c r="C36" s="12">
        <v>-2.6379999999999999</v>
      </c>
      <c r="D36" s="45">
        <v>-2.6379999999999999</v>
      </c>
      <c r="E36" s="16">
        <v>-8.1872799999999994</v>
      </c>
      <c r="F36" s="16">
        <v>-13.261700000000001</v>
      </c>
      <c r="G36" s="16">
        <v>8.3438300000000005</v>
      </c>
      <c r="H36" s="16">
        <v>1.6283399999999999</v>
      </c>
      <c r="I36" s="16">
        <v>-1.5256099999999999</v>
      </c>
      <c r="J36" s="16">
        <v>0.55819000000000007</v>
      </c>
      <c r="K36" s="16">
        <v>-0.40666000000000002</v>
      </c>
      <c r="L36" s="16">
        <v>-3.3743600000000002</v>
      </c>
      <c r="M36" s="16">
        <v>10.40099</v>
      </c>
      <c r="N36" s="16">
        <v>3.1250999999999998</v>
      </c>
      <c r="O36" s="16">
        <v>0.16553999999999999</v>
      </c>
      <c r="P36" s="16">
        <v>26.085080000000001</v>
      </c>
      <c r="Q36" s="16">
        <v>-4.4398100000000005</v>
      </c>
      <c r="R36" s="16">
        <v>7.4000500000000002</v>
      </c>
      <c r="S36" s="16">
        <v>-11.6661</v>
      </c>
      <c r="T36" s="16">
        <v>-2.7408399999999999</v>
      </c>
      <c r="U36" s="16">
        <v>-4.4333</v>
      </c>
      <c r="V36" s="16">
        <v>-10.0848</v>
      </c>
      <c r="W36" s="16">
        <v>-27.032599999999999</v>
      </c>
      <c r="X36" s="16">
        <v>-5.7554099999999995</v>
      </c>
      <c r="Y36" s="16">
        <v>-10.2515</v>
      </c>
      <c r="Z36" s="16">
        <v>-12.6999</v>
      </c>
      <c r="AA36" s="16">
        <v>-3.16777</v>
      </c>
      <c r="AB36" s="16">
        <v>-24.611999999999998</v>
      </c>
      <c r="AC36" s="16">
        <v>-28.077099999999998</v>
      </c>
      <c r="AD36" s="16">
        <v>-12.1576</v>
      </c>
      <c r="AE36" s="16">
        <v>1.7223250000000001</v>
      </c>
      <c r="AF36" s="16">
        <v>-9.7818899999999989</v>
      </c>
      <c r="AG36" s="16">
        <v>3.17</v>
      </c>
      <c r="AH36" s="16">
        <v>-15.058</v>
      </c>
      <c r="AI36" s="46"/>
      <c r="AJ36" s="46"/>
      <c r="AK36" s="46"/>
      <c r="AL36" s="46"/>
      <c r="AM36" s="46"/>
      <c r="AN36" s="4"/>
      <c r="AO36" s="4"/>
      <c r="AP36" s="4"/>
      <c r="AQ36" s="4"/>
      <c r="AR36" s="4"/>
      <c r="AS36" s="4"/>
      <c r="AT36" s="4"/>
      <c r="AU36" s="4"/>
      <c r="AV36" s="4"/>
      <c r="AW36" s="4"/>
      <c r="AX36" s="4"/>
      <c r="AY36" s="4"/>
    </row>
    <row r="37" spans="1:51" ht="14.4" x14ac:dyDescent="0.3">
      <c r="A37" s="136">
        <f>YampaRiverInflow.TotalOutflow!A37</f>
        <v>46327</v>
      </c>
      <c r="B37" s="34"/>
      <c r="C37" s="12">
        <v>8.0289999999999999</v>
      </c>
      <c r="D37" s="45">
        <v>8.0289999999999999</v>
      </c>
      <c r="E37" s="16">
        <v>1.3323900000000002</v>
      </c>
      <c r="F37" s="16">
        <v>8.9617099999999983</v>
      </c>
      <c r="G37" s="16">
        <v>4.5023100000000005</v>
      </c>
      <c r="H37" s="16">
        <v>13.97513</v>
      </c>
      <c r="I37" s="16">
        <v>6.8756899999999996</v>
      </c>
      <c r="J37" s="16">
        <v>-37.753900000000002</v>
      </c>
      <c r="K37" s="16">
        <v>12.579600000000001</v>
      </c>
      <c r="L37" s="16">
        <v>4.9528100000000004</v>
      </c>
      <c r="M37" s="16">
        <v>14.292</v>
      </c>
      <c r="N37" s="16">
        <v>10.398250000000001</v>
      </c>
      <c r="O37" s="16">
        <v>14.77266</v>
      </c>
      <c r="P37" s="16">
        <v>2.89751</v>
      </c>
      <c r="Q37" s="16">
        <v>-5.1595500000000003</v>
      </c>
      <c r="R37" s="16">
        <v>8.3595300000000012</v>
      </c>
      <c r="S37" s="16">
        <v>0.24359</v>
      </c>
      <c r="T37" s="16">
        <v>-2.1938</v>
      </c>
      <c r="U37" s="16">
        <v>-8.1242999999999999</v>
      </c>
      <c r="V37" s="16">
        <v>-20.0396</v>
      </c>
      <c r="W37" s="16">
        <v>-7.1350500000000006</v>
      </c>
      <c r="X37" s="16">
        <v>-4.9749300000000005</v>
      </c>
      <c r="Y37" s="16">
        <v>-2.7747700000000002</v>
      </c>
      <c r="Z37" s="16">
        <v>-5.4642499999999998</v>
      </c>
      <c r="AA37" s="16">
        <v>12.753399999999999</v>
      </c>
      <c r="AB37" s="16">
        <v>1.235026</v>
      </c>
      <c r="AC37" s="16">
        <v>6.9389319999999994</v>
      </c>
      <c r="AD37" s="16">
        <v>-9.7391900000000007</v>
      </c>
      <c r="AE37" s="16">
        <v>26.70477</v>
      </c>
      <c r="AF37" s="16">
        <v>4.1004740000000002</v>
      </c>
      <c r="AG37" s="16">
        <v>8.6760000000000002</v>
      </c>
      <c r="AH37" s="16">
        <v>-7.5486000000000004</v>
      </c>
      <c r="AI37" s="46"/>
      <c r="AJ37" s="46"/>
      <c r="AK37" s="46"/>
      <c r="AL37" s="46"/>
      <c r="AM37" s="46"/>
      <c r="AN37" s="4"/>
      <c r="AO37" s="4"/>
      <c r="AP37" s="4"/>
      <c r="AQ37" s="4"/>
      <c r="AR37" s="4"/>
      <c r="AS37" s="4"/>
      <c r="AT37" s="4"/>
      <c r="AU37" s="4"/>
      <c r="AV37" s="4"/>
      <c r="AW37" s="4"/>
      <c r="AX37" s="4"/>
      <c r="AY37" s="4"/>
    </row>
    <row r="38" spans="1:51" ht="14.4" x14ac:dyDescent="0.3">
      <c r="A38" s="136">
        <f>YampaRiverInflow.TotalOutflow!A38</f>
        <v>46357</v>
      </c>
      <c r="B38" s="34"/>
      <c r="C38" s="12">
        <v>18.611999999999998</v>
      </c>
      <c r="D38" s="45">
        <v>18.611999999999998</v>
      </c>
      <c r="E38" s="16">
        <v>11.40897</v>
      </c>
      <c r="F38" s="16">
        <v>18.883740000000003</v>
      </c>
      <c r="G38" s="16">
        <v>6.48062</v>
      </c>
      <c r="H38" s="16">
        <v>-1.6886700000000001</v>
      </c>
      <c r="I38" s="16">
        <v>-26.622299999999999</v>
      </c>
      <c r="J38" s="16">
        <v>-69.312100000000001</v>
      </c>
      <c r="K38" s="16">
        <v>30.47054</v>
      </c>
      <c r="L38" s="16">
        <v>12.73404</v>
      </c>
      <c r="M38" s="16">
        <v>16.88007</v>
      </c>
      <c r="N38" s="16">
        <v>5.8597900000000003</v>
      </c>
      <c r="O38" s="16">
        <v>7.4444699999999999</v>
      </c>
      <c r="P38" s="16">
        <v>33.224269999999997</v>
      </c>
      <c r="Q38" s="16">
        <v>12.479979999999999</v>
      </c>
      <c r="R38" s="16">
        <v>17.551400000000001</v>
      </c>
      <c r="S38" s="16">
        <v>6.2706099999999996</v>
      </c>
      <c r="T38" s="16">
        <v>38.814579999999999</v>
      </c>
      <c r="U38" s="16">
        <v>9.5693099999999998</v>
      </c>
      <c r="V38" s="16">
        <v>34.180550000000004</v>
      </c>
      <c r="W38" s="16">
        <v>4.3811200000000001</v>
      </c>
      <c r="X38" s="16">
        <v>12.84577</v>
      </c>
      <c r="Y38" s="16">
        <v>-9.6169899999999995</v>
      </c>
      <c r="Z38" s="16">
        <v>8.3672789999999999</v>
      </c>
      <c r="AA38" s="16">
        <v>21.699849999999998</v>
      </c>
      <c r="AB38" s="16">
        <v>30.923099999999998</v>
      </c>
      <c r="AC38" s="16">
        <v>2.6434799999999998</v>
      </c>
      <c r="AD38" s="16">
        <v>7.848967</v>
      </c>
      <c r="AE38" s="16">
        <v>2.9376329999999999</v>
      </c>
      <c r="AF38" s="16">
        <v>20.856740000000002</v>
      </c>
      <c r="AG38" s="16">
        <v>18.335000000000001</v>
      </c>
      <c r="AH38" s="16">
        <v>4.6582799999999995</v>
      </c>
      <c r="AI38" s="46"/>
      <c r="AJ38" s="46"/>
      <c r="AK38" s="46"/>
      <c r="AL38" s="46"/>
      <c r="AM38" s="46"/>
      <c r="AN38" s="4"/>
      <c r="AO38" s="4"/>
      <c r="AP38" s="4"/>
      <c r="AQ38" s="4"/>
      <c r="AR38" s="4"/>
      <c r="AS38" s="4"/>
      <c r="AT38" s="4"/>
      <c r="AU38" s="4"/>
      <c r="AV38" s="4"/>
      <c r="AW38" s="4"/>
      <c r="AX38" s="4"/>
      <c r="AY38" s="4"/>
    </row>
    <row r="39" spans="1:51" ht="14.4" x14ac:dyDescent="0.3">
      <c r="A39" s="136">
        <f>YampaRiverInflow.TotalOutflow!A39</f>
        <v>46388</v>
      </c>
      <c r="B39" s="34"/>
      <c r="C39" s="12">
        <v>-13.928000000000001</v>
      </c>
      <c r="D39" s="45">
        <v>-13.928000000000001</v>
      </c>
      <c r="E39" s="16">
        <v>-30.712700000000002</v>
      </c>
      <c r="F39" s="16">
        <v>-2.2970100000000002</v>
      </c>
      <c r="G39" s="16">
        <v>-5.6275300000000001</v>
      </c>
      <c r="H39" s="16">
        <v>-64.680900000000008</v>
      </c>
      <c r="I39" s="16">
        <v>-113.199</v>
      </c>
      <c r="J39" s="16">
        <v>36.242400000000004</v>
      </c>
      <c r="K39" s="16">
        <v>-10.6774</v>
      </c>
      <c r="L39" s="16">
        <v>8.1581399999999995</v>
      </c>
      <c r="M39" s="16">
        <v>1.3930199999999999</v>
      </c>
      <c r="N39" s="16">
        <v>10.17</v>
      </c>
      <c r="O39" s="16">
        <v>3.6542600000000003</v>
      </c>
      <c r="P39" s="16">
        <v>8.1713000000000005</v>
      </c>
      <c r="Q39" s="16">
        <v>-29.2118</v>
      </c>
      <c r="R39" s="16">
        <v>-12.4862</v>
      </c>
      <c r="S39" s="16">
        <v>-4.2013100000000003</v>
      </c>
      <c r="T39" s="16">
        <v>-21.987200000000001</v>
      </c>
      <c r="U39" s="16">
        <v>21.381310000000003</v>
      </c>
      <c r="V39" s="16">
        <v>-39.100499999999997</v>
      </c>
      <c r="W39" s="16">
        <v>-31.088799999999999</v>
      </c>
      <c r="X39" s="16">
        <v>7.3067399999999996</v>
      </c>
      <c r="Y39" s="16">
        <v>-13.319000000000001</v>
      </c>
      <c r="Z39" s="16">
        <v>-6.39839</v>
      </c>
      <c r="AA39" s="16">
        <v>-23.134</v>
      </c>
      <c r="AB39" s="16">
        <v>-29.637900000000002</v>
      </c>
      <c r="AC39" s="16">
        <v>-24.356300000000001</v>
      </c>
      <c r="AD39" s="16">
        <v>-6.12601</v>
      </c>
      <c r="AE39" s="16">
        <v>-35.9651</v>
      </c>
      <c r="AF39" s="16">
        <v>-1.4319999999999999</v>
      </c>
      <c r="AG39" s="16">
        <v>-16.688599999999997</v>
      </c>
      <c r="AH39" s="16">
        <v>33.015449999999994</v>
      </c>
      <c r="AI39" s="46"/>
      <c r="AJ39" s="46"/>
      <c r="AK39" s="46"/>
      <c r="AL39" s="46"/>
      <c r="AM39" s="46"/>
      <c r="AN39" s="4"/>
      <c r="AO39" s="4"/>
      <c r="AP39" s="4"/>
      <c r="AQ39" s="4"/>
      <c r="AR39" s="4"/>
      <c r="AS39" s="4"/>
      <c r="AT39" s="4"/>
      <c r="AU39" s="4"/>
      <c r="AV39" s="4"/>
      <c r="AW39" s="4"/>
      <c r="AX39" s="4"/>
      <c r="AY39" s="4"/>
    </row>
    <row r="40" spans="1:51" ht="14.4" x14ac:dyDescent="0.3">
      <c r="A40" s="136">
        <f>YampaRiverInflow.TotalOutflow!A40</f>
        <v>46419</v>
      </c>
      <c r="B40" s="34"/>
      <c r="C40" s="12">
        <v>-32.661000000000001</v>
      </c>
      <c r="D40" s="45">
        <v>-32.661000000000001</v>
      </c>
      <c r="E40" s="16">
        <v>-38.901800000000001</v>
      </c>
      <c r="F40" s="16">
        <v>-63.575199999999995</v>
      </c>
      <c r="G40" s="16">
        <v>-26.556999999999999</v>
      </c>
      <c r="H40" s="16">
        <v>-43.0946</v>
      </c>
      <c r="I40" s="16">
        <v>-46.804400000000001</v>
      </c>
      <c r="J40" s="16">
        <v>-20.875299999999999</v>
      </c>
      <c r="K40" s="16">
        <v>-24.3658</v>
      </c>
      <c r="L40" s="16">
        <v>1.18557</v>
      </c>
      <c r="M40" s="16">
        <v>-25.8432</v>
      </c>
      <c r="N40" s="16">
        <v>-4.4762599999999999</v>
      </c>
      <c r="O40" s="16">
        <v>-2.36822</v>
      </c>
      <c r="P40" s="16">
        <v>5.9079799999999993</v>
      </c>
      <c r="Q40" s="16">
        <v>-17.978400000000001</v>
      </c>
      <c r="R40" s="16">
        <v>-35.601699999999994</v>
      </c>
      <c r="S40" s="16">
        <v>-45.1038</v>
      </c>
      <c r="T40" s="16">
        <v>-5.1178299999999997</v>
      </c>
      <c r="U40" s="16">
        <v>-37.283000000000001</v>
      </c>
      <c r="V40" s="16">
        <v>-15.6464</v>
      </c>
      <c r="W40" s="16">
        <v>-40.071800000000003</v>
      </c>
      <c r="X40" s="16">
        <v>-32.633000000000003</v>
      </c>
      <c r="Y40" s="16">
        <v>-26.703299999999999</v>
      </c>
      <c r="Z40" s="16">
        <v>-28.727499999999999</v>
      </c>
      <c r="AA40" s="16">
        <v>-41.463300000000004</v>
      </c>
      <c r="AB40" s="16">
        <v>-12.364799999999999</v>
      </c>
      <c r="AC40" s="16">
        <v>-17.944700000000001</v>
      </c>
      <c r="AD40" s="16">
        <v>-30.381799999999998</v>
      </c>
      <c r="AE40" s="16">
        <v>-39.880099999999999</v>
      </c>
      <c r="AF40" s="16">
        <v>-13.894</v>
      </c>
      <c r="AG40" s="16">
        <v>-22.5732</v>
      </c>
      <c r="AH40" s="16">
        <v>-17.1022</v>
      </c>
      <c r="AI40" s="46"/>
      <c r="AJ40" s="46"/>
      <c r="AK40" s="46"/>
      <c r="AL40" s="46"/>
      <c r="AM40" s="46"/>
      <c r="AN40" s="4"/>
      <c r="AO40" s="4"/>
      <c r="AP40" s="4"/>
      <c r="AQ40" s="4"/>
      <c r="AR40" s="4"/>
      <c r="AS40" s="4"/>
      <c r="AT40" s="4"/>
      <c r="AU40" s="4"/>
      <c r="AV40" s="4"/>
      <c r="AW40" s="4"/>
      <c r="AX40" s="4"/>
      <c r="AY40" s="4"/>
    </row>
    <row r="41" spans="1:51" ht="14.4" x14ac:dyDescent="0.3">
      <c r="A41" s="136">
        <f>YampaRiverInflow.TotalOutflow!A41</f>
        <v>46447</v>
      </c>
      <c r="B41" s="34"/>
      <c r="C41" s="12">
        <v>-45.593000000000004</v>
      </c>
      <c r="D41" s="45">
        <v>-45.593000000000004</v>
      </c>
      <c r="E41" s="16">
        <v>-40.1935</v>
      </c>
      <c r="F41" s="16">
        <v>-34.902000000000001</v>
      </c>
      <c r="G41" s="16">
        <v>-96.0959</v>
      </c>
      <c r="H41" s="16">
        <v>-38.881300000000003</v>
      </c>
      <c r="I41" s="16">
        <v>-9.1832499999999992</v>
      </c>
      <c r="J41" s="16">
        <v>-13.1533</v>
      </c>
      <c r="K41" s="16">
        <v>-27.913900000000002</v>
      </c>
      <c r="L41" s="16">
        <v>-37.945300000000003</v>
      </c>
      <c r="M41" s="16">
        <v>-37.232500000000002</v>
      </c>
      <c r="N41" s="16">
        <v>-84.1511</v>
      </c>
      <c r="O41" s="16">
        <v>-52.822800000000001</v>
      </c>
      <c r="P41" s="16">
        <v>-62.375399999999999</v>
      </c>
      <c r="Q41" s="16">
        <v>-22.7028</v>
      </c>
      <c r="R41" s="16">
        <v>-24.410799999999998</v>
      </c>
      <c r="S41" s="16">
        <v>-35.779199999999996</v>
      </c>
      <c r="T41" s="16">
        <v>-52.189599999999999</v>
      </c>
      <c r="U41" s="16">
        <v>-44.594099999999997</v>
      </c>
      <c r="V41" s="16">
        <v>-46.276900000000005</v>
      </c>
      <c r="W41" s="16">
        <v>-41.1785</v>
      </c>
      <c r="X41" s="16">
        <v>-54.098800000000004</v>
      </c>
      <c r="Y41" s="16">
        <v>-94.38669999999999</v>
      </c>
      <c r="Z41" s="16">
        <v>-68.116</v>
      </c>
      <c r="AA41" s="16">
        <v>-21.329699999999999</v>
      </c>
      <c r="AB41" s="16">
        <v>-45.133600000000001</v>
      </c>
      <c r="AC41" s="16">
        <v>-41.103999999999999</v>
      </c>
      <c r="AD41" s="16">
        <v>-52.287500000000001</v>
      </c>
      <c r="AE41" s="16">
        <v>-39.996499999999997</v>
      </c>
      <c r="AF41" s="16">
        <v>-34.947000000000003</v>
      </c>
      <c r="AG41" s="16">
        <v>-9.4451399999999985</v>
      </c>
      <c r="AH41" s="16">
        <v>-51.122900000000001</v>
      </c>
      <c r="AI41" s="46"/>
      <c r="AJ41" s="46"/>
      <c r="AK41" s="46"/>
      <c r="AL41" s="46"/>
      <c r="AM41" s="46"/>
      <c r="AN41" s="4"/>
      <c r="AO41" s="4"/>
      <c r="AP41" s="4"/>
      <c r="AQ41" s="4"/>
      <c r="AR41" s="4"/>
      <c r="AS41" s="4"/>
      <c r="AT41" s="4"/>
      <c r="AU41" s="4"/>
      <c r="AV41" s="4"/>
      <c r="AW41" s="4"/>
      <c r="AX41" s="4"/>
      <c r="AY41" s="4"/>
    </row>
    <row r="42" spans="1:51" ht="14.4" x14ac:dyDescent="0.3">
      <c r="A42" s="136">
        <f>YampaRiverInflow.TotalOutflow!A42</f>
        <v>46478</v>
      </c>
      <c r="B42" s="34"/>
      <c r="C42" s="12">
        <v>-45.991</v>
      </c>
      <c r="D42" s="45">
        <v>-45.991</v>
      </c>
      <c r="E42" s="16">
        <v>-45.231099999999998</v>
      </c>
      <c r="F42" s="16">
        <v>-21.337199999999999</v>
      </c>
      <c r="G42" s="16">
        <v>-46.392000000000003</v>
      </c>
      <c r="H42" s="16">
        <v>-46.931699999999999</v>
      </c>
      <c r="I42" s="16">
        <v>-10.3939</v>
      </c>
      <c r="J42" s="16">
        <v>-22.183299999999999</v>
      </c>
      <c r="K42" s="16">
        <v>-50.360900000000001</v>
      </c>
      <c r="L42" s="16">
        <v>-34.244300000000003</v>
      </c>
      <c r="M42" s="16">
        <v>-28.298599999999997</v>
      </c>
      <c r="N42" s="16">
        <v>-23.056999999999999</v>
      </c>
      <c r="O42" s="16">
        <v>-23.6526</v>
      </c>
      <c r="P42" s="16">
        <v>-18.731300000000001</v>
      </c>
      <c r="Q42" s="16">
        <v>-34.493000000000002</v>
      </c>
      <c r="R42" s="16">
        <v>-34.719099999999997</v>
      </c>
      <c r="S42" s="16">
        <v>-39.354300000000002</v>
      </c>
      <c r="T42" s="16">
        <v>-36.816499999999998</v>
      </c>
      <c r="U42" s="16">
        <v>-31.096499999999999</v>
      </c>
      <c r="V42" s="16">
        <v>-26.820700000000002</v>
      </c>
      <c r="W42" s="16">
        <v>-39.596599999999995</v>
      </c>
      <c r="X42" s="16">
        <v>-38.490600000000001</v>
      </c>
      <c r="Y42" s="16">
        <v>-7.4329700000000001</v>
      </c>
      <c r="Z42" s="16">
        <v>-6.8644499999999997</v>
      </c>
      <c r="AA42" s="16">
        <v>-16.915599999999998</v>
      </c>
      <c r="AB42" s="16">
        <v>-37.536199999999994</v>
      </c>
      <c r="AC42" s="16">
        <v>-51.6753</v>
      </c>
      <c r="AD42" s="16">
        <v>-49.0565</v>
      </c>
      <c r="AE42" s="16">
        <v>3.8323470000000004</v>
      </c>
      <c r="AF42" s="16">
        <v>-59.116</v>
      </c>
      <c r="AG42" s="16">
        <v>-58.070099999999996</v>
      </c>
      <c r="AH42" s="16">
        <v>-46.224299999999999</v>
      </c>
      <c r="AI42" s="46"/>
      <c r="AJ42" s="46"/>
      <c r="AK42" s="46"/>
      <c r="AL42" s="46"/>
      <c r="AM42" s="46"/>
      <c r="AN42" s="4"/>
      <c r="AO42" s="4"/>
      <c r="AP42" s="4"/>
      <c r="AQ42" s="4"/>
      <c r="AR42" s="4"/>
      <c r="AS42" s="4"/>
      <c r="AT42" s="4"/>
      <c r="AU42" s="4"/>
      <c r="AV42" s="4"/>
      <c r="AW42" s="4"/>
      <c r="AX42" s="4"/>
      <c r="AY42" s="4"/>
    </row>
    <row r="43" spans="1:51" ht="14.4" x14ac:dyDescent="0.3">
      <c r="A43" s="136">
        <f>YampaRiverInflow.TotalOutflow!A43</f>
        <v>46508</v>
      </c>
      <c r="B43" s="34"/>
      <c r="C43" s="12">
        <v>-42.726999999999997</v>
      </c>
      <c r="D43" s="45">
        <v>-42.726999999999997</v>
      </c>
      <c r="E43" s="16">
        <v>-147.96199999999999</v>
      </c>
      <c r="F43" s="16">
        <v>-29.909500000000001</v>
      </c>
      <c r="G43" s="16">
        <v>-28.129300000000001</v>
      </c>
      <c r="H43" s="16">
        <v>-49.9146</v>
      </c>
      <c r="I43" s="16">
        <v>-34.603400000000001</v>
      </c>
      <c r="J43" s="16">
        <v>-27.749099999999999</v>
      </c>
      <c r="K43" s="16">
        <v>-15.6434</v>
      </c>
      <c r="L43" s="16">
        <v>-26.480900000000002</v>
      </c>
      <c r="M43" s="16">
        <v>-13.461499999999999</v>
      </c>
      <c r="N43" s="16">
        <v>-3.12216</v>
      </c>
      <c r="O43" s="16">
        <v>-37.49</v>
      </c>
      <c r="P43" s="16">
        <v>-28.581900000000001</v>
      </c>
      <c r="Q43" s="16">
        <v>-34.988099999999996</v>
      </c>
      <c r="R43" s="16">
        <v>-27.610599999999998</v>
      </c>
      <c r="S43" s="16">
        <v>-13.771700000000001</v>
      </c>
      <c r="T43" s="16">
        <v>-19.453499999999998</v>
      </c>
      <c r="U43" s="16">
        <v>-43.834099999999999</v>
      </c>
      <c r="V43" s="16">
        <v>-36.948999999999998</v>
      </c>
      <c r="W43" s="16">
        <v>-18.708599999999997</v>
      </c>
      <c r="X43" s="16">
        <v>-25.398700000000002</v>
      </c>
      <c r="Y43" s="16">
        <v>-18.684200000000001</v>
      </c>
      <c r="Z43" s="16">
        <v>-10.974200000000002</v>
      </c>
      <c r="AA43" s="16">
        <v>-34.367400000000004</v>
      </c>
      <c r="AB43" s="16">
        <v>-27.658300000000001</v>
      </c>
      <c r="AC43" s="16">
        <v>-22.264099999999999</v>
      </c>
      <c r="AD43" s="16">
        <v>-16.6996</v>
      </c>
      <c r="AE43" s="16">
        <v>-67.282200000000003</v>
      </c>
      <c r="AF43" s="16">
        <v>-19.012</v>
      </c>
      <c r="AG43" s="16">
        <v>-19.098700000000001</v>
      </c>
      <c r="AH43" s="16">
        <v>-31.252700000000001</v>
      </c>
      <c r="AI43" s="46"/>
      <c r="AJ43" s="46"/>
      <c r="AK43" s="46"/>
      <c r="AL43" s="46"/>
      <c r="AM43" s="46"/>
      <c r="AN43" s="4"/>
      <c r="AO43" s="4"/>
      <c r="AP43" s="4"/>
      <c r="AQ43" s="4"/>
      <c r="AR43" s="4"/>
      <c r="AS43" s="4"/>
      <c r="AT43" s="4"/>
      <c r="AU43" s="4"/>
      <c r="AV43" s="4"/>
      <c r="AW43" s="4"/>
      <c r="AX43" s="4"/>
      <c r="AY43" s="4"/>
    </row>
    <row r="44" spans="1:51" ht="14.4" x14ac:dyDescent="0.3">
      <c r="A44" s="136">
        <f>YampaRiverInflow.TotalOutflow!A44</f>
        <v>46539</v>
      </c>
      <c r="B44" s="34"/>
      <c r="C44" s="12">
        <v>-44.098999999999997</v>
      </c>
      <c r="D44" s="45">
        <v>-44.098999999999997</v>
      </c>
      <c r="E44" s="16">
        <v>-183.62299999999999</v>
      </c>
      <c r="F44" s="16">
        <v>-63.558300000000003</v>
      </c>
      <c r="G44" s="16">
        <v>-43.443300000000001</v>
      </c>
      <c r="H44" s="16">
        <v>-78.712100000000007</v>
      </c>
      <c r="I44" s="16">
        <v>-44.4283</v>
      </c>
      <c r="J44" s="16">
        <v>-46.623400000000004</v>
      </c>
      <c r="K44" s="16">
        <v>-26.48</v>
      </c>
      <c r="L44" s="16">
        <v>-49.249099999999999</v>
      </c>
      <c r="M44" s="16">
        <v>-37.820300000000003</v>
      </c>
      <c r="N44" s="16">
        <v>-37.123800000000003</v>
      </c>
      <c r="O44" s="16">
        <v>-46.805699999999995</v>
      </c>
      <c r="P44" s="16">
        <v>-42.2714</v>
      </c>
      <c r="Q44" s="16">
        <v>-36.915500000000002</v>
      </c>
      <c r="R44" s="16">
        <v>-53.137800000000006</v>
      </c>
      <c r="S44" s="16">
        <v>-64.9482</v>
      </c>
      <c r="T44" s="16">
        <v>-25.7806</v>
      </c>
      <c r="U44" s="16">
        <v>-34.943199999999997</v>
      </c>
      <c r="V44" s="16">
        <v>-51.296099999999996</v>
      </c>
      <c r="W44" s="16">
        <v>-57.331800000000001</v>
      </c>
      <c r="X44" s="16">
        <v>-54.558199999999999</v>
      </c>
      <c r="Y44" s="16">
        <v>-68.587000000000003</v>
      </c>
      <c r="Z44" s="16">
        <v>-37.685099999999998</v>
      </c>
      <c r="AA44" s="16">
        <v>-32.256500000000003</v>
      </c>
      <c r="AB44" s="16">
        <v>-52.228699999999996</v>
      </c>
      <c r="AC44" s="16">
        <v>-55.433399999999999</v>
      </c>
      <c r="AD44" s="16">
        <v>-50.623800000000003</v>
      </c>
      <c r="AE44" s="16">
        <v>-49.755000000000003</v>
      </c>
      <c r="AF44" s="16">
        <v>-57.844000000000001</v>
      </c>
      <c r="AG44" s="16">
        <v>-49.321300000000001</v>
      </c>
      <c r="AH44" s="16">
        <v>-51.9298</v>
      </c>
      <c r="AI44" s="46"/>
      <c r="AJ44" s="46"/>
      <c r="AK44" s="46"/>
      <c r="AL44" s="46"/>
      <c r="AM44" s="46"/>
      <c r="AN44" s="4"/>
      <c r="AO44" s="4"/>
      <c r="AP44" s="4"/>
      <c r="AQ44" s="4"/>
      <c r="AR44" s="4"/>
      <c r="AS44" s="4"/>
      <c r="AT44" s="4"/>
      <c r="AU44" s="4"/>
      <c r="AV44" s="4"/>
      <c r="AW44" s="4"/>
      <c r="AX44" s="4"/>
      <c r="AY44" s="4"/>
    </row>
    <row r="45" spans="1:51" ht="14.4" x14ac:dyDescent="0.3">
      <c r="A45" s="136">
        <f>YampaRiverInflow.TotalOutflow!A45</f>
        <v>46569</v>
      </c>
      <c r="B45" s="34"/>
      <c r="C45" s="12">
        <v>-26.710999999999999</v>
      </c>
      <c r="D45" s="45">
        <v>-26.710999999999999</v>
      </c>
      <c r="E45" s="16">
        <v>-182.99199999999999</v>
      </c>
      <c r="F45" s="16">
        <v>-65.305999999999997</v>
      </c>
      <c r="G45" s="16">
        <v>-37.942</v>
      </c>
      <c r="H45" s="16">
        <v>-73.786799999999999</v>
      </c>
      <c r="I45" s="16">
        <v>-40.766500000000001</v>
      </c>
      <c r="J45" s="16">
        <v>-6.4570799999999995</v>
      </c>
      <c r="K45" s="16">
        <v>-40.478199999999994</v>
      </c>
      <c r="L45" s="16">
        <v>-35.347099999999998</v>
      </c>
      <c r="M45" s="16">
        <v>-30.984200000000001</v>
      </c>
      <c r="N45" s="16">
        <v>-12.644399999999999</v>
      </c>
      <c r="O45" s="16">
        <v>-15.251700000000001</v>
      </c>
      <c r="P45" s="16">
        <v>-52.766100000000002</v>
      </c>
      <c r="Q45" s="16">
        <v>-45.935900000000004</v>
      </c>
      <c r="R45" s="16">
        <v>-47.300400000000003</v>
      </c>
      <c r="S45" s="16">
        <v>-39.221400000000003</v>
      </c>
      <c r="T45" s="16">
        <v>-35.222799999999999</v>
      </c>
      <c r="U45" s="16">
        <v>-42.721499999999999</v>
      </c>
      <c r="V45" s="16">
        <v>-48.900100000000002</v>
      </c>
      <c r="W45" s="16">
        <v>-17.8947</v>
      </c>
      <c r="X45" s="16">
        <v>-23.696200000000001</v>
      </c>
      <c r="Y45" s="16">
        <v>-7.1829000000000001</v>
      </c>
      <c r="Z45" s="16">
        <v>-15.904399999999999</v>
      </c>
      <c r="AA45" s="16">
        <v>-28.589599999999997</v>
      </c>
      <c r="AB45" s="16">
        <v>-43.727499999999999</v>
      </c>
      <c r="AC45" s="16">
        <v>-35.582300000000004</v>
      </c>
      <c r="AD45" s="16">
        <v>-30.575500000000002</v>
      </c>
      <c r="AE45" s="16">
        <v>-37.180800000000005</v>
      </c>
      <c r="AF45" s="16">
        <v>-48.3</v>
      </c>
      <c r="AG45" s="16">
        <v>-25.503700000000002</v>
      </c>
      <c r="AH45" s="16">
        <v>-48.567099999999996</v>
      </c>
      <c r="AI45" s="46"/>
      <c r="AJ45" s="46"/>
      <c r="AK45" s="46"/>
      <c r="AL45" s="46"/>
      <c r="AM45" s="46"/>
      <c r="AN45" s="4"/>
      <c r="AO45" s="4"/>
      <c r="AP45" s="4"/>
      <c r="AQ45" s="4"/>
      <c r="AR45" s="4"/>
      <c r="AS45" s="4"/>
      <c r="AT45" s="4"/>
      <c r="AU45" s="4"/>
      <c r="AV45" s="4"/>
      <c r="AW45" s="4"/>
      <c r="AX45" s="4"/>
      <c r="AY45" s="4"/>
    </row>
    <row r="46" spans="1:51" ht="14.4" x14ac:dyDescent="0.3">
      <c r="A46" s="136">
        <f>YampaRiverInflow.TotalOutflow!A46</f>
        <v>46600</v>
      </c>
      <c r="B46" s="34"/>
      <c r="C46" s="12">
        <v>-21.927</v>
      </c>
      <c r="D46" s="45">
        <v>-21.927</v>
      </c>
      <c r="E46" s="16">
        <v>-39.379899999999999</v>
      </c>
      <c r="F46" s="16">
        <v>-27.815000000000001</v>
      </c>
      <c r="G46" s="16">
        <v>-14.0517</v>
      </c>
      <c r="H46" s="16">
        <v>-65.381299999999996</v>
      </c>
      <c r="I46" s="16">
        <v>-36.5657</v>
      </c>
      <c r="J46" s="16">
        <v>-19.854400000000002</v>
      </c>
      <c r="K46" s="16">
        <v>-3.75305</v>
      </c>
      <c r="L46" s="16">
        <v>-2.8775900000000001</v>
      </c>
      <c r="M46" s="16">
        <v>-12.666399999999999</v>
      </c>
      <c r="N46" s="16">
        <v>-13.9602</v>
      </c>
      <c r="O46" s="16">
        <v>-39.998400000000004</v>
      </c>
      <c r="P46" s="16">
        <v>7.2850600000000005</v>
      </c>
      <c r="Q46" s="16">
        <v>-24.3444</v>
      </c>
      <c r="R46" s="16">
        <v>-33.449400000000004</v>
      </c>
      <c r="S46" s="16">
        <v>-19.831900000000001</v>
      </c>
      <c r="T46" s="16">
        <v>-46.257599999999996</v>
      </c>
      <c r="U46" s="16">
        <v>-32.945300000000003</v>
      </c>
      <c r="V46" s="16">
        <v>-39.458300000000001</v>
      </c>
      <c r="W46" s="16">
        <v>-23.445799999999998</v>
      </c>
      <c r="X46" s="16">
        <v>-14.442500000000001</v>
      </c>
      <c r="Y46" s="16">
        <v>-5.3147600000000006</v>
      </c>
      <c r="Z46" s="16">
        <v>-20.151</v>
      </c>
      <c r="AA46" s="16">
        <v>-29.148299999999999</v>
      </c>
      <c r="AB46" s="16">
        <v>-33.437899999999999</v>
      </c>
      <c r="AC46" s="16">
        <v>-29.450599999999998</v>
      </c>
      <c r="AD46" s="16">
        <v>-25.803599999999999</v>
      </c>
      <c r="AE46" s="16">
        <v>-58.466900000000003</v>
      </c>
      <c r="AF46" s="16">
        <v>-23.998000000000001</v>
      </c>
      <c r="AG46" s="16">
        <v>5.8436199999999996</v>
      </c>
      <c r="AH46" s="16">
        <v>-37.121300000000005</v>
      </c>
      <c r="AI46" s="46"/>
      <c r="AJ46" s="46"/>
      <c r="AK46" s="46"/>
      <c r="AL46" s="46"/>
      <c r="AM46" s="46"/>
      <c r="AN46" s="4"/>
      <c r="AO46" s="4"/>
      <c r="AP46" s="4"/>
      <c r="AQ46" s="4"/>
      <c r="AR46" s="4"/>
      <c r="AS46" s="4"/>
      <c r="AT46" s="4"/>
      <c r="AU46" s="4"/>
      <c r="AV46" s="4"/>
      <c r="AW46" s="4"/>
      <c r="AX46" s="4"/>
      <c r="AY46" s="4"/>
    </row>
    <row r="47" spans="1:51" ht="14.4" x14ac:dyDescent="0.3">
      <c r="A47" s="136">
        <f>YampaRiverInflow.TotalOutflow!A47</f>
        <v>46631</v>
      </c>
      <c r="B47" s="34"/>
      <c r="C47" s="12">
        <v>-8.8230000000000004</v>
      </c>
      <c r="D47" s="45">
        <v>-8.8230000000000004</v>
      </c>
      <c r="E47" s="16">
        <v>-19.856300000000001</v>
      </c>
      <c r="F47" s="16">
        <v>-41.415900000000001</v>
      </c>
      <c r="G47" s="16">
        <v>-22.555199999999999</v>
      </c>
      <c r="H47" s="16">
        <v>0.85353000000000001</v>
      </c>
      <c r="I47" s="16">
        <v>-61.966300000000004</v>
      </c>
      <c r="J47" s="16">
        <v>-54.048999999999999</v>
      </c>
      <c r="K47" s="16">
        <v>-27.7121</v>
      </c>
      <c r="L47" s="16">
        <v>-18.022099999999998</v>
      </c>
      <c r="M47" s="16">
        <v>-8.8447199999999988</v>
      </c>
      <c r="N47" s="16">
        <v>-17.9664</v>
      </c>
      <c r="O47" s="16">
        <v>-5.1358199999999998</v>
      </c>
      <c r="P47" s="16">
        <v>-10.9739</v>
      </c>
      <c r="Q47" s="16">
        <v>-32.469799999999999</v>
      </c>
      <c r="R47" s="16">
        <v>-35.090000000000003</v>
      </c>
      <c r="S47" s="16">
        <v>-20.7882</v>
      </c>
      <c r="T47" s="16">
        <v>-50.804099999999998</v>
      </c>
      <c r="U47" s="16">
        <v>-26.487200000000001</v>
      </c>
      <c r="V47" s="16">
        <v>-30.253900000000002</v>
      </c>
      <c r="W47" s="16">
        <v>-43.0578</v>
      </c>
      <c r="X47" s="16">
        <v>-36.350099999999998</v>
      </c>
      <c r="Y47" s="16">
        <v>-18.872799999999998</v>
      </c>
      <c r="Z47" s="16">
        <v>-16.6816</v>
      </c>
      <c r="AA47" s="16">
        <v>-22.602599999999999</v>
      </c>
      <c r="AB47" s="16">
        <v>-13.866299999999999</v>
      </c>
      <c r="AC47" s="16">
        <v>-20.75</v>
      </c>
      <c r="AD47" s="16">
        <v>-8.9183799999999991</v>
      </c>
      <c r="AE47" s="16">
        <v>-33.353900000000003</v>
      </c>
      <c r="AF47" s="16">
        <v>-15.521000000000001</v>
      </c>
      <c r="AG47" s="16">
        <v>-12.745700000000001</v>
      </c>
      <c r="AH47" s="16">
        <v>-31.333599999999997</v>
      </c>
      <c r="AI47" s="46"/>
      <c r="AJ47" s="46"/>
      <c r="AK47" s="46"/>
      <c r="AL47" s="46"/>
      <c r="AM47" s="46"/>
      <c r="AN47" s="4"/>
      <c r="AO47" s="4"/>
      <c r="AP47" s="4"/>
      <c r="AQ47" s="4"/>
      <c r="AR47" s="4"/>
      <c r="AS47" s="4"/>
      <c r="AT47" s="4"/>
      <c r="AU47" s="4"/>
      <c r="AV47" s="4"/>
      <c r="AW47" s="4"/>
      <c r="AX47" s="4"/>
      <c r="AY47" s="4"/>
    </row>
    <row r="48" spans="1:51" ht="14.4" x14ac:dyDescent="0.3">
      <c r="A48" s="136">
        <f>YampaRiverInflow.TotalOutflow!A48</f>
        <v>46661</v>
      </c>
      <c r="B48" s="34"/>
      <c r="C48" s="12">
        <v>-2.6379999999999999</v>
      </c>
      <c r="D48" s="45">
        <v>-2.6379999999999999</v>
      </c>
      <c r="E48" s="16">
        <v>-13.261700000000001</v>
      </c>
      <c r="F48" s="16">
        <v>8.3438300000000005</v>
      </c>
      <c r="G48" s="16">
        <v>1.6283399999999999</v>
      </c>
      <c r="H48" s="16">
        <v>-1.5256099999999999</v>
      </c>
      <c r="I48" s="16">
        <v>0.55819000000000007</v>
      </c>
      <c r="J48" s="16">
        <v>-0.40666000000000002</v>
      </c>
      <c r="K48" s="16">
        <v>-3.3743600000000002</v>
      </c>
      <c r="L48" s="16">
        <v>10.40099</v>
      </c>
      <c r="M48" s="16">
        <v>3.1250999999999998</v>
      </c>
      <c r="N48" s="16">
        <v>0.16553999999999999</v>
      </c>
      <c r="O48" s="16">
        <v>26.085080000000001</v>
      </c>
      <c r="P48" s="16">
        <v>-4.4398100000000005</v>
      </c>
      <c r="Q48" s="16">
        <v>7.4000500000000002</v>
      </c>
      <c r="R48" s="16">
        <v>-11.6661</v>
      </c>
      <c r="S48" s="16">
        <v>-2.7408399999999999</v>
      </c>
      <c r="T48" s="16">
        <v>-4.4333</v>
      </c>
      <c r="U48" s="16">
        <v>-10.0848</v>
      </c>
      <c r="V48" s="16">
        <v>-27.032599999999999</v>
      </c>
      <c r="W48" s="16">
        <v>-5.7554099999999995</v>
      </c>
      <c r="X48" s="16">
        <v>-10.2515</v>
      </c>
      <c r="Y48" s="16">
        <v>-12.6999</v>
      </c>
      <c r="Z48" s="16">
        <v>-3.16777</v>
      </c>
      <c r="AA48" s="16">
        <v>-24.611999999999998</v>
      </c>
      <c r="AB48" s="16">
        <v>-28.077099999999998</v>
      </c>
      <c r="AC48" s="16">
        <v>-12.1576</v>
      </c>
      <c r="AD48" s="16">
        <v>1.7223250000000001</v>
      </c>
      <c r="AE48" s="16">
        <v>-9.7818899999999989</v>
      </c>
      <c r="AF48" s="16">
        <v>3.17</v>
      </c>
      <c r="AG48" s="16">
        <v>-15.058</v>
      </c>
      <c r="AH48" s="16">
        <v>-8.1872799999999994</v>
      </c>
      <c r="AI48" s="46"/>
      <c r="AJ48" s="46"/>
      <c r="AK48" s="46"/>
      <c r="AL48" s="46"/>
      <c r="AM48" s="46"/>
      <c r="AN48" s="4"/>
      <c r="AO48" s="4"/>
      <c r="AP48" s="4"/>
      <c r="AQ48" s="4"/>
      <c r="AR48" s="4"/>
      <c r="AS48" s="4"/>
      <c r="AT48" s="4"/>
      <c r="AU48" s="4"/>
      <c r="AV48" s="4"/>
      <c r="AW48" s="4"/>
      <c r="AX48" s="4"/>
      <c r="AY48" s="4"/>
    </row>
    <row r="49" spans="1:1005" ht="14.4" x14ac:dyDescent="0.3">
      <c r="A49" s="136">
        <f>YampaRiverInflow.TotalOutflow!A49</f>
        <v>46692</v>
      </c>
      <c r="B49" s="34"/>
      <c r="C49" s="12">
        <v>8.0289999999999999</v>
      </c>
      <c r="D49" s="45">
        <v>8.0289999999999999</v>
      </c>
      <c r="E49" s="16">
        <v>8.9617099999999983</v>
      </c>
      <c r="F49" s="16">
        <v>4.5023100000000005</v>
      </c>
      <c r="G49" s="16">
        <v>13.97513</v>
      </c>
      <c r="H49" s="16">
        <v>6.8756899999999996</v>
      </c>
      <c r="I49" s="16">
        <v>-37.753900000000002</v>
      </c>
      <c r="J49" s="16">
        <v>12.579600000000001</v>
      </c>
      <c r="K49" s="16">
        <v>4.9528100000000004</v>
      </c>
      <c r="L49" s="16">
        <v>14.292</v>
      </c>
      <c r="M49" s="16">
        <v>10.398250000000001</v>
      </c>
      <c r="N49" s="16">
        <v>14.77266</v>
      </c>
      <c r="O49" s="16">
        <v>2.89751</v>
      </c>
      <c r="P49" s="16">
        <v>-5.1595500000000003</v>
      </c>
      <c r="Q49" s="16">
        <v>8.3595300000000012</v>
      </c>
      <c r="R49" s="16">
        <v>0.24359</v>
      </c>
      <c r="S49" s="16">
        <v>-2.1938</v>
      </c>
      <c r="T49" s="16">
        <v>-8.1242999999999999</v>
      </c>
      <c r="U49" s="16">
        <v>-20.0396</v>
      </c>
      <c r="V49" s="16">
        <v>-7.1350500000000006</v>
      </c>
      <c r="W49" s="16">
        <v>-4.9749300000000005</v>
      </c>
      <c r="X49" s="16">
        <v>-2.7747700000000002</v>
      </c>
      <c r="Y49" s="16">
        <v>-5.4642499999999998</v>
      </c>
      <c r="Z49" s="16">
        <v>12.753399999999999</v>
      </c>
      <c r="AA49" s="16">
        <v>1.235026</v>
      </c>
      <c r="AB49" s="16">
        <v>6.9389319999999994</v>
      </c>
      <c r="AC49" s="16">
        <v>-9.7391900000000007</v>
      </c>
      <c r="AD49" s="16">
        <v>26.70477</v>
      </c>
      <c r="AE49" s="16">
        <v>4.1004740000000002</v>
      </c>
      <c r="AF49" s="16">
        <v>8.6760000000000002</v>
      </c>
      <c r="AG49" s="16">
        <v>-7.5486000000000004</v>
      </c>
      <c r="AH49" s="16">
        <v>1.3323900000000002</v>
      </c>
      <c r="AI49" s="46"/>
      <c r="AJ49" s="46"/>
      <c r="AK49" s="46"/>
      <c r="AL49" s="46"/>
      <c r="AM49" s="46"/>
      <c r="AN49" s="4"/>
      <c r="AO49" s="4"/>
      <c r="AP49" s="4"/>
      <c r="AQ49" s="4"/>
      <c r="AR49" s="4"/>
      <c r="AS49" s="4"/>
      <c r="AT49" s="4"/>
      <c r="AU49" s="4"/>
      <c r="AV49" s="4"/>
      <c r="AW49" s="4"/>
      <c r="AX49" s="4"/>
      <c r="AY49" s="4"/>
    </row>
    <row r="50" spans="1:1005" ht="14.4" x14ac:dyDescent="0.3">
      <c r="A50" s="136">
        <f>YampaRiverInflow.TotalOutflow!A50</f>
        <v>46722</v>
      </c>
      <c r="B50" s="34"/>
      <c r="C50" s="12">
        <v>18.611999999999998</v>
      </c>
      <c r="D50" s="45">
        <v>18.611999999999998</v>
      </c>
      <c r="E50" s="16">
        <v>18.883740000000003</v>
      </c>
      <c r="F50" s="16">
        <v>6.48062</v>
      </c>
      <c r="G50" s="16">
        <v>-1.6886700000000001</v>
      </c>
      <c r="H50" s="16">
        <v>-26.622299999999999</v>
      </c>
      <c r="I50" s="16">
        <v>-69.312100000000001</v>
      </c>
      <c r="J50" s="16">
        <v>30.47054</v>
      </c>
      <c r="K50" s="16">
        <v>12.73404</v>
      </c>
      <c r="L50" s="16">
        <v>16.88007</v>
      </c>
      <c r="M50" s="16">
        <v>5.8597900000000003</v>
      </c>
      <c r="N50" s="16">
        <v>7.4444699999999999</v>
      </c>
      <c r="O50" s="16">
        <v>33.224269999999997</v>
      </c>
      <c r="P50" s="16">
        <v>12.479979999999999</v>
      </c>
      <c r="Q50" s="16">
        <v>17.551400000000001</v>
      </c>
      <c r="R50" s="16">
        <v>6.2706099999999996</v>
      </c>
      <c r="S50" s="16">
        <v>38.814579999999999</v>
      </c>
      <c r="T50" s="16">
        <v>9.5693099999999998</v>
      </c>
      <c r="U50" s="16">
        <v>34.180550000000004</v>
      </c>
      <c r="V50" s="16">
        <v>4.3811200000000001</v>
      </c>
      <c r="W50" s="16">
        <v>12.84577</v>
      </c>
      <c r="X50" s="16">
        <v>-9.6169899999999995</v>
      </c>
      <c r="Y50" s="16">
        <v>8.3672789999999999</v>
      </c>
      <c r="Z50" s="16">
        <v>21.699849999999998</v>
      </c>
      <c r="AA50" s="16">
        <v>30.923099999999998</v>
      </c>
      <c r="AB50" s="16">
        <v>2.6434799999999998</v>
      </c>
      <c r="AC50" s="16">
        <v>7.848967</v>
      </c>
      <c r="AD50" s="16">
        <v>2.9376329999999999</v>
      </c>
      <c r="AE50" s="16">
        <v>20.856740000000002</v>
      </c>
      <c r="AF50" s="16">
        <v>18.335000000000001</v>
      </c>
      <c r="AG50" s="16">
        <v>4.6582799999999995</v>
      </c>
      <c r="AH50" s="16">
        <v>11.40897</v>
      </c>
      <c r="AI50" s="46"/>
      <c r="AJ50" s="46"/>
      <c r="AK50" s="46"/>
      <c r="AL50" s="46"/>
      <c r="AM50" s="46"/>
      <c r="AN50" s="4"/>
      <c r="AO50" s="4"/>
      <c r="AP50" s="4"/>
      <c r="AQ50" s="4"/>
      <c r="AR50" s="4"/>
      <c r="AS50" s="4"/>
      <c r="AT50" s="4"/>
      <c r="AU50" s="4"/>
      <c r="AV50" s="4"/>
      <c r="AW50" s="4"/>
      <c r="AX50" s="4"/>
      <c r="AY50" s="4"/>
    </row>
    <row r="51" spans="1:1005" ht="14.4" x14ac:dyDescent="0.3">
      <c r="A51" s="136">
        <f>YampaRiverInflow.TotalOutflow!A51</f>
        <v>46753</v>
      </c>
      <c r="B51" s="34"/>
      <c r="C51" s="12">
        <v>-13.928000000000001</v>
      </c>
      <c r="D51" s="45">
        <v>-13.928000000000001</v>
      </c>
      <c r="E51" s="16">
        <v>-2.2970100000000002</v>
      </c>
      <c r="F51" s="16">
        <v>-5.6275300000000001</v>
      </c>
      <c r="G51" s="16">
        <v>-64.680900000000008</v>
      </c>
      <c r="H51" s="16">
        <v>-113.199</v>
      </c>
      <c r="I51" s="16">
        <v>36.242400000000004</v>
      </c>
      <c r="J51" s="16">
        <v>-10.6774</v>
      </c>
      <c r="K51" s="16">
        <v>8.1581399999999995</v>
      </c>
      <c r="L51" s="16">
        <v>1.3930199999999999</v>
      </c>
      <c r="M51" s="16">
        <v>10.17</v>
      </c>
      <c r="N51" s="16">
        <v>3.6542600000000003</v>
      </c>
      <c r="O51" s="16">
        <v>8.1713000000000005</v>
      </c>
      <c r="P51" s="16">
        <v>-29.2118</v>
      </c>
      <c r="Q51" s="16">
        <v>-12.4862</v>
      </c>
      <c r="R51" s="16">
        <v>-4.2013100000000003</v>
      </c>
      <c r="S51" s="16">
        <v>-21.987200000000001</v>
      </c>
      <c r="T51" s="16">
        <v>21.381310000000003</v>
      </c>
      <c r="U51" s="16">
        <v>-39.100499999999997</v>
      </c>
      <c r="V51" s="16">
        <v>-31.088799999999999</v>
      </c>
      <c r="W51" s="16">
        <v>7.3067399999999996</v>
      </c>
      <c r="X51" s="16">
        <v>-13.319000000000001</v>
      </c>
      <c r="Y51" s="16">
        <v>-6.39839</v>
      </c>
      <c r="Z51" s="16">
        <v>-23.134</v>
      </c>
      <c r="AA51" s="16">
        <v>-29.637900000000002</v>
      </c>
      <c r="AB51" s="16">
        <v>-24.356300000000001</v>
      </c>
      <c r="AC51" s="16">
        <v>-6.12601</v>
      </c>
      <c r="AD51" s="16">
        <v>-35.9651</v>
      </c>
      <c r="AE51" s="16">
        <v>-1.4319999999999999</v>
      </c>
      <c r="AF51" s="16">
        <v>-16.688599999999997</v>
      </c>
      <c r="AG51" s="16">
        <v>33.015449999999994</v>
      </c>
      <c r="AH51" s="16">
        <v>-30.712700000000002</v>
      </c>
      <c r="AI51" s="46"/>
      <c r="AJ51" s="46"/>
      <c r="AK51" s="46"/>
      <c r="AL51" s="46"/>
      <c r="AM51" s="46"/>
      <c r="AN51" s="4"/>
      <c r="AO51" s="4"/>
      <c r="AP51" s="4"/>
      <c r="AQ51" s="4"/>
      <c r="AR51" s="4"/>
      <c r="AS51" s="4"/>
      <c r="AT51" s="4"/>
      <c r="AU51" s="4"/>
      <c r="AV51" s="4"/>
      <c r="AW51" s="4"/>
      <c r="AX51" s="4"/>
      <c r="AY51" s="4"/>
    </row>
    <row r="52" spans="1:1005" ht="14.4" x14ac:dyDescent="0.3">
      <c r="A52" s="136">
        <f>YampaRiverInflow.TotalOutflow!A52</f>
        <v>46784</v>
      </c>
      <c r="B52" s="34"/>
      <c r="C52" s="12">
        <v>-32.661000000000001</v>
      </c>
      <c r="D52" s="45">
        <v>-32.661000000000001</v>
      </c>
      <c r="E52" s="16">
        <v>-63.575199999999995</v>
      </c>
      <c r="F52" s="16">
        <v>-26.556999999999999</v>
      </c>
      <c r="G52" s="16">
        <v>-43.0946</v>
      </c>
      <c r="H52" s="16">
        <v>-46.804400000000001</v>
      </c>
      <c r="I52" s="16">
        <v>-20.875299999999999</v>
      </c>
      <c r="J52" s="16">
        <v>-24.3658</v>
      </c>
      <c r="K52" s="16">
        <v>1.18557</v>
      </c>
      <c r="L52" s="16">
        <v>-25.8432</v>
      </c>
      <c r="M52" s="16">
        <v>-4.4762599999999999</v>
      </c>
      <c r="N52" s="16">
        <v>-2.36822</v>
      </c>
      <c r="O52" s="16">
        <v>5.9079799999999993</v>
      </c>
      <c r="P52" s="16">
        <v>-17.978400000000001</v>
      </c>
      <c r="Q52" s="16">
        <v>-35.601699999999994</v>
      </c>
      <c r="R52" s="16">
        <v>-45.1038</v>
      </c>
      <c r="S52" s="16">
        <v>-5.1178299999999997</v>
      </c>
      <c r="T52" s="16">
        <v>-37.283000000000001</v>
      </c>
      <c r="U52" s="16">
        <v>-15.6464</v>
      </c>
      <c r="V52" s="16">
        <v>-40.071800000000003</v>
      </c>
      <c r="W52" s="16">
        <v>-32.633000000000003</v>
      </c>
      <c r="X52" s="16">
        <v>-26.703299999999999</v>
      </c>
      <c r="Y52" s="16">
        <v>-28.727499999999999</v>
      </c>
      <c r="Z52" s="16">
        <v>-41.463300000000004</v>
      </c>
      <c r="AA52" s="16">
        <v>-12.364799999999999</v>
      </c>
      <c r="AB52" s="16">
        <v>-17.944700000000001</v>
      </c>
      <c r="AC52" s="16">
        <v>-30.381799999999998</v>
      </c>
      <c r="AD52" s="16">
        <v>-39.880099999999999</v>
      </c>
      <c r="AE52" s="16">
        <v>-13.894</v>
      </c>
      <c r="AF52" s="16">
        <v>-22.5732</v>
      </c>
      <c r="AG52" s="16">
        <v>-17.1022</v>
      </c>
      <c r="AH52" s="16">
        <v>-38.901800000000001</v>
      </c>
      <c r="AI52" s="46"/>
      <c r="AJ52" s="46"/>
      <c r="AK52" s="46"/>
      <c r="AL52" s="46"/>
      <c r="AM52" s="46"/>
      <c r="AN52" s="4"/>
      <c r="AO52" s="4"/>
      <c r="AP52" s="4"/>
      <c r="AQ52" s="4"/>
      <c r="AR52" s="4"/>
      <c r="AS52" s="4"/>
      <c r="AT52" s="4"/>
      <c r="AU52" s="4"/>
      <c r="AV52" s="4"/>
      <c r="AW52" s="4"/>
      <c r="AX52" s="4"/>
      <c r="AY52" s="4"/>
    </row>
    <row r="53" spans="1:1005" ht="14.4" x14ac:dyDescent="0.3">
      <c r="A53" s="136">
        <f>YampaRiverInflow.TotalOutflow!A53</f>
        <v>46813</v>
      </c>
      <c r="B53" s="34"/>
      <c r="C53" s="12">
        <v>-45.593000000000004</v>
      </c>
      <c r="D53" s="45">
        <v>-45.593000000000004</v>
      </c>
      <c r="E53" s="16">
        <v>-34.902000000000001</v>
      </c>
      <c r="F53" s="16">
        <v>-96.0959</v>
      </c>
      <c r="G53" s="16">
        <v>-38.881300000000003</v>
      </c>
      <c r="H53" s="16">
        <v>-9.1832499999999992</v>
      </c>
      <c r="I53" s="16">
        <v>-13.1533</v>
      </c>
      <c r="J53" s="16">
        <v>-27.913900000000002</v>
      </c>
      <c r="K53" s="16">
        <v>-37.945300000000003</v>
      </c>
      <c r="L53" s="16">
        <v>-37.232500000000002</v>
      </c>
      <c r="M53" s="16">
        <v>-84.1511</v>
      </c>
      <c r="N53" s="16">
        <v>-52.822800000000001</v>
      </c>
      <c r="O53" s="16">
        <v>-62.375399999999999</v>
      </c>
      <c r="P53" s="16">
        <v>-22.7028</v>
      </c>
      <c r="Q53" s="16">
        <v>-24.410799999999998</v>
      </c>
      <c r="R53" s="16">
        <v>-35.779199999999996</v>
      </c>
      <c r="S53" s="16">
        <v>-52.189599999999999</v>
      </c>
      <c r="T53" s="16">
        <v>-44.594099999999997</v>
      </c>
      <c r="U53" s="16">
        <v>-46.276900000000005</v>
      </c>
      <c r="V53" s="16">
        <v>-41.1785</v>
      </c>
      <c r="W53" s="16">
        <v>-54.098800000000004</v>
      </c>
      <c r="X53" s="16">
        <v>-94.38669999999999</v>
      </c>
      <c r="Y53" s="16">
        <v>-68.116</v>
      </c>
      <c r="Z53" s="16">
        <v>-21.329699999999999</v>
      </c>
      <c r="AA53" s="16">
        <v>-45.133600000000001</v>
      </c>
      <c r="AB53" s="16">
        <v>-41.103999999999999</v>
      </c>
      <c r="AC53" s="16">
        <v>-52.287500000000001</v>
      </c>
      <c r="AD53" s="16">
        <v>-39.996499999999997</v>
      </c>
      <c r="AE53" s="16">
        <v>-34.947000000000003</v>
      </c>
      <c r="AF53" s="16">
        <v>-9.4451399999999985</v>
      </c>
      <c r="AG53" s="16">
        <v>-51.122900000000001</v>
      </c>
      <c r="AH53" s="16">
        <v>-40.1935</v>
      </c>
      <c r="AI53" s="46"/>
      <c r="AJ53" s="46"/>
      <c r="AK53" s="46"/>
      <c r="AL53" s="46"/>
      <c r="AM53" s="46"/>
      <c r="AN53" s="4"/>
      <c r="AO53" s="4"/>
      <c r="AP53" s="4"/>
      <c r="AQ53" s="4"/>
      <c r="AR53" s="4"/>
      <c r="AS53" s="4"/>
      <c r="AT53" s="4"/>
      <c r="AU53" s="4"/>
      <c r="AV53" s="4"/>
      <c r="AW53" s="4"/>
      <c r="AX53" s="4"/>
      <c r="AY53" s="4"/>
    </row>
    <row r="54" spans="1:1005" ht="14.4" x14ac:dyDescent="0.3">
      <c r="A54" s="136">
        <f>YampaRiverInflow.TotalOutflow!A54</f>
        <v>46844</v>
      </c>
      <c r="B54" s="34"/>
      <c r="C54" s="12">
        <v>-45.991</v>
      </c>
      <c r="D54" s="45">
        <v>-45.991</v>
      </c>
      <c r="E54" s="16">
        <v>-21.337199999999999</v>
      </c>
      <c r="F54" s="16">
        <v>-46.392000000000003</v>
      </c>
      <c r="G54" s="16">
        <v>-46.931699999999999</v>
      </c>
      <c r="H54" s="16">
        <v>-10.3939</v>
      </c>
      <c r="I54" s="16">
        <v>-22.183299999999999</v>
      </c>
      <c r="J54" s="16">
        <v>-50.360900000000001</v>
      </c>
      <c r="K54" s="16">
        <v>-34.244300000000003</v>
      </c>
      <c r="L54" s="16">
        <v>-28.298599999999997</v>
      </c>
      <c r="M54" s="16">
        <v>-23.056999999999999</v>
      </c>
      <c r="N54" s="16">
        <v>-23.6526</v>
      </c>
      <c r="O54" s="16">
        <v>-18.731300000000001</v>
      </c>
      <c r="P54" s="16">
        <v>-34.493000000000002</v>
      </c>
      <c r="Q54" s="16">
        <v>-34.719099999999997</v>
      </c>
      <c r="R54" s="16">
        <v>-39.354300000000002</v>
      </c>
      <c r="S54" s="16">
        <v>-36.816499999999998</v>
      </c>
      <c r="T54" s="16">
        <v>-31.096499999999999</v>
      </c>
      <c r="U54" s="16">
        <v>-26.820700000000002</v>
      </c>
      <c r="V54" s="16">
        <v>-39.596599999999995</v>
      </c>
      <c r="W54" s="16">
        <v>-38.490600000000001</v>
      </c>
      <c r="X54" s="16">
        <v>-7.4329700000000001</v>
      </c>
      <c r="Y54" s="16">
        <v>-6.8644499999999997</v>
      </c>
      <c r="Z54" s="16">
        <v>-16.915599999999998</v>
      </c>
      <c r="AA54" s="16">
        <v>-37.536199999999994</v>
      </c>
      <c r="AB54" s="16">
        <v>-51.6753</v>
      </c>
      <c r="AC54" s="16">
        <v>-49.0565</v>
      </c>
      <c r="AD54" s="16">
        <v>3.8323470000000004</v>
      </c>
      <c r="AE54" s="16">
        <v>-59.116</v>
      </c>
      <c r="AF54" s="16">
        <v>-58.070099999999996</v>
      </c>
      <c r="AG54" s="16">
        <v>-46.224299999999999</v>
      </c>
      <c r="AH54" s="16">
        <v>-45.231099999999998</v>
      </c>
      <c r="AI54" s="46"/>
      <c r="AJ54" s="46"/>
      <c r="AK54" s="46"/>
      <c r="AL54" s="46"/>
      <c r="AM54" s="46"/>
      <c r="AN54" s="4"/>
      <c r="AO54" s="4"/>
      <c r="AP54" s="4"/>
      <c r="AQ54" s="4"/>
      <c r="AR54" s="4"/>
      <c r="AS54" s="4"/>
      <c r="AT54" s="4"/>
      <c r="AU54" s="4"/>
      <c r="AV54" s="4"/>
      <c r="AW54" s="4"/>
      <c r="AX54" s="4"/>
      <c r="AY54" s="4"/>
    </row>
    <row r="55" spans="1:1005" ht="14.4" x14ac:dyDescent="0.3">
      <c r="A55" s="136">
        <f>YampaRiverInflow.TotalOutflow!A55</f>
        <v>46874</v>
      </c>
      <c r="B55" s="34"/>
      <c r="C55" s="12">
        <v>-42.726999999999997</v>
      </c>
      <c r="D55" s="45">
        <v>-42.726999999999997</v>
      </c>
      <c r="E55" s="16">
        <v>-29.909500000000001</v>
      </c>
      <c r="F55" s="16">
        <v>-28.129300000000001</v>
      </c>
      <c r="G55" s="16">
        <v>-49.9146</v>
      </c>
      <c r="H55" s="16">
        <v>-34.603400000000001</v>
      </c>
      <c r="I55" s="16">
        <v>-27.749099999999999</v>
      </c>
      <c r="J55" s="16">
        <v>-15.6434</v>
      </c>
      <c r="K55" s="16">
        <v>-26.480900000000002</v>
      </c>
      <c r="L55" s="16">
        <v>-13.461499999999999</v>
      </c>
      <c r="M55" s="16">
        <v>-3.12216</v>
      </c>
      <c r="N55" s="16">
        <v>-37.49</v>
      </c>
      <c r="O55" s="16">
        <v>-28.581900000000001</v>
      </c>
      <c r="P55" s="16">
        <v>-34.988099999999996</v>
      </c>
      <c r="Q55" s="16">
        <v>-27.610599999999998</v>
      </c>
      <c r="R55" s="16">
        <v>-13.771700000000001</v>
      </c>
      <c r="S55" s="16">
        <v>-19.453499999999998</v>
      </c>
      <c r="T55" s="16">
        <v>-43.834099999999999</v>
      </c>
      <c r="U55" s="16">
        <v>-36.948999999999998</v>
      </c>
      <c r="V55" s="16">
        <v>-18.708599999999997</v>
      </c>
      <c r="W55" s="16">
        <v>-25.398700000000002</v>
      </c>
      <c r="X55" s="16">
        <v>-18.684200000000001</v>
      </c>
      <c r="Y55" s="16">
        <v>-10.974200000000002</v>
      </c>
      <c r="Z55" s="16">
        <v>-34.367400000000004</v>
      </c>
      <c r="AA55" s="16">
        <v>-27.658300000000001</v>
      </c>
      <c r="AB55" s="16">
        <v>-22.264099999999999</v>
      </c>
      <c r="AC55" s="16">
        <v>-16.6996</v>
      </c>
      <c r="AD55" s="16">
        <v>-67.282200000000003</v>
      </c>
      <c r="AE55" s="16">
        <v>-19.012</v>
      </c>
      <c r="AF55" s="16">
        <v>-19.098700000000001</v>
      </c>
      <c r="AG55" s="16">
        <v>-31.252700000000001</v>
      </c>
      <c r="AH55" s="16">
        <v>-147.96199999999999</v>
      </c>
      <c r="AI55" s="46"/>
      <c r="AJ55" s="46"/>
      <c r="AK55" s="46"/>
      <c r="AL55" s="46"/>
      <c r="AM55" s="46"/>
      <c r="AN55" s="4"/>
      <c r="AO55" s="4"/>
      <c r="AP55" s="4"/>
      <c r="AQ55" s="4"/>
      <c r="AR55" s="4"/>
      <c r="AS55" s="4"/>
      <c r="AT55" s="4"/>
      <c r="AU55" s="4"/>
      <c r="AV55" s="4"/>
      <c r="AW55" s="4"/>
      <c r="AX55" s="4"/>
      <c r="AY55" s="4"/>
    </row>
    <row r="56" spans="1:1005" ht="14.4" x14ac:dyDescent="0.3">
      <c r="A56" s="136">
        <f>YampaRiverInflow.TotalOutflow!A56</f>
        <v>46905</v>
      </c>
      <c r="B56" s="34"/>
      <c r="C56" s="12">
        <v>-44.098999999999997</v>
      </c>
      <c r="D56" s="45">
        <v>-44.098999999999997</v>
      </c>
      <c r="E56" s="16">
        <v>-63.558300000000003</v>
      </c>
      <c r="F56" s="16">
        <v>-43.443300000000001</v>
      </c>
      <c r="G56" s="16">
        <v>-78.712100000000007</v>
      </c>
      <c r="H56" s="16">
        <v>-44.4283</v>
      </c>
      <c r="I56" s="16">
        <v>-46.623400000000004</v>
      </c>
      <c r="J56" s="16">
        <v>-26.48</v>
      </c>
      <c r="K56" s="16">
        <v>-49.249099999999999</v>
      </c>
      <c r="L56" s="16">
        <v>-37.820300000000003</v>
      </c>
      <c r="M56" s="16">
        <v>-37.123800000000003</v>
      </c>
      <c r="N56" s="16">
        <v>-46.805699999999995</v>
      </c>
      <c r="O56" s="16">
        <v>-42.2714</v>
      </c>
      <c r="P56" s="16">
        <v>-36.915500000000002</v>
      </c>
      <c r="Q56" s="16">
        <v>-53.137800000000006</v>
      </c>
      <c r="R56" s="16">
        <v>-64.9482</v>
      </c>
      <c r="S56" s="16">
        <v>-25.7806</v>
      </c>
      <c r="T56" s="16">
        <v>-34.943199999999997</v>
      </c>
      <c r="U56" s="16">
        <v>-51.296099999999996</v>
      </c>
      <c r="V56" s="16">
        <v>-57.331800000000001</v>
      </c>
      <c r="W56" s="16">
        <v>-54.558199999999999</v>
      </c>
      <c r="X56" s="16">
        <v>-68.587000000000003</v>
      </c>
      <c r="Y56" s="16">
        <v>-37.685099999999998</v>
      </c>
      <c r="Z56" s="16">
        <v>-32.256500000000003</v>
      </c>
      <c r="AA56" s="16">
        <v>-52.228699999999996</v>
      </c>
      <c r="AB56" s="16">
        <v>-55.433399999999999</v>
      </c>
      <c r="AC56" s="16">
        <v>-50.623800000000003</v>
      </c>
      <c r="AD56" s="16">
        <v>-49.755000000000003</v>
      </c>
      <c r="AE56" s="16">
        <v>-57.844000000000001</v>
      </c>
      <c r="AF56" s="16">
        <v>-49.321300000000001</v>
      </c>
      <c r="AG56" s="16">
        <v>-51.9298</v>
      </c>
      <c r="AH56" s="16">
        <v>-183.62299999999999</v>
      </c>
      <c r="AI56" s="46"/>
      <c r="AJ56" s="46"/>
      <c r="AK56" s="46"/>
      <c r="AL56" s="46"/>
      <c r="AM56" s="46"/>
      <c r="AN56" s="4"/>
      <c r="AO56" s="4"/>
      <c r="AP56" s="4"/>
      <c r="AQ56" s="4"/>
      <c r="AR56" s="4"/>
      <c r="AS56" s="4"/>
      <c r="AT56" s="4"/>
      <c r="AU56" s="4"/>
      <c r="AV56" s="4"/>
      <c r="AW56" s="4"/>
      <c r="AX56" s="4"/>
      <c r="AY56" s="4"/>
    </row>
    <row r="57" spans="1:1005" ht="14.4" x14ac:dyDescent="0.3">
      <c r="A57" s="136">
        <f>YampaRiverInflow.TotalOutflow!A57</f>
        <v>46935</v>
      </c>
      <c r="B57" s="34"/>
      <c r="C57" s="12">
        <v>-26.710999999999999</v>
      </c>
      <c r="D57" s="45">
        <v>-26.710999999999999</v>
      </c>
      <c r="E57" s="16">
        <v>-65.305999999999997</v>
      </c>
      <c r="F57" s="16">
        <v>-37.942</v>
      </c>
      <c r="G57" s="16">
        <v>-73.786799999999999</v>
      </c>
      <c r="H57" s="16">
        <v>-40.766500000000001</v>
      </c>
      <c r="I57" s="16">
        <v>-6.4570799999999995</v>
      </c>
      <c r="J57" s="16">
        <v>-40.478199999999994</v>
      </c>
      <c r="K57" s="16">
        <v>-35.347099999999998</v>
      </c>
      <c r="L57" s="16">
        <v>-30.984200000000001</v>
      </c>
      <c r="M57" s="16">
        <v>-12.644399999999999</v>
      </c>
      <c r="N57" s="16">
        <v>-15.251700000000001</v>
      </c>
      <c r="O57" s="16">
        <v>-52.766100000000002</v>
      </c>
      <c r="P57" s="16">
        <v>-45.935900000000004</v>
      </c>
      <c r="Q57" s="16">
        <v>-47.300400000000003</v>
      </c>
      <c r="R57" s="16">
        <v>-39.221400000000003</v>
      </c>
      <c r="S57" s="16">
        <v>-35.222799999999999</v>
      </c>
      <c r="T57" s="16">
        <v>-42.721499999999999</v>
      </c>
      <c r="U57" s="16">
        <v>-48.900100000000002</v>
      </c>
      <c r="V57" s="16">
        <v>-17.8947</v>
      </c>
      <c r="W57" s="16">
        <v>-23.696200000000001</v>
      </c>
      <c r="X57" s="16">
        <v>-7.1829000000000001</v>
      </c>
      <c r="Y57" s="16">
        <v>-15.904399999999999</v>
      </c>
      <c r="Z57" s="16">
        <v>-28.589599999999997</v>
      </c>
      <c r="AA57" s="16">
        <v>-43.727499999999999</v>
      </c>
      <c r="AB57" s="16">
        <v>-35.582300000000004</v>
      </c>
      <c r="AC57" s="16">
        <v>-30.575500000000002</v>
      </c>
      <c r="AD57" s="16">
        <v>-37.180800000000005</v>
      </c>
      <c r="AE57" s="16">
        <v>-48.3</v>
      </c>
      <c r="AF57" s="16">
        <v>-25.503700000000002</v>
      </c>
      <c r="AG57" s="16">
        <v>-48.567099999999996</v>
      </c>
      <c r="AH57" s="16">
        <v>-182.99199999999999</v>
      </c>
      <c r="AI57" s="46"/>
      <c r="AJ57" s="46"/>
      <c r="AK57" s="46"/>
      <c r="AL57" s="46"/>
      <c r="AM57" s="46"/>
      <c r="AN57" s="4"/>
      <c r="AO57" s="4"/>
      <c r="AP57" s="4"/>
      <c r="AQ57" s="4"/>
      <c r="AR57" s="4"/>
      <c r="AS57" s="4"/>
      <c r="AT57" s="4"/>
      <c r="AU57" s="4"/>
      <c r="AV57" s="4"/>
      <c r="AW57" s="4"/>
      <c r="AX57" s="4"/>
      <c r="AY57" s="4"/>
    </row>
    <row r="58" spans="1:1005" ht="14.4" x14ac:dyDescent="0.3">
      <c r="A58" s="136">
        <f>YampaRiverInflow.TotalOutflow!A58</f>
        <v>46966</v>
      </c>
      <c r="B58" s="34"/>
      <c r="C58" s="12">
        <v>-21.927</v>
      </c>
      <c r="D58" s="45">
        <v>-21.927</v>
      </c>
      <c r="E58" s="16">
        <v>-27.815000000000001</v>
      </c>
      <c r="F58" s="16">
        <v>-14.0517</v>
      </c>
      <c r="G58" s="16">
        <v>-65.381299999999996</v>
      </c>
      <c r="H58" s="16">
        <v>-36.5657</v>
      </c>
      <c r="I58" s="16">
        <v>-19.854400000000002</v>
      </c>
      <c r="J58" s="16">
        <v>-3.75305</v>
      </c>
      <c r="K58" s="16">
        <v>-2.8775900000000001</v>
      </c>
      <c r="L58" s="16">
        <v>-12.666399999999999</v>
      </c>
      <c r="M58" s="16">
        <v>-13.9602</v>
      </c>
      <c r="N58" s="16">
        <v>-39.998400000000004</v>
      </c>
      <c r="O58" s="16">
        <v>7.2850600000000005</v>
      </c>
      <c r="P58" s="16">
        <v>-24.3444</v>
      </c>
      <c r="Q58" s="16">
        <v>-33.449400000000004</v>
      </c>
      <c r="R58" s="16">
        <v>-19.831900000000001</v>
      </c>
      <c r="S58" s="16">
        <v>-46.257599999999996</v>
      </c>
      <c r="T58" s="16">
        <v>-32.945300000000003</v>
      </c>
      <c r="U58" s="16">
        <v>-39.458300000000001</v>
      </c>
      <c r="V58" s="16">
        <v>-23.445799999999998</v>
      </c>
      <c r="W58" s="16">
        <v>-14.442500000000001</v>
      </c>
      <c r="X58" s="16">
        <v>-5.3147600000000006</v>
      </c>
      <c r="Y58" s="16">
        <v>-20.151</v>
      </c>
      <c r="Z58" s="16">
        <v>-29.148299999999999</v>
      </c>
      <c r="AA58" s="16">
        <v>-33.437899999999999</v>
      </c>
      <c r="AB58" s="16">
        <v>-29.450599999999998</v>
      </c>
      <c r="AC58" s="16">
        <v>-25.803599999999999</v>
      </c>
      <c r="AD58" s="16">
        <v>-58.466900000000003</v>
      </c>
      <c r="AE58" s="16">
        <v>-23.998000000000001</v>
      </c>
      <c r="AF58" s="16">
        <v>5.8436199999999996</v>
      </c>
      <c r="AG58" s="16">
        <v>-37.121300000000005</v>
      </c>
      <c r="AH58" s="16">
        <v>-39.379899999999999</v>
      </c>
      <c r="AI58" s="46"/>
      <c r="AJ58" s="46"/>
      <c r="AK58" s="46"/>
      <c r="AL58" s="46"/>
      <c r="AM58" s="46"/>
      <c r="AN58" s="4"/>
      <c r="AO58" s="4"/>
      <c r="AP58" s="4"/>
      <c r="AQ58" s="4"/>
      <c r="AR58" s="4"/>
      <c r="AS58" s="4"/>
      <c r="AT58" s="4"/>
      <c r="AU58" s="4"/>
      <c r="AV58" s="4"/>
      <c r="AW58" s="4"/>
      <c r="AX58" s="4"/>
      <c r="AY58" s="4"/>
    </row>
    <row r="59" spans="1:1005" ht="14.4" x14ac:dyDescent="0.3">
      <c r="A59" s="136">
        <f>YampaRiverInflow.TotalOutflow!A59</f>
        <v>46997</v>
      </c>
      <c r="B59" s="34"/>
      <c r="C59" s="12">
        <v>-8.8230000000000004</v>
      </c>
      <c r="D59" s="45">
        <v>-8.8230000000000004</v>
      </c>
      <c r="E59" s="16">
        <v>-41.415900000000001</v>
      </c>
      <c r="F59" s="16">
        <v>-22.555199999999999</v>
      </c>
      <c r="G59" s="16">
        <v>0.85353000000000001</v>
      </c>
      <c r="H59" s="16">
        <v>-61.966300000000004</v>
      </c>
      <c r="I59" s="16">
        <v>-54.048999999999999</v>
      </c>
      <c r="J59" s="16">
        <v>-27.7121</v>
      </c>
      <c r="K59" s="16">
        <v>-18.022099999999998</v>
      </c>
      <c r="L59" s="16">
        <v>-8.8447199999999988</v>
      </c>
      <c r="M59" s="16">
        <v>-17.9664</v>
      </c>
      <c r="N59" s="16">
        <v>-5.1358199999999998</v>
      </c>
      <c r="O59" s="16">
        <v>-10.9739</v>
      </c>
      <c r="P59" s="16">
        <v>-32.469799999999999</v>
      </c>
      <c r="Q59" s="16">
        <v>-35.090000000000003</v>
      </c>
      <c r="R59" s="16">
        <v>-20.7882</v>
      </c>
      <c r="S59" s="16">
        <v>-50.804099999999998</v>
      </c>
      <c r="T59" s="16">
        <v>-26.487200000000001</v>
      </c>
      <c r="U59" s="16">
        <v>-30.253900000000002</v>
      </c>
      <c r="V59" s="16">
        <v>-43.0578</v>
      </c>
      <c r="W59" s="16">
        <v>-36.350099999999998</v>
      </c>
      <c r="X59" s="16">
        <v>-18.872799999999998</v>
      </c>
      <c r="Y59" s="16">
        <v>-16.6816</v>
      </c>
      <c r="Z59" s="16">
        <v>-22.602599999999999</v>
      </c>
      <c r="AA59" s="16">
        <v>-13.866299999999999</v>
      </c>
      <c r="AB59" s="16">
        <v>-20.75</v>
      </c>
      <c r="AC59" s="16">
        <v>-8.9183799999999991</v>
      </c>
      <c r="AD59" s="16">
        <v>-33.353900000000003</v>
      </c>
      <c r="AE59" s="16">
        <v>-15.521000000000001</v>
      </c>
      <c r="AF59" s="16">
        <v>-12.745700000000001</v>
      </c>
      <c r="AG59" s="16">
        <v>-31.333599999999997</v>
      </c>
      <c r="AH59" s="16">
        <v>-19.856300000000001</v>
      </c>
      <c r="AI59" s="46"/>
      <c r="AJ59" s="46"/>
      <c r="AK59" s="46"/>
      <c r="AL59" s="46"/>
      <c r="AM59" s="46"/>
      <c r="AN59" s="4"/>
      <c r="AO59" s="4"/>
      <c r="AP59" s="4"/>
      <c r="AQ59" s="4"/>
      <c r="AR59" s="4"/>
      <c r="AS59" s="4"/>
      <c r="AT59" s="4"/>
      <c r="AU59" s="4"/>
      <c r="AV59" s="4"/>
      <c r="AW59" s="4"/>
      <c r="AX59" s="4"/>
      <c r="AY59" s="4"/>
    </row>
    <row r="60" spans="1:1005" ht="14.4" x14ac:dyDescent="0.3">
      <c r="A60" s="136">
        <f>YampaRiverInflow.TotalOutflow!A60</f>
        <v>47027</v>
      </c>
      <c r="B60" s="34"/>
      <c r="C60" s="12">
        <v>-2.6379999999999999</v>
      </c>
      <c r="D60" s="45">
        <v>-2.6379999999999999</v>
      </c>
      <c r="E60" s="16">
        <v>8.3438300000000005</v>
      </c>
      <c r="F60" s="16">
        <v>1.6283399999999999</v>
      </c>
      <c r="G60" s="16">
        <v>-1.5256099999999999</v>
      </c>
      <c r="H60" s="16">
        <v>0.55819000000000007</v>
      </c>
      <c r="I60" s="16">
        <v>-0.40666000000000002</v>
      </c>
      <c r="J60" s="16">
        <v>-3.3743600000000002</v>
      </c>
      <c r="K60" s="16">
        <v>10.40099</v>
      </c>
      <c r="L60" s="16">
        <v>3.1250999999999998</v>
      </c>
      <c r="M60" s="16">
        <v>0.16553999999999999</v>
      </c>
      <c r="N60" s="16">
        <v>26.085080000000001</v>
      </c>
      <c r="O60" s="16">
        <v>-4.4398100000000005</v>
      </c>
      <c r="P60" s="16">
        <v>7.4000500000000002</v>
      </c>
      <c r="Q60" s="16">
        <v>-11.6661</v>
      </c>
      <c r="R60" s="16">
        <v>-2.7408399999999999</v>
      </c>
      <c r="S60" s="16">
        <v>-4.4333</v>
      </c>
      <c r="T60" s="16">
        <v>-10.0848</v>
      </c>
      <c r="U60" s="16">
        <v>-27.032599999999999</v>
      </c>
      <c r="V60" s="16">
        <v>-5.7554099999999995</v>
      </c>
      <c r="W60" s="16">
        <v>-10.2515</v>
      </c>
      <c r="X60" s="16">
        <v>-12.6999</v>
      </c>
      <c r="Y60" s="16">
        <v>-3.16777</v>
      </c>
      <c r="Z60" s="16">
        <v>-24.611999999999998</v>
      </c>
      <c r="AA60" s="16">
        <v>-28.077099999999998</v>
      </c>
      <c r="AB60" s="16">
        <v>-12.1576</v>
      </c>
      <c r="AC60" s="16">
        <v>1.7223250000000001</v>
      </c>
      <c r="AD60" s="16">
        <v>-9.7818899999999989</v>
      </c>
      <c r="AE60" s="16">
        <v>3.17</v>
      </c>
      <c r="AF60" s="16">
        <v>-15.058</v>
      </c>
      <c r="AG60" s="16">
        <v>-8.1872799999999994</v>
      </c>
      <c r="AH60" s="16">
        <v>-13.261700000000001</v>
      </c>
      <c r="AI60" s="46"/>
      <c r="AJ60" s="46"/>
      <c r="AK60" s="46"/>
      <c r="AL60" s="46"/>
      <c r="AM60" s="46"/>
      <c r="AN60" s="4"/>
      <c r="AO60" s="4"/>
      <c r="AP60" s="4"/>
      <c r="AQ60" s="4"/>
      <c r="AR60" s="4"/>
      <c r="AS60" s="4"/>
      <c r="AT60" s="4"/>
      <c r="AU60" s="4"/>
      <c r="AV60" s="4"/>
      <c r="AW60" s="4"/>
      <c r="AX60" s="4"/>
      <c r="AY60" s="4"/>
    </row>
    <row r="61" spans="1:1005" ht="14.4" x14ac:dyDescent="0.3">
      <c r="A61" s="136">
        <f>YampaRiverInflow.TotalOutflow!A61</f>
        <v>47058</v>
      </c>
      <c r="B61" s="34"/>
      <c r="C61" s="12">
        <v>8.0289999999999999</v>
      </c>
      <c r="D61" s="45">
        <v>8.0289999999999999</v>
      </c>
      <c r="E61" s="16">
        <v>4.5023100000000005</v>
      </c>
      <c r="F61" s="16">
        <v>13.97513</v>
      </c>
      <c r="G61" s="16">
        <v>6.8756899999999996</v>
      </c>
      <c r="H61" s="16">
        <v>-37.753900000000002</v>
      </c>
      <c r="I61" s="16">
        <v>12.579600000000001</v>
      </c>
      <c r="J61" s="16">
        <v>4.9528100000000004</v>
      </c>
      <c r="K61" s="16">
        <v>14.292</v>
      </c>
      <c r="L61" s="16">
        <v>10.398250000000001</v>
      </c>
      <c r="M61" s="16">
        <v>14.77266</v>
      </c>
      <c r="N61" s="16">
        <v>2.89751</v>
      </c>
      <c r="O61" s="16">
        <v>-5.1595500000000003</v>
      </c>
      <c r="P61" s="16">
        <v>8.3595300000000012</v>
      </c>
      <c r="Q61" s="16">
        <v>0.24359</v>
      </c>
      <c r="R61" s="16">
        <v>-2.1938</v>
      </c>
      <c r="S61" s="16">
        <v>-8.1242999999999999</v>
      </c>
      <c r="T61" s="16">
        <v>-20.0396</v>
      </c>
      <c r="U61" s="16">
        <v>-7.1350500000000006</v>
      </c>
      <c r="V61" s="16">
        <v>-4.9749300000000005</v>
      </c>
      <c r="W61" s="16">
        <v>-2.7747700000000002</v>
      </c>
      <c r="X61" s="16">
        <v>-5.4642499999999998</v>
      </c>
      <c r="Y61" s="16">
        <v>12.753399999999999</v>
      </c>
      <c r="Z61" s="16">
        <v>1.235026</v>
      </c>
      <c r="AA61" s="16">
        <v>6.9389319999999994</v>
      </c>
      <c r="AB61" s="16">
        <v>-9.7391900000000007</v>
      </c>
      <c r="AC61" s="16">
        <v>26.70477</v>
      </c>
      <c r="AD61" s="16">
        <v>4.1004740000000002</v>
      </c>
      <c r="AE61" s="16">
        <v>8.6760000000000002</v>
      </c>
      <c r="AF61" s="16">
        <v>-7.5486000000000004</v>
      </c>
      <c r="AG61" s="16">
        <v>1.3323900000000002</v>
      </c>
      <c r="AH61" s="16">
        <v>8.9617099999999983</v>
      </c>
      <c r="AI61" s="46"/>
      <c r="AJ61" s="46"/>
      <c r="AK61" s="46"/>
      <c r="AL61" s="46"/>
      <c r="AM61" s="46"/>
      <c r="AN61" s="4"/>
      <c r="AO61" s="4"/>
      <c r="AP61" s="4"/>
      <c r="AQ61" s="4"/>
      <c r="AR61" s="4"/>
      <c r="AS61" s="4"/>
      <c r="AT61" s="4"/>
      <c r="AU61" s="4"/>
      <c r="AV61" s="4"/>
      <c r="AW61" s="4"/>
      <c r="AX61" s="4"/>
      <c r="AY61" s="4"/>
    </row>
    <row r="62" spans="1:1005" ht="14.4" x14ac:dyDescent="0.3">
      <c r="A62" s="136">
        <f>YampaRiverInflow.TotalOutflow!A62</f>
        <v>47088</v>
      </c>
      <c r="B62" s="34"/>
      <c r="C62" s="12">
        <v>18.611999999999998</v>
      </c>
      <c r="D62" s="45">
        <v>18.611999999999998</v>
      </c>
      <c r="E62" s="16">
        <v>6.48062</v>
      </c>
      <c r="F62" s="16">
        <v>-1.6886700000000001</v>
      </c>
      <c r="G62" s="16">
        <v>-26.622299999999999</v>
      </c>
      <c r="H62" s="16">
        <v>-69.312100000000001</v>
      </c>
      <c r="I62" s="16">
        <v>30.47054</v>
      </c>
      <c r="J62" s="16">
        <v>12.73404</v>
      </c>
      <c r="K62" s="16">
        <v>16.88007</v>
      </c>
      <c r="L62" s="16">
        <v>5.8597900000000003</v>
      </c>
      <c r="M62" s="16">
        <v>7.4444699999999999</v>
      </c>
      <c r="N62" s="16">
        <v>33.224269999999997</v>
      </c>
      <c r="O62" s="16">
        <v>12.479979999999999</v>
      </c>
      <c r="P62" s="16">
        <v>17.551400000000001</v>
      </c>
      <c r="Q62" s="16">
        <v>6.2706099999999996</v>
      </c>
      <c r="R62" s="16">
        <v>38.814579999999999</v>
      </c>
      <c r="S62" s="16">
        <v>9.5693099999999998</v>
      </c>
      <c r="T62" s="16">
        <v>34.180550000000004</v>
      </c>
      <c r="U62" s="16">
        <v>4.3811200000000001</v>
      </c>
      <c r="V62" s="16">
        <v>12.84577</v>
      </c>
      <c r="W62" s="16">
        <v>-9.6169899999999995</v>
      </c>
      <c r="X62" s="16">
        <v>8.3672789999999999</v>
      </c>
      <c r="Y62" s="16">
        <v>21.699849999999998</v>
      </c>
      <c r="Z62" s="16">
        <v>30.923099999999998</v>
      </c>
      <c r="AA62" s="16">
        <v>2.6434799999999998</v>
      </c>
      <c r="AB62" s="16">
        <v>7.848967</v>
      </c>
      <c r="AC62" s="16">
        <v>2.9376329999999999</v>
      </c>
      <c r="AD62" s="16">
        <v>20.856740000000002</v>
      </c>
      <c r="AE62" s="16">
        <v>18.335000000000001</v>
      </c>
      <c r="AF62" s="16">
        <v>4.6582799999999995</v>
      </c>
      <c r="AG62" s="16">
        <v>11.40897</v>
      </c>
      <c r="AH62" s="16">
        <v>18.883740000000003</v>
      </c>
      <c r="AI62" s="46"/>
      <c r="AJ62" s="46"/>
      <c r="AK62" s="46"/>
      <c r="AL62" s="46"/>
      <c r="AM62" s="46"/>
      <c r="AN62" s="4"/>
      <c r="AO62" s="4"/>
      <c r="AP62" s="4"/>
      <c r="AQ62" s="4"/>
      <c r="AR62" s="4"/>
      <c r="AS62" s="4"/>
      <c r="AT62" s="4"/>
      <c r="AU62" s="4"/>
      <c r="AV62" s="4"/>
      <c r="AW62" s="4"/>
      <c r="AX62" s="4"/>
      <c r="AY62" s="4"/>
    </row>
    <row r="63" spans="1:1005" ht="14.4" x14ac:dyDescent="0.3">
      <c r="A63" s="136">
        <f>YampaRiverInflow.TotalOutflow!A63</f>
        <v>47119</v>
      </c>
      <c r="B63" s="34"/>
      <c r="C63" s="12">
        <v>-13.928000000000001</v>
      </c>
      <c r="D63" s="45">
        <v>-13.928000000000001</v>
      </c>
      <c r="E63" s="16">
        <v>-5.6275300000000001</v>
      </c>
      <c r="F63" s="16">
        <v>-64.680900000000008</v>
      </c>
      <c r="G63" s="16">
        <v>-113.199</v>
      </c>
      <c r="H63" s="16">
        <v>36.242400000000004</v>
      </c>
      <c r="I63" s="16">
        <v>-10.6774</v>
      </c>
      <c r="J63" s="16">
        <v>8.1581399999999995</v>
      </c>
      <c r="K63" s="16">
        <v>1.3930199999999999</v>
      </c>
      <c r="L63" s="16">
        <v>10.17</v>
      </c>
      <c r="M63" s="16">
        <v>3.6542600000000003</v>
      </c>
      <c r="N63" s="16">
        <v>8.1713000000000005</v>
      </c>
      <c r="O63" s="16">
        <v>-29.2118</v>
      </c>
      <c r="P63" s="16">
        <v>-12.4862</v>
      </c>
      <c r="Q63" s="16">
        <v>-4.2013100000000003</v>
      </c>
      <c r="R63" s="16">
        <v>-21.987200000000001</v>
      </c>
      <c r="S63" s="16">
        <v>21.381310000000003</v>
      </c>
      <c r="T63" s="16">
        <v>-39.100499999999997</v>
      </c>
      <c r="U63" s="16">
        <v>-31.088799999999999</v>
      </c>
      <c r="V63" s="16">
        <v>7.3067399999999996</v>
      </c>
      <c r="W63" s="16">
        <v>-13.319000000000001</v>
      </c>
      <c r="X63" s="16">
        <v>-6.39839</v>
      </c>
      <c r="Y63" s="16">
        <v>-23.134</v>
      </c>
      <c r="Z63" s="16">
        <v>-29.637900000000002</v>
      </c>
      <c r="AA63" s="16">
        <v>-24.356300000000001</v>
      </c>
      <c r="AB63" s="16">
        <v>-6.12601</v>
      </c>
      <c r="AC63" s="16">
        <v>-35.9651</v>
      </c>
      <c r="AD63" s="16">
        <v>-1.4319999999999999</v>
      </c>
      <c r="AE63" s="16">
        <v>-16.688599999999997</v>
      </c>
      <c r="AF63" s="16">
        <v>33.015449999999994</v>
      </c>
      <c r="AG63" s="16">
        <v>-30.712700000000002</v>
      </c>
      <c r="AH63" s="16">
        <v>-2.2970100000000002</v>
      </c>
      <c r="AI63" s="46"/>
      <c r="AJ63" s="46"/>
      <c r="AK63" s="46"/>
      <c r="AL63" s="46"/>
      <c r="AM63" s="46"/>
      <c r="AN63" s="4"/>
      <c r="AO63" s="4"/>
      <c r="AP63" s="4"/>
      <c r="AQ63" s="4"/>
      <c r="AR63" s="4"/>
      <c r="AS63" s="4"/>
      <c r="AT63" s="4"/>
      <c r="AU63" s="4"/>
      <c r="AV63" s="4"/>
      <c r="AW63" s="4"/>
      <c r="AX63" s="4"/>
      <c r="AY63" s="4"/>
    </row>
    <row r="64" spans="1:1005" ht="14.4" x14ac:dyDescent="0.3">
      <c r="A64" s="136">
        <f>YampaRiverInflow.TotalOutflow!A64</f>
        <v>47150</v>
      </c>
      <c r="B64" s="34"/>
      <c r="C64" s="12">
        <v>-32.661000000000001</v>
      </c>
      <c r="D64" s="45">
        <v>-32.661000000000001</v>
      </c>
      <c r="E64" s="16">
        <v>-26.556999999999999</v>
      </c>
      <c r="F64" s="16">
        <v>-43.0946</v>
      </c>
      <c r="G64" s="16">
        <v>-46.804400000000001</v>
      </c>
      <c r="H64" s="16">
        <v>-20.875299999999999</v>
      </c>
      <c r="I64" s="16">
        <v>-24.3658</v>
      </c>
      <c r="J64" s="16">
        <v>1.18557</v>
      </c>
      <c r="K64" s="16">
        <v>-25.8432</v>
      </c>
      <c r="L64" s="16">
        <v>-4.4762599999999999</v>
      </c>
      <c r="M64" s="16">
        <v>-2.36822</v>
      </c>
      <c r="N64" s="16">
        <v>5.9079799999999993</v>
      </c>
      <c r="O64" s="16">
        <v>-17.978400000000001</v>
      </c>
      <c r="P64" s="16">
        <v>-35.601699999999994</v>
      </c>
      <c r="Q64" s="16">
        <v>-45.1038</v>
      </c>
      <c r="R64" s="16">
        <v>-5.1178299999999997</v>
      </c>
      <c r="S64" s="16">
        <v>-37.283000000000001</v>
      </c>
      <c r="T64" s="16">
        <v>-15.6464</v>
      </c>
      <c r="U64" s="16">
        <v>-40.071800000000003</v>
      </c>
      <c r="V64" s="16">
        <v>-32.633000000000003</v>
      </c>
      <c r="W64" s="16">
        <v>-26.703299999999999</v>
      </c>
      <c r="X64" s="16">
        <v>-28.727499999999999</v>
      </c>
      <c r="Y64" s="16">
        <v>-41.463300000000004</v>
      </c>
      <c r="Z64" s="16">
        <v>-12.364799999999999</v>
      </c>
      <c r="AA64" s="16">
        <v>-17.944700000000001</v>
      </c>
      <c r="AB64" s="16">
        <v>-30.381799999999998</v>
      </c>
      <c r="AC64" s="16">
        <v>-39.880099999999999</v>
      </c>
      <c r="AD64" s="16">
        <v>-13.894</v>
      </c>
      <c r="AE64" s="16">
        <v>-22.5732</v>
      </c>
      <c r="AF64" s="16">
        <v>-17.1022</v>
      </c>
      <c r="AG64" s="16">
        <v>-38.901800000000001</v>
      </c>
      <c r="AH64" s="16">
        <v>-63.575199999999995</v>
      </c>
      <c r="AI64" s="46"/>
      <c r="AJ64" s="46"/>
      <c r="AK64" s="46"/>
      <c r="AL64" s="46"/>
      <c r="AM64" s="46"/>
      <c r="AN64" s="4"/>
      <c r="AO64" s="4"/>
      <c r="AP64" s="4"/>
      <c r="AQ64" s="4"/>
      <c r="AR64" s="4"/>
      <c r="AS64" s="4"/>
      <c r="AT64" s="4"/>
      <c r="AU64" s="4"/>
      <c r="AV64" s="4"/>
      <c r="AW64" s="4"/>
      <c r="AX64" s="4"/>
      <c r="AY64" s="4"/>
      <c r="ALQ64" t="e">
        <v>#N/A</v>
      </c>
    </row>
    <row r="65" spans="1:1005" ht="14.4" x14ac:dyDescent="0.3">
      <c r="A65" s="136">
        <f>YampaRiverInflow.TotalOutflow!A65</f>
        <v>47178</v>
      </c>
      <c r="B65" s="34"/>
      <c r="C65" s="12">
        <v>-45.593000000000004</v>
      </c>
      <c r="D65" s="45">
        <v>-45.593000000000004</v>
      </c>
      <c r="E65" s="16">
        <v>-96.0959</v>
      </c>
      <c r="F65" s="16">
        <v>-38.881300000000003</v>
      </c>
      <c r="G65" s="16">
        <v>-9.1832499999999992</v>
      </c>
      <c r="H65" s="16">
        <v>-13.1533</v>
      </c>
      <c r="I65" s="16">
        <v>-27.913900000000002</v>
      </c>
      <c r="J65" s="16">
        <v>-37.945300000000003</v>
      </c>
      <c r="K65" s="16">
        <v>-37.232500000000002</v>
      </c>
      <c r="L65" s="16">
        <v>-84.1511</v>
      </c>
      <c r="M65" s="16">
        <v>-52.822800000000001</v>
      </c>
      <c r="N65" s="16">
        <v>-62.375399999999999</v>
      </c>
      <c r="O65" s="16">
        <v>-22.7028</v>
      </c>
      <c r="P65" s="16">
        <v>-24.410799999999998</v>
      </c>
      <c r="Q65" s="16">
        <v>-35.779199999999996</v>
      </c>
      <c r="R65" s="16">
        <v>-52.189599999999999</v>
      </c>
      <c r="S65" s="16">
        <v>-44.594099999999997</v>
      </c>
      <c r="T65" s="16">
        <v>-46.276900000000005</v>
      </c>
      <c r="U65" s="16">
        <v>-41.1785</v>
      </c>
      <c r="V65" s="16">
        <v>-54.098800000000004</v>
      </c>
      <c r="W65" s="16">
        <v>-94.38669999999999</v>
      </c>
      <c r="X65" s="16">
        <v>-68.116</v>
      </c>
      <c r="Y65" s="16">
        <v>-21.329699999999999</v>
      </c>
      <c r="Z65" s="16">
        <v>-45.133600000000001</v>
      </c>
      <c r="AA65" s="16">
        <v>-41.103999999999999</v>
      </c>
      <c r="AB65" s="16">
        <v>-52.287500000000001</v>
      </c>
      <c r="AC65" s="16">
        <v>-39.996499999999997</v>
      </c>
      <c r="AD65" s="16">
        <v>-34.947000000000003</v>
      </c>
      <c r="AE65" s="16">
        <v>-9.4451399999999985</v>
      </c>
      <c r="AF65" s="16">
        <v>-51.122900000000001</v>
      </c>
      <c r="AG65" s="16">
        <v>-40.1935</v>
      </c>
      <c r="AH65" s="16">
        <v>-34.902000000000001</v>
      </c>
      <c r="AI65" s="46"/>
      <c r="AJ65" s="46"/>
      <c r="AK65" s="46"/>
      <c r="AL65" s="46"/>
      <c r="AM65" s="46"/>
      <c r="AN65" s="4"/>
      <c r="AO65" s="4"/>
      <c r="AP65" s="4"/>
      <c r="AQ65" s="4"/>
      <c r="AR65" s="4"/>
      <c r="AS65" s="4"/>
      <c r="AT65" s="4"/>
      <c r="AU65" s="4"/>
      <c r="AV65" s="4"/>
      <c r="AW65" s="4"/>
      <c r="AX65" s="4"/>
      <c r="AY65" s="4"/>
      <c r="ALQ65" t="e">
        <v>#N/A</v>
      </c>
    </row>
    <row r="66" spans="1:1005" ht="14.4" x14ac:dyDescent="0.3">
      <c r="A66" s="136">
        <f>YampaRiverInflow.TotalOutflow!A66</f>
        <v>47209</v>
      </c>
      <c r="B66" s="34"/>
      <c r="C66" s="12">
        <v>-45.991</v>
      </c>
      <c r="D66" s="45">
        <v>-45.991</v>
      </c>
      <c r="E66" s="16">
        <v>-46.392000000000003</v>
      </c>
      <c r="F66" s="16">
        <v>-46.931699999999999</v>
      </c>
      <c r="G66" s="16">
        <v>-10.3939</v>
      </c>
      <c r="H66" s="16">
        <v>-22.183299999999999</v>
      </c>
      <c r="I66" s="16">
        <v>-50.360900000000001</v>
      </c>
      <c r="J66" s="16">
        <v>-34.244300000000003</v>
      </c>
      <c r="K66" s="16">
        <v>-28.298599999999997</v>
      </c>
      <c r="L66" s="16">
        <v>-23.056999999999999</v>
      </c>
      <c r="M66" s="16">
        <v>-23.6526</v>
      </c>
      <c r="N66" s="16">
        <v>-18.731300000000001</v>
      </c>
      <c r="O66" s="16">
        <v>-34.493000000000002</v>
      </c>
      <c r="P66" s="16">
        <v>-34.719099999999997</v>
      </c>
      <c r="Q66" s="16">
        <v>-39.354300000000002</v>
      </c>
      <c r="R66" s="16">
        <v>-36.816499999999998</v>
      </c>
      <c r="S66" s="16">
        <v>-31.096499999999999</v>
      </c>
      <c r="T66" s="16">
        <v>-26.820700000000002</v>
      </c>
      <c r="U66" s="16">
        <v>-39.596599999999995</v>
      </c>
      <c r="V66" s="16">
        <v>-38.490600000000001</v>
      </c>
      <c r="W66" s="16">
        <v>-7.4329700000000001</v>
      </c>
      <c r="X66" s="16">
        <v>-6.8644499999999997</v>
      </c>
      <c r="Y66" s="16">
        <v>-16.915599999999998</v>
      </c>
      <c r="Z66" s="16">
        <v>-37.536199999999994</v>
      </c>
      <c r="AA66" s="16">
        <v>-51.6753</v>
      </c>
      <c r="AB66" s="16">
        <v>-49.0565</v>
      </c>
      <c r="AC66" s="16">
        <v>3.8323470000000004</v>
      </c>
      <c r="AD66" s="16">
        <v>-59.116</v>
      </c>
      <c r="AE66" s="16">
        <v>-58.070099999999996</v>
      </c>
      <c r="AF66" s="16">
        <v>-46.224299999999999</v>
      </c>
      <c r="AG66" s="16">
        <v>-45.231099999999998</v>
      </c>
      <c r="AH66" s="16">
        <v>-21.337199999999999</v>
      </c>
      <c r="AI66" s="46"/>
      <c r="AJ66" s="46"/>
      <c r="AK66" s="46"/>
      <c r="AL66" s="46"/>
      <c r="AM66" s="46"/>
      <c r="AN66" s="4"/>
      <c r="AO66" s="4"/>
      <c r="AP66" s="4"/>
      <c r="AQ66" s="4"/>
      <c r="AR66" s="4"/>
      <c r="AS66" s="4"/>
      <c r="AT66" s="4"/>
      <c r="AU66" s="4"/>
      <c r="AV66" s="4"/>
      <c r="AW66" s="4"/>
      <c r="AX66" s="4"/>
      <c r="AY66" s="4"/>
      <c r="ALQ66" t="e">
        <v>#N/A</v>
      </c>
    </row>
    <row r="67" spans="1:1005" ht="14.4" x14ac:dyDescent="0.3">
      <c r="A67" s="136">
        <f>YampaRiverInflow.TotalOutflow!A67</f>
        <v>47239</v>
      </c>
      <c r="B67" s="34"/>
      <c r="C67" s="12">
        <v>-42.726999999999997</v>
      </c>
      <c r="D67" s="45">
        <v>-42.726999999999997</v>
      </c>
      <c r="E67" s="16">
        <v>-28.129300000000001</v>
      </c>
      <c r="F67" s="16">
        <v>-49.9146</v>
      </c>
      <c r="G67" s="16">
        <v>-34.603400000000001</v>
      </c>
      <c r="H67" s="16">
        <v>-27.749099999999999</v>
      </c>
      <c r="I67" s="16">
        <v>-15.6434</v>
      </c>
      <c r="J67" s="16">
        <v>-26.480900000000002</v>
      </c>
      <c r="K67" s="16">
        <v>-13.461499999999999</v>
      </c>
      <c r="L67" s="16">
        <v>-3.12216</v>
      </c>
      <c r="M67" s="16">
        <v>-37.49</v>
      </c>
      <c r="N67" s="16">
        <v>-28.581900000000001</v>
      </c>
      <c r="O67" s="16">
        <v>-34.988099999999996</v>
      </c>
      <c r="P67" s="16">
        <v>-27.610599999999998</v>
      </c>
      <c r="Q67" s="16">
        <v>-13.771700000000001</v>
      </c>
      <c r="R67" s="16">
        <v>-19.453499999999998</v>
      </c>
      <c r="S67" s="16">
        <v>-43.834099999999999</v>
      </c>
      <c r="T67" s="16">
        <v>-36.948999999999998</v>
      </c>
      <c r="U67" s="16">
        <v>-18.708599999999997</v>
      </c>
      <c r="V67" s="16">
        <v>-25.398700000000002</v>
      </c>
      <c r="W67" s="16">
        <v>-18.684200000000001</v>
      </c>
      <c r="X67" s="16">
        <v>-10.974200000000002</v>
      </c>
      <c r="Y67" s="16">
        <v>-34.367400000000004</v>
      </c>
      <c r="Z67" s="16">
        <v>-27.658300000000001</v>
      </c>
      <c r="AA67" s="16">
        <v>-22.264099999999999</v>
      </c>
      <c r="AB67" s="16">
        <v>-16.6996</v>
      </c>
      <c r="AC67" s="16">
        <v>-67.282200000000003</v>
      </c>
      <c r="AD67" s="16">
        <v>-19.012</v>
      </c>
      <c r="AE67" s="16">
        <v>-19.098700000000001</v>
      </c>
      <c r="AF67" s="16">
        <v>-31.252700000000001</v>
      </c>
      <c r="AG67" s="16">
        <v>-147.96199999999999</v>
      </c>
      <c r="AH67" s="16">
        <v>-29.909500000000001</v>
      </c>
      <c r="AI67" s="46"/>
      <c r="AJ67" s="46"/>
      <c r="AK67" s="46"/>
      <c r="AL67" s="46"/>
      <c r="AM67" s="46"/>
      <c r="AN67" s="4"/>
      <c r="AO67" s="4"/>
      <c r="AP67" s="4"/>
      <c r="AQ67" s="4"/>
      <c r="AR67" s="4"/>
      <c r="AS67" s="4"/>
      <c r="AT67" s="4"/>
      <c r="AU67" s="4"/>
      <c r="AV67" s="4"/>
      <c r="AW67" s="4"/>
      <c r="AX67" s="4"/>
      <c r="AY67" s="4"/>
      <c r="ALQ67" t="e">
        <v>#N/A</v>
      </c>
    </row>
    <row r="68" spans="1:1005" ht="14.4" x14ac:dyDescent="0.3">
      <c r="A68" s="136">
        <f>YampaRiverInflow.TotalOutflow!A68</f>
        <v>47270</v>
      </c>
      <c r="B68" s="34"/>
      <c r="C68" s="12">
        <v>-44.098999999999997</v>
      </c>
      <c r="D68" s="45">
        <v>-44.098999999999997</v>
      </c>
      <c r="E68" s="16">
        <v>-43.443300000000001</v>
      </c>
      <c r="F68" s="16">
        <v>-78.712100000000007</v>
      </c>
      <c r="G68" s="16">
        <v>-44.4283</v>
      </c>
      <c r="H68" s="16">
        <v>-46.623400000000004</v>
      </c>
      <c r="I68" s="16">
        <v>-26.48</v>
      </c>
      <c r="J68" s="16">
        <v>-49.249099999999999</v>
      </c>
      <c r="K68" s="16">
        <v>-37.820300000000003</v>
      </c>
      <c r="L68" s="16">
        <v>-37.123800000000003</v>
      </c>
      <c r="M68" s="16">
        <v>-46.805699999999995</v>
      </c>
      <c r="N68" s="16">
        <v>-42.2714</v>
      </c>
      <c r="O68" s="16">
        <v>-36.915500000000002</v>
      </c>
      <c r="P68" s="16">
        <v>-53.137800000000006</v>
      </c>
      <c r="Q68" s="16">
        <v>-64.9482</v>
      </c>
      <c r="R68" s="16">
        <v>-25.7806</v>
      </c>
      <c r="S68" s="16">
        <v>-34.943199999999997</v>
      </c>
      <c r="T68" s="16">
        <v>-51.296099999999996</v>
      </c>
      <c r="U68" s="16">
        <v>-57.331800000000001</v>
      </c>
      <c r="V68" s="16">
        <v>-54.558199999999999</v>
      </c>
      <c r="W68" s="16">
        <v>-68.587000000000003</v>
      </c>
      <c r="X68" s="16">
        <v>-37.685099999999998</v>
      </c>
      <c r="Y68" s="16">
        <v>-32.256500000000003</v>
      </c>
      <c r="Z68" s="16">
        <v>-52.228699999999996</v>
      </c>
      <c r="AA68" s="16">
        <v>-55.433399999999999</v>
      </c>
      <c r="AB68" s="16">
        <v>-50.623800000000003</v>
      </c>
      <c r="AC68" s="16">
        <v>-49.755000000000003</v>
      </c>
      <c r="AD68" s="16">
        <v>-57.844000000000001</v>
      </c>
      <c r="AE68" s="16">
        <v>-49.321300000000001</v>
      </c>
      <c r="AF68" s="16">
        <v>-51.9298</v>
      </c>
      <c r="AG68" s="16">
        <v>-183.62299999999999</v>
      </c>
      <c r="AH68" s="16">
        <v>-63.558300000000003</v>
      </c>
      <c r="AI68" s="46"/>
      <c r="AJ68" s="46"/>
      <c r="AK68" s="46"/>
      <c r="AL68" s="46"/>
      <c r="AM68" s="46"/>
      <c r="AN68" s="4"/>
      <c r="AO68" s="4"/>
      <c r="AP68" s="4"/>
      <c r="AQ68" s="4"/>
      <c r="AR68" s="4"/>
      <c r="AS68" s="4"/>
      <c r="AT68" s="4"/>
      <c r="AU68" s="4"/>
      <c r="AV68" s="4"/>
      <c r="AW68" s="4"/>
      <c r="AX68" s="4"/>
      <c r="AY68" s="4"/>
      <c r="ALQ68" t="e">
        <v>#N/A</v>
      </c>
    </row>
    <row r="69" spans="1:1005" ht="14.4" x14ac:dyDescent="0.3">
      <c r="A69" s="136">
        <f>YampaRiverInflow.TotalOutflow!A69</f>
        <v>47300</v>
      </c>
      <c r="B69" s="34"/>
      <c r="C69" s="12">
        <v>-26.710999999999999</v>
      </c>
      <c r="D69" s="45">
        <v>-26.710999999999999</v>
      </c>
      <c r="E69" s="16">
        <v>-37.942</v>
      </c>
      <c r="F69" s="16">
        <v>-73.786799999999999</v>
      </c>
      <c r="G69" s="16">
        <v>-40.766500000000001</v>
      </c>
      <c r="H69" s="16">
        <v>-6.4570799999999995</v>
      </c>
      <c r="I69" s="16">
        <v>-40.478199999999994</v>
      </c>
      <c r="J69" s="16">
        <v>-35.347099999999998</v>
      </c>
      <c r="K69" s="16">
        <v>-30.984200000000001</v>
      </c>
      <c r="L69" s="16">
        <v>-12.644399999999999</v>
      </c>
      <c r="M69" s="16">
        <v>-15.251700000000001</v>
      </c>
      <c r="N69" s="16">
        <v>-52.766100000000002</v>
      </c>
      <c r="O69" s="16">
        <v>-45.935900000000004</v>
      </c>
      <c r="P69" s="16">
        <v>-47.300400000000003</v>
      </c>
      <c r="Q69" s="16">
        <v>-39.221400000000003</v>
      </c>
      <c r="R69" s="16">
        <v>-35.222799999999999</v>
      </c>
      <c r="S69" s="16">
        <v>-42.721499999999999</v>
      </c>
      <c r="T69" s="16">
        <v>-48.900100000000002</v>
      </c>
      <c r="U69" s="16">
        <v>-17.8947</v>
      </c>
      <c r="V69" s="16">
        <v>-23.696200000000001</v>
      </c>
      <c r="W69" s="16">
        <v>-7.1829000000000001</v>
      </c>
      <c r="X69" s="16">
        <v>-15.904399999999999</v>
      </c>
      <c r="Y69" s="16">
        <v>-28.589599999999997</v>
      </c>
      <c r="Z69" s="16">
        <v>-43.727499999999999</v>
      </c>
      <c r="AA69" s="16">
        <v>-35.582300000000004</v>
      </c>
      <c r="AB69" s="16">
        <v>-30.575500000000002</v>
      </c>
      <c r="AC69" s="16">
        <v>-37.180800000000005</v>
      </c>
      <c r="AD69" s="16">
        <v>-48.3</v>
      </c>
      <c r="AE69" s="16">
        <v>-25.503700000000002</v>
      </c>
      <c r="AF69" s="16">
        <v>-48.567099999999996</v>
      </c>
      <c r="AG69" s="16">
        <v>-182.99199999999999</v>
      </c>
      <c r="AH69" s="16">
        <v>-65.305999999999997</v>
      </c>
      <c r="AI69" s="46"/>
      <c r="AJ69" s="46"/>
      <c r="AK69" s="46"/>
      <c r="AL69" s="46"/>
      <c r="AM69" s="46"/>
      <c r="AN69" s="4"/>
      <c r="AO69" s="4"/>
      <c r="AP69" s="4"/>
      <c r="AQ69" s="4"/>
      <c r="AR69" s="4"/>
      <c r="AS69" s="4"/>
      <c r="AT69" s="4"/>
      <c r="AU69" s="4"/>
      <c r="AV69" s="4"/>
      <c r="AW69" s="4"/>
      <c r="AX69" s="4"/>
      <c r="AY69" s="4"/>
      <c r="ALQ69" t="e">
        <v>#N/A</v>
      </c>
    </row>
    <row r="70" spans="1:1005" ht="14.4" x14ac:dyDescent="0.3">
      <c r="A70" s="136">
        <f>YampaRiverInflow.TotalOutflow!A70</f>
        <v>47331</v>
      </c>
      <c r="B70" s="34"/>
      <c r="C70" s="12">
        <v>-21.927</v>
      </c>
      <c r="D70" s="45">
        <v>-21.927</v>
      </c>
      <c r="E70" s="16">
        <v>-14.0517</v>
      </c>
      <c r="F70" s="16">
        <v>-65.381299999999996</v>
      </c>
      <c r="G70" s="16">
        <v>-36.5657</v>
      </c>
      <c r="H70" s="16">
        <v>-19.854400000000002</v>
      </c>
      <c r="I70" s="16">
        <v>-3.75305</v>
      </c>
      <c r="J70" s="16">
        <v>-2.8775900000000001</v>
      </c>
      <c r="K70" s="16">
        <v>-12.666399999999999</v>
      </c>
      <c r="L70" s="16">
        <v>-13.9602</v>
      </c>
      <c r="M70" s="16">
        <v>-39.998400000000004</v>
      </c>
      <c r="N70" s="16">
        <v>7.2850600000000005</v>
      </c>
      <c r="O70" s="16">
        <v>-24.3444</v>
      </c>
      <c r="P70" s="16">
        <v>-33.449400000000004</v>
      </c>
      <c r="Q70" s="16">
        <v>-19.831900000000001</v>
      </c>
      <c r="R70" s="16">
        <v>-46.257599999999996</v>
      </c>
      <c r="S70" s="16">
        <v>-32.945300000000003</v>
      </c>
      <c r="T70" s="16">
        <v>-39.458300000000001</v>
      </c>
      <c r="U70" s="16">
        <v>-23.445799999999998</v>
      </c>
      <c r="V70" s="16">
        <v>-14.442500000000001</v>
      </c>
      <c r="W70" s="16">
        <v>-5.3147600000000006</v>
      </c>
      <c r="X70" s="16">
        <v>-20.151</v>
      </c>
      <c r="Y70" s="16">
        <v>-29.148299999999999</v>
      </c>
      <c r="Z70" s="16">
        <v>-33.437899999999999</v>
      </c>
      <c r="AA70" s="16">
        <v>-29.450599999999998</v>
      </c>
      <c r="AB70" s="16">
        <v>-25.803599999999999</v>
      </c>
      <c r="AC70" s="16">
        <v>-58.466900000000003</v>
      </c>
      <c r="AD70" s="16">
        <v>-23.998000000000001</v>
      </c>
      <c r="AE70" s="16">
        <v>5.8436199999999996</v>
      </c>
      <c r="AF70" s="16">
        <v>-37.121300000000005</v>
      </c>
      <c r="AG70" s="16">
        <v>-39.379899999999999</v>
      </c>
      <c r="AH70" s="16">
        <v>-27.815000000000001</v>
      </c>
      <c r="AI70" s="46"/>
      <c r="AJ70" s="46"/>
      <c r="AK70" s="46"/>
      <c r="AL70" s="46"/>
      <c r="AM70" s="46"/>
      <c r="AN70" s="4"/>
      <c r="AO70" s="4"/>
      <c r="AP70" s="4"/>
      <c r="AQ70" s="4"/>
      <c r="AR70" s="4"/>
      <c r="AS70" s="4"/>
      <c r="AT70" s="4"/>
      <c r="AU70" s="4"/>
      <c r="AV70" s="4"/>
      <c r="AW70" s="4"/>
      <c r="AX70" s="4"/>
      <c r="AY70" s="4"/>
      <c r="ALQ70" t="e">
        <v>#N/A</v>
      </c>
    </row>
    <row r="71" spans="1:1005" ht="14.4" x14ac:dyDescent="0.3">
      <c r="A71" s="136">
        <f>YampaRiverInflow.TotalOutflow!A71</f>
        <v>47362</v>
      </c>
      <c r="B71" s="34"/>
      <c r="C71" s="12">
        <v>-8.8230000000000004</v>
      </c>
      <c r="D71" s="45">
        <v>-8.8230000000000004</v>
      </c>
      <c r="E71" s="16">
        <v>-22.555199999999999</v>
      </c>
      <c r="F71" s="16">
        <v>0.85353000000000001</v>
      </c>
      <c r="G71" s="16">
        <v>-61.966300000000004</v>
      </c>
      <c r="H71" s="16">
        <v>-54.048999999999999</v>
      </c>
      <c r="I71" s="16">
        <v>-27.7121</v>
      </c>
      <c r="J71" s="16">
        <v>-18.022099999999998</v>
      </c>
      <c r="K71" s="16">
        <v>-8.8447199999999988</v>
      </c>
      <c r="L71" s="16">
        <v>-17.9664</v>
      </c>
      <c r="M71" s="16">
        <v>-5.1358199999999998</v>
      </c>
      <c r="N71" s="16">
        <v>-10.9739</v>
      </c>
      <c r="O71" s="16">
        <v>-32.469799999999999</v>
      </c>
      <c r="P71" s="16">
        <v>-35.090000000000003</v>
      </c>
      <c r="Q71" s="16">
        <v>-20.7882</v>
      </c>
      <c r="R71" s="16">
        <v>-50.804099999999998</v>
      </c>
      <c r="S71" s="16">
        <v>-26.487200000000001</v>
      </c>
      <c r="T71" s="16">
        <v>-30.253900000000002</v>
      </c>
      <c r="U71" s="16">
        <v>-43.0578</v>
      </c>
      <c r="V71" s="16">
        <v>-36.350099999999998</v>
      </c>
      <c r="W71" s="16">
        <v>-18.872799999999998</v>
      </c>
      <c r="X71" s="16">
        <v>-16.6816</v>
      </c>
      <c r="Y71" s="16">
        <v>-22.602599999999999</v>
      </c>
      <c r="Z71" s="16">
        <v>-13.866299999999999</v>
      </c>
      <c r="AA71" s="16">
        <v>-20.75</v>
      </c>
      <c r="AB71" s="16">
        <v>-8.9183799999999991</v>
      </c>
      <c r="AC71" s="16">
        <v>-33.353900000000003</v>
      </c>
      <c r="AD71" s="16">
        <v>-15.521000000000001</v>
      </c>
      <c r="AE71" s="16">
        <v>-12.745700000000001</v>
      </c>
      <c r="AF71" s="16">
        <v>-31.333599999999997</v>
      </c>
      <c r="AG71" s="16">
        <v>-19.856300000000001</v>
      </c>
      <c r="AH71" s="16">
        <v>-41.415900000000001</v>
      </c>
      <c r="AI71" s="46"/>
      <c r="AJ71" s="46"/>
      <c r="AK71" s="46"/>
      <c r="AL71" s="46"/>
      <c r="AM71" s="46"/>
      <c r="AN71" s="4"/>
      <c r="AO71" s="4"/>
      <c r="AP71" s="4"/>
      <c r="AQ71" s="4"/>
      <c r="AR71" s="4"/>
      <c r="AS71" s="4"/>
      <c r="AT71" s="4"/>
      <c r="AU71" s="4"/>
      <c r="AV71" s="4"/>
      <c r="AW71" s="4"/>
      <c r="AX71" s="4"/>
      <c r="AY71" s="4"/>
      <c r="ALQ71" t="e">
        <v>#N/A</v>
      </c>
    </row>
    <row r="72" spans="1:1005" ht="12.75" customHeight="1" x14ac:dyDescent="0.3">
      <c r="A72" s="136"/>
      <c r="B72" s="33"/>
      <c r="C72" s="8"/>
      <c r="D72" s="11"/>
      <c r="AI72" s="16"/>
      <c r="AJ72" s="16"/>
      <c r="AK72" s="16"/>
      <c r="AL72" s="16"/>
      <c r="AM72" s="16"/>
      <c r="ALQ72" t="e">
        <v>#N/A</v>
      </c>
    </row>
    <row r="73" spans="1:1005" ht="12.75" customHeight="1" x14ac:dyDescent="0.3">
      <c r="A73" s="136"/>
      <c r="B73" s="33"/>
      <c r="C73" s="8"/>
      <c r="D73" s="11"/>
      <c r="E73" s="16"/>
      <c r="AI73" s="16"/>
      <c r="AJ73" s="16"/>
      <c r="AK73" s="16"/>
      <c r="AL73" s="16"/>
      <c r="AM73" s="16"/>
    </row>
    <row r="74" spans="1:1005" ht="12.75" customHeight="1" x14ac:dyDescent="0.3">
      <c r="A74" s="136"/>
      <c r="B74" s="33"/>
      <c r="C74" s="8"/>
      <c r="D74" s="11"/>
      <c r="AI74" s="16"/>
      <c r="AJ74" s="16"/>
      <c r="AK74" s="16"/>
      <c r="AL74" s="16"/>
      <c r="AM74" s="16"/>
    </row>
    <row r="75" spans="1:1005" ht="12.75" customHeight="1" x14ac:dyDescent="0.3">
      <c r="A75" s="136"/>
      <c r="B75" s="33"/>
      <c r="C75" s="8"/>
      <c r="D75" s="11"/>
    </row>
    <row r="76" spans="1:1005" ht="12.75" customHeight="1" x14ac:dyDescent="0.3">
      <c r="A76" s="136"/>
      <c r="B76" s="33"/>
      <c r="C76" s="8"/>
      <c r="D76" s="11"/>
    </row>
    <row r="77" spans="1:1005" ht="12.75" customHeight="1" x14ac:dyDescent="0.3">
      <c r="A77" s="136"/>
      <c r="B77" s="33"/>
      <c r="C77" s="8"/>
      <c r="D77" s="11"/>
    </row>
    <row r="78" spans="1:1005" ht="12.75" customHeight="1" x14ac:dyDescent="0.3">
      <c r="A78" s="136"/>
      <c r="B78" s="33"/>
      <c r="C78" s="8"/>
      <c r="D78" s="11"/>
    </row>
    <row r="79" spans="1:1005" ht="12.75" customHeight="1" x14ac:dyDescent="0.3">
      <c r="A79" s="136"/>
      <c r="B79" s="33"/>
      <c r="C79" s="8"/>
      <c r="D79" s="11"/>
    </row>
    <row r="80" spans="1:1005" ht="12.75" customHeight="1" x14ac:dyDescent="0.3">
      <c r="A80" s="136"/>
      <c r="B80" s="33"/>
      <c r="C80" s="8"/>
      <c r="D80" s="11"/>
    </row>
    <row r="81" spans="1:4" ht="12.75" customHeight="1" x14ac:dyDescent="0.3">
      <c r="A81" s="136"/>
      <c r="B81" s="33"/>
      <c r="C81" s="8"/>
      <c r="D81" s="11"/>
    </row>
    <row r="82" spans="1:4" ht="12.75" customHeight="1" x14ac:dyDescent="0.3">
      <c r="A82" s="136"/>
      <c r="B82" s="33"/>
      <c r="C82" s="8"/>
      <c r="D82" s="11"/>
    </row>
    <row r="83" spans="1:4" ht="12.75" customHeight="1" x14ac:dyDescent="0.3">
      <c r="A83" s="136"/>
      <c r="B83" s="33"/>
      <c r="C83" s="8"/>
      <c r="D83" s="11"/>
    </row>
    <row r="84" spans="1:4" ht="12.75" customHeight="1" x14ac:dyDescent="0.3">
      <c r="A84" s="136"/>
      <c r="B84" s="33"/>
      <c r="C84" s="8"/>
      <c r="D84" s="11"/>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23054-75EF-41D0-85BF-C1C29E2FF977}">
  <sheetPr codeName="Sheet29">
    <tabColor rgb="FFFF0000"/>
  </sheetPr>
  <dimension ref="A1:ALQ113"/>
  <sheetViews>
    <sheetView topLeftCell="A37" zoomScale="96" zoomScaleNormal="96" workbookViewId="0">
      <selection activeCell="B4" sqref="B4:AZ100"/>
    </sheetView>
  </sheetViews>
  <sheetFormatPr defaultColWidth="18.6640625" defaultRowHeight="12.75" customHeight="1" x14ac:dyDescent="0.3"/>
  <cols>
    <col min="1" max="54" width="9.33203125" customWidth="1"/>
  </cols>
  <sheetData>
    <row r="1" spans="1:44" ht="14.4" x14ac:dyDescent="0.3">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44" ht="14.4" x14ac:dyDescent="0.3">
      <c r="A2" s="130" t="s">
        <v>41</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44" ht="14.4" x14ac:dyDescent="0.3">
      <c r="A3" s="134" t="str">
        <f>A2&amp;"_"&amp;"Time"</f>
        <v>DvsToPkr_In_Time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44" ht="14.4" x14ac:dyDescent="0.3">
      <c r="A4" s="137">
        <f>YampaRiverInflow.TotalOutflow!A4</f>
        <v>45323</v>
      </c>
      <c r="B4" s="81"/>
      <c r="C4" s="82">
        <v>4.3070000000000004</v>
      </c>
      <c r="D4" s="129">
        <v>4.3070000000000004</v>
      </c>
      <c r="E4" s="16">
        <v>44.287480000000002</v>
      </c>
      <c r="F4" s="16">
        <v>29.243689999999997</v>
      </c>
      <c r="G4" s="16">
        <v>221.90360000000001</v>
      </c>
      <c r="H4" s="16">
        <v>10.26454</v>
      </c>
      <c r="I4" s="16">
        <v>85.662350000000004</v>
      </c>
      <c r="J4" s="16">
        <v>11.232760000000001</v>
      </c>
      <c r="K4" s="16">
        <v>13.169319999999999</v>
      </c>
      <c r="L4" s="16">
        <v>35.386319999999998</v>
      </c>
      <c r="M4" s="16">
        <v>17.077069999999999</v>
      </c>
      <c r="N4" s="16">
        <v>13.379719999999999</v>
      </c>
      <c r="O4" s="16">
        <v>16.086819999999999</v>
      </c>
      <c r="P4" s="16">
        <v>-0.86568000000000001</v>
      </c>
      <c r="Q4" s="16">
        <v>23.462679999999999</v>
      </c>
      <c r="R4" s="16">
        <v>14.080209999999999</v>
      </c>
      <c r="S4" s="16">
        <v>174.5822</v>
      </c>
      <c r="T4" s="16">
        <v>11.06955</v>
      </c>
      <c r="U4" s="16">
        <v>-5.6684799999999997</v>
      </c>
      <c r="V4" s="16">
        <v>3.0183800000000001</v>
      </c>
      <c r="W4" s="16">
        <v>14.69007</v>
      </c>
      <c r="X4" s="16">
        <v>8.8202999999999996</v>
      </c>
      <c r="Y4" s="16">
        <v>14.744759999999999</v>
      </c>
      <c r="Z4" s="16">
        <v>10.63569</v>
      </c>
      <c r="AA4" s="16">
        <v>3.61049</v>
      </c>
      <c r="AB4" s="16">
        <v>19.49475</v>
      </c>
      <c r="AC4" s="16">
        <v>9.0798199999999998</v>
      </c>
      <c r="AD4" s="16">
        <v>9.4230560000000008</v>
      </c>
      <c r="AE4" s="16">
        <v>14.433450000000001</v>
      </c>
      <c r="AF4" s="16">
        <v>2.5804749999999999</v>
      </c>
      <c r="AG4" s="16">
        <v>12.939129999999999</v>
      </c>
      <c r="AH4" s="16">
        <v>-3.2752500000000002</v>
      </c>
      <c r="AI4" s="16"/>
      <c r="AJ4" s="16"/>
      <c r="AK4" s="16"/>
      <c r="AL4" s="16"/>
      <c r="AM4" s="16"/>
    </row>
    <row r="5" spans="1:44" ht="14.4" x14ac:dyDescent="0.3">
      <c r="A5" s="137">
        <f>YampaRiverInflow.TotalOutflow!A5</f>
        <v>45352</v>
      </c>
      <c r="B5" s="34"/>
      <c r="C5" s="12">
        <v>2.2610000000000001</v>
      </c>
      <c r="D5" s="45">
        <v>2.2610000000000001</v>
      </c>
      <c r="E5" s="16">
        <v>37.971170000000001</v>
      </c>
      <c r="F5" s="16">
        <v>61.31456</v>
      </c>
      <c r="G5" s="16">
        <v>316.43129999999996</v>
      </c>
      <c r="H5" s="16">
        <v>30.523220000000002</v>
      </c>
      <c r="I5" s="16">
        <v>99.089590000000001</v>
      </c>
      <c r="J5" s="16">
        <v>0.26749000000000001</v>
      </c>
      <c r="K5" s="16">
        <v>21.557400000000001</v>
      </c>
      <c r="L5" s="16">
        <v>29.812529999999999</v>
      </c>
      <c r="M5" s="16">
        <v>17.33398</v>
      </c>
      <c r="N5" s="16">
        <v>4.5499399999999994</v>
      </c>
      <c r="O5" s="16">
        <v>29.456400000000002</v>
      </c>
      <c r="P5" s="16">
        <v>7.59199</v>
      </c>
      <c r="Q5" s="16">
        <v>0.58572999999999997</v>
      </c>
      <c r="R5" s="16">
        <v>5.9264799999999997</v>
      </c>
      <c r="S5" s="16">
        <v>168.7243</v>
      </c>
      <c r="T5" s="16">
        <v>24.415849999999999</v>
      </c>
      <c r="U5" s="16">
        <v>16.08663</v>
      </c>
      <c r="V5" s="16">
        <v>3.1996100000000003</v>
      </c>
      <c r="W5" s="16">
        <v>10.91578</v>
      </c>
      <c r="X5" s="16">
        <v>55.120930000000001</v>
      </c>
      <c r="Y5" s="16">
        <v>5.3349099999999998</v>
      </c>
      <c r="Z5" s="16">
        <v>8.3023799999999994</v>
      </c>
      <c r="AA5" s="16">
        <v>7.6192200000000003</v>
      </c>
      <c r="AB5" s="16">
        <v>-3.1343100000000002</v>
      </c>
      <c r="AC5" s="16">
        <v>2.8256300000000003</v>
      </c>
      <c r="AD5" s="16">
        <v>17.701610000000002</v>
      </c>
      <c r="AE5" s="16">
        <v>10.766690000000001</v>
      </c>
      <c r="AF5" s="16">
        <v>-2.6526999999999998</v>
      </c>
      <c r="AG5" s="16">
        <v>-4.7138400000000003</v>
      </c>
      <c r="AH5" s="16">
        <v>14.927820000000001</v>
      </c>
      <c r="AI5" s="16"/>
      <c r="AJ5" s="16"/>
      <c r="AK5" s="16"/>
      <c r="AL5" s="16"/>
      <c r="AM5" s="16"/>
    </row>
    <row r="6" spans="1:44" ht="14.4" x14ac:dyDescent="0.3">
      <c r="A6" s="137">
        <f>YampaRiverInflow.TotalOutflow!A6</f>
        <v>45383</v>
      </c>
      <c r="B6" s="34"/>
      <c r="C6" s="12">
        <v>6.609</v>
      </c>
      <c r="D6" s="45">
        <v>6.609</v>
      </c>
      <c r="E6" s="16">
        <v>68.50724000000001</v>
      </c>
      <c r="F6" s="16">
        <v>34.07152</v>
      </c>
      <c r="G6" s="16">
        <v>40.68047</v>
      </c>
      <c r="H6" s="16">
        <v>13.75267</v>
      </c>
      <c r="I6" s="16">
        <v>16.01717</v>
      </c>
      <c r="J6" s="16">
        <v>14.181340000000001</v>
      </c>
      <c r="K6" s="16">
        <v>10.90859</v>
      </c>
      <c r="L6" s="16">
        <v>31.157610000000002</v>
      </c>
      <c r="M6" s="16">
        <v>9.207790000000001</v>
      </c>
      <c r="N6" s="16">
        <v>-60.225830000000002</v>
      </c>
      <c r="O6" s="16">
        <v>53.373489999999997</v>
      </c>
      <c r="P6" s="16">
        <v>10.18976</v>
      </c>
      <c r="Q6" s="16">
        <v>22.325830000000003</v>
      </c>
      <c r="R6" s="16">
        <v>12.528739999999999</v>
      </c>
      <c r="S6" s="16">
        <v>16.69754</v>
      </c>
      <c r="T6" s="16">
        <v>14.457510000000001</v>
      </c>
      <c r="U6" s="16">
        <v>15.693350000000001</v>
      </c>
      <c r="V6" s="16">
        <v>12.19009</v>
      </c>
      <c r="W6" s="16">
        <v>15.191180000000001</v>
      </c>
      <c r="X6" s="16">
        <v>34.110879999999995</v>
      </c>
      <c r="Y6" s="16">
        <v>18.928849999999997</v>
      </c>
      <c r="Z6" s="16">
        <v>23.699870000000001</v>
      </c>
      <c r="AA6" s="16">
        <v>14.320200000000002</v>
      </c>
      <c r="AB6" s="16">
        <v>23.981200000000001</v>
      </c>
      <c r="AC6" s="16">
        <v>12.70073</v>
      </c>
      <c r="AD6" s="16">
        <v>17.83746</v>
      </c>
      <c r="AE6" s="16">
        <v>12.692639999999999</v>
      </c>
      <c r="AF6" s="16">
        <v>-8.0273199999999996</v>
      </c>
      <c r="AG6" s="16">
        <v>5.617337</v>
      </c>
      <c r="AH6" s="16">
        <v>29.066040000000001</v>
      </c>
      <c r="AI6" s="16"/>
      <c r="AJ6" s="16"/>
      <c r="AK6" s="16"/>
      <c r="AL6" s="16"/>
      <c r="AM6" s="16"/>
    </row>
    <row r="7" spans="1:44" ht="14.4" x14ac:dyDescent="0.3">
      <c r="A7" s="137">
        <f>YampaRiverInflow.TotalOutflow!A7</f>
        <v>45413</v>
      </c>
      <c r="B7" s="34"/>
      <c r="C7" s="12">
        <v>3.5990000000000002</v>
      </c>
      <c r="D7" s="45">
        <v>3.5990000000000002</v>
      </c>
      <c r="E7" s="16">
        <v>35.158190000000005</v>
      </c>
      <c r="F7" s="16">
        <v>30.619150000000001</v>
      </c>
      <c r="G7" s="16">
        <v>51.445999999999998</v>
      </c>
      <c r="H7" s="16">
        <v>147.4316</v>
      </c>
      <c r="I7" s="16">
        <v>31.464639999999999</v>
      </c>
      <c r="J7" s="16">
        <v>16.225469999999998</v>
      </c>
      <c r="K7" s="16">
        <v>15.98751</v>
      </c>
      <c r="L7" s="16">
        <v>22.762439999999998</v>
      </c>
      <c r="M7" s="16">
        <v>16.884130000000003</v>
      </c>
      <c r="N7" s="16">
        <v>-18.579159999999998</v>
      </c>
      <c r="O7" s="16">
        <v>0.76658000000000004</v>
      </c>
      <c r="P7" s="16">
        <v>15.05968</v>
      </c>
      <c r="Q7" s="16">
        <v>18.966650000000001</v>
      </c>
      <c r="R7" s="16">
        <v>6.8135300000000001</v>
      </c>
      <c r="S7" s="16">
        <v>10.48025</v>
      </c>
      <c r="T7" s="16">
        <v>-4.4347899999999996</v>
      </c>
      <c r="U7" s="16">
        <v>13.546040000000001</v>
      </c>
      <c r="V7" s="16">
        <v>14.374000000000001</v>
      </c>
      <c r="W7" s="16">
        <v>20.312279999999998</v>
      </c>
      <c r="X7" s="16">
        <v>24.09412</v>
      </c>
      <c r="Y7" s="16">
        <v>17.2925</v>
      </c>
      <c r="Z7" s="16">
        <v>26.04485</v>
      </c>
      <c r="AA7" s="16">
        <v>20.55932</v>
      </c>
      <c r="AB7" s="16">
        <v>-2.9233899999999999</v>
      </c>
      <c r="AC7" s="16">
        <v>20.669799999999999</v>
      </c>
      <c r="AD7" s="16">
        <v>13.049940000000001</v>
      </c>
      <c r="AE7" s="16">
        <v>22.04082</v>
      </c>
      <c r="AF7" s="16">
        <v>10.49208</v>
      </c>
      <c r="AG7" s="16">
        <v>8.221705</v>
      </c>
      <c r="AH7" s="16">
        <v>-6.3989399999999996</v>
      </c>
      <c r="AI7" s="16"/>
      <c r="AJ7" s="16"/>
      <c r="AK7" s="16"/>
      <c r="AL7" s="16"/>
      <c r="AM7" s="16"/>
    </row>
    <row r="8" spans="1:44" ht="14.4" x14ac:dyDescent="0.3">
      <c r="A8" s="137">
        <f>YampaRiverInflow.TotalOutflow!A8</f>
        <v>45444</v>
      </c>
      <c r="B8" s="34"/>
      <c r="C8" s="12">
        <v>10.122</v>
      </c>
      <c r="D8" s="45">
        <v>10.122</v>
      </c>
      <c r="E8" s="16">
        <v>38.329680000000003</v>
      </c>
      <c r="F8" s="16">
        <v>17.90776</v>
      </c>
      <c r="G8" s="16">
        <v>23.242540000000002</v>
      </c>
      <c r="H8" s="16">
        <v>149.01420000000002</v>
      </c>
      <c r="I8" s="16">
        <v>25.634610000000002</v>
      </c>
      <c r="J8" s="16">
        <v>16.579849999999997</v>
      </c>
      <c r="K8" s="16">
        <v>17.054269999999999</v>
      </c>
      <c r="L8" s="16">
        <v>19.0702</v>
      </c>
      <c r="M8" s="16">
        <v>13.2582</v>
      </c>
      <c r="N8" s="16">
        <v>34.340009999999999</v>
      </c>
      <c r="O8" s="16">
        <v>31.23612</v>
      </c>
      <c r="P8" s="16">
        <v>9.42577</v>
      </c>
      <c r="Q8" s="16">
        <v>11.861139999999999</v>
      </c>
      <c r="R8" s="16">
        <v>3.2528800000000002</v>
      </c>
      <c r="S8" s="16">
        <v>10.676410000000001</v>
      </c>
      <c r="T8" s="16">
        <v>-12.562700000000001</v>
      </c>
      <c r="U8" s="16">
        <v>10.9498</v>
      </c>
      <c r="V8" s="16">
        <v>4.9075899999999999</v>
      </c>
      <c r="W8" s="16">
        <v>20.479099999999999</v>
      </c>
      <c r="X8" s="16">
        <v>23.339099999999998</v>
      </c>
      <c r="Y8" s="16">
        <v>14.779639999999999</v>
      </c>
      <c r="Z8" s="16">
        <v>10.374750000000001</v>
      </c>
      <c r="AA8" s="16">
        <v>15.253579999999999</v>
      </c>
      <c r="AB8" s="16">
        <v>10.87237</v>
      </c>
      <c r="AC8" s="16">
        <v>19.39621</v>
      </c>
      <c r="AD8" s="16">
        <v>18.288060000000002</v>
      </c>
      <c r="AE8" s="16">
        <v>0.1727841</v>
      </c>
      <c r="AF8" s="16">
        <v>6.1307309999999999</v>
      </c>
      <c r="AG8" s="16">
        <v>10.9467</v>
      </c>
      <c r="AH8" s="16">
        <v>-4.7618999999999998</v>
      </c>
      <c r="AI8" s="16"/>
      <c r="AJ8" s="16"/>
      <c r="AK8" s="16"/>
      <c r="AL8" s="16"/>
      <c r="AM8" s="16"/>
    </row>
    <row r="9" spans="1:44" ht="14.4" x14ac:dyDescent="0.3">
      <c r="A9" s="137">
        <f>YampaRiverInflow.TotalOutflow!A9</f>
        <v>45474</v>
      </c>
      <c r="B9" s="34"/>
      <c r="C9" s="12">
        <v>16.861999999999998</v>
      </c>
      <c r="D9" s="45">
        <v>16.861999999999998</v>
      </c>
      <c r="E9" s="16">
        <v>37.980930000000001</v>
      </c>
      <c r="F9" s="16">
        <v>46.885179999999998</v>
      </c>
      <c r="G9" s="16">
        <v>38.639189999999999</v>
      </c>
      <c r="H9" s="16">
        <v>161.9752</v>
      </c>
      <c r="I9" s="16">
        <v>38.31944</v>
      </c>
      <c r="J9" s="16">
        <v>19.69941</v>
      </c>
      <c r="K9" s="16">
        <v>17.99015</v>
      </c>
      <c r="L9" s="16">
        <v>13.171860000000001</v>
      </c>
      <c r="M9" s="16">
        <v>40.615339999999996</v>
      </c>
      <c r="N9" s="16">
        <v>26.544730000000001</v>
      </c>
      <c r="O9" s="16">
        <v>25.423359999999999</v>
      </c>
      <c r="P9" s="16">
        <v>13.888549999999999</v>
      </c>
      <c r="Q9" s="16">
        <v>15.145760000000001</v>
      </c>
      <c r="R9" s="16">
        <v>6.6023500000000004</v>
      </c>
      <c r="S9" s="16">
        <v>10.07929</v>
      </c>
      <c r="T9" s="16">
        <v>4.5085600000000001</v>
      </c>
      <c r="U9" s="16">
        <v>26.234180000000002</v>
      </c>
      <c r="V9" s="16">
        <v>12.146379999999999</v>
      </c>
      <c r="W9" s="16">
        <v>17.390999999999998</v>
      </c>
      <c r="X9" s="16">
        <v>17.51343</v>
      </c>
      <c r="Y9" s="16">
        <v>34.483599999999996</v>
      </c>
      <c r="Z9" s="16">
        <v>45.963620000000006</v>
      </c>
      <c r="AA9" s="16">
        <v>28.082819999999998</v>
      </c>
      <c r="AB9" s="16">
        <v>19.215400000000002</v>
      </c>
      <c r="AC9" s="16">
        <v>17.710519999999999</v>
      </c>
      <c r="AD9" s="16">
        <v>20.118539999999999</v>
      </c>
      <c r="AE9" s="16">
        <v>18.059009999999997</v>
      </c>
      <c r="AF9" s="16">
        <v>20.378209999999999</v>
      </c>
      <c r="AG9" s="16">
        <v>15.53816</v>
      </c>
      <c r="AH9" s="16">
        <v>2.6186829999999999</v>
      </c>
      <c r="AI9" s="16"/>
      <c r="AJ9" s="16"/>
      <c r="AK9" s="16"/>
      <c r="AL9" s="16"/>
      <c r="AM9" s="16"/>
    </row>
    <row r="10" spans="1:44" ht="14.4" x14ac:dyDescent="0.3">
      <c r="A10" s="137">
        <f>YampaRiverInflow.TotalOutflow!A10</f>
        <v>45505</v>
      </c>
      <c r="B10" s="34"/>
      <c r="C10" s="12">
        <v>18.831</v>
      </c>
      <c r="D10" s="45">
        <v>18.831</v>
      </c>
      <c r="E10" s="16">
        <v>45.93045</v>
      </c>
      <c r="F10" s="16">
        <v>51.271099999999997</v>
      </c>
      <c r="G10" s="16">
        <v>50.55104</v>
      </c>
      <c r="H10" s="16">
        <v>39.051919999999996</v>
      </c>
      <c r="I10" s="16">
        <v>28.86665</v>
      </c>
      <c r="J10" s="16">
        <v>22.441749999999999</v>
      </c>
      <c r="K10" s="16">
        <v>26.15324</v>
      </c>
      <c r="L10" s="16">
        <v>32.817900000000002</v>
      </c>
      <c r="M10" s="16">
        <v>21.52835</v>
      </c>
      <c r="N10" s="16">
        <v>35.833640000000003</v>
      </c>
      <c r="O10" s="16">
        <v>31.181180000000001</v>
      </c>
      <c r="P10" s="16">
        <v>15.6302</v>
      </c>
      <c r="Q10" s="16">
        <v>23.108509999999999</v>
      </c>
      <c r="R10" s="16">
        <v>11.401249999999999</v>
      </c>
      <c r="S10" s="16">
        <v>31.261939999999999</v>
      </c>
      <c r="T10" s="16">
        <v>3.6801999999999997</v>
      </c>
      <c r="U10" s="16">
        <v>14.693910000000001</v>
      </c>
      <c r="V10" s="16">
        <v>25.271129999999999</v>
      </c>
      <c r="W10" s="16">
        <v>24.69454</v>
      </c>
      <c r="X10" s="16">
        <v>21.273709999999998</v>
      </c>
      <c r="Y10" s="16">
        <v>24.753779999999999</v>
      </c>
      <c r="Z10" s="16">
        <v>25.619619999999998</v>
      </c>
      <c r="AA10" s="16">
        <v>36.973279999999995</v>
      </c>
      <c r="AB10" s="16">
        <v>26.050840000000001</v>
      </c>
      <c r="AC10" s="16">
        <v>15.60383</v>
      </c>
      <c r="AD10" s="16">
        <v>22.495830000000002</v>
      </c>
      <c r="AE10" s="16">
        <v>11.813360000000001</v>
      </c>
      <c r="AF10" s="16">
        <v>21.487629999999999</v>
      </c>
      <c r="AG10" s="16">
        <v>15.17426</v>
      </c>
      <c r="AH10" s="16">
        <v>1.5523019999999998</v>
      </c>
      <c r="AI10" s="16"/>
      <c r="AJ10" s="16"/>
      <c r="AK10" s="16"/>
      <c r="AL10" s="16"/>
      <c r="AM10" s="16"/>
    </row>
    <row r="11" spans="1:44" ht="14.4" x14ac:dyDescent="0.3">
      <c r="A11" s="137">
        <f>YampaRiverInflow.TotalOutflow!A11</f>
        <v>45536</v>
      </c>
      <c r="B11" s="34"/>
      <c r="C11" s="12">
        <v>11.67</v>
      </c>
      <c r="D11" s="45">
        <v>11.67</v>
      </c>
      <c r="E11" s="16">
        <v>44.919650000000004</v>
      </c>
      <c r="F11" s="16">
        <v>38.738219999999998</v>
      </c>
      <c r="G11" s="16">
        <v>36.226120000000002</v>
      </c>
      <c r="H11" s="16">
        <v>28.125509999999998</v>
      </c>
      <c r="I11" s="16">
        <v>31.235990000000001</v>
      </c>
      <c r="J11" s="16">
        <v>22.33502</v>
      </c>
      <c r="K11" s="16">
        <v>48.394019999999998</v>
      </c>
      <c r="L11" s="16">
        <v>28.478590000000001</v>
      </c>
      <c r="M11" s="16">
        <v>11.490879999999999</v>
      </c>
      <c r="N11" s="16">
        <v>18.042580000000001</v>
      </c>
      <c r="O11" s="16">
        <v>23.867799999999999</v>
      </c>
      <c r="P11" s="16">
        <v>14.97372</v>
      </c>
      <c r="Q11" s="16">
        <v>17.04288</v>
      </c>
      <c r="R11" s="16">
        <v>23.401450000000001</v>
      </c>
      <c r="S11" s="16">
        <v>6.1058300000000001</v>
      </c>
      <c r="T11" s="16">
        <v>5.0821000000000005</v>
      </c>
      <c r="U11" s="16">
        <v>18.601369999999999</v>
      </c>
      <c r="V11" s="16">
        <v>14.47564</v>
      </c>
      <c r="W11" s="16">
        <v>21.351419999999997</v>
      </c>
      <c r="X11" s="16">
        <v>17.48638</v>
      </c>
      <c r="Y11" s="16">
        <v>30.457650000000001</v>
      </c>
      <c r="Z11" s="16">
        <v>31.318210000000001</v>
      </c>
      <c r="AA11" s="16">
        <v>23.158259999999999</v>
      </c>
      <c r="AB11" s="16">
        <v>13.249139999999999</v>
      </c>
      <c r="AC11" s="16">
        <v>19.108810000000002</v>
      </c>
      <c r="AD11" s="16">
        <v>13.42262</v>
      </c>
      <c r="AE11" s="16">
        <v>16.063879999999997</v>
      </c>
      <c r="AF11" s="16">
        <v>9.2318680000000004</v>
      </c>
      <c r="AG11" s="16">
        <v>25.419049999999999</v>
      </c>
      <c r="AH11" s="16">
        <v>3.7183029999999997</v>
      </c>
      <c r="AI11" s="16"/>
      <c r="AJ11" s="16"/>
      <c r="AK11" s="16"/>
      <c r="AL11" s="16"/>
      <c r="AM11" s="16"/>
    </row>
    <row r="12" spans="1:44" ht="14.4" x14ac:dyDescent="0.3">
      <c r="A12" s="137">
        <f>YampaRiverInflow.TotalOutflow!A12</f>
        <v>45566</v>
      </c>
      <c r="B12" s="34"/>
      <c r="C12" s="12">
        <v>21.152000000000001</v>
      </c>
      <c r="D12" s="45">
        <v>21.152000000000001</v>
      </c>
      <c r="E12" s="16">
        <v>34.431249999999999</v>
      </c>
      <c r="F12" s="16">
        <v>38.233789999999999</v>
      </c>
      <c r="G12" s="16">
        <v>25.995049999999999</v>
      </c>
      <c r="H12" s="16">
        <v>33.972290000000001</v>
      </c>
      <c r="I12" s="16">
        <v>22.088529999999999</v>
      </c>
      <c r="J12" s="16">
        <v>19.114159999999998</v>
      </c>
      <c r="K12" s="16">
        <v>8.2817099999999986</v>
      </c>
      <c r="L12" s="16">
        <v>40.549999999999997</v>
      </c>
      <c r="M12" s="16">
        <v>-13.924200000000001</v>
      </c>
      <c r="N12" s="16">
        <v>25.10202</v>
      </c>
      <c r="O12" s="16">
        <v>12.98898</v>
      </c>
      <c r="P12" s="16">
        <v>27.75198</v>
      </c>
      <c r="Q12" s="16">
        <v>9.3924799999999991</v>
      </c>
      <c r="R12" s="16">
        <v>43.769359999999999</v>
      </c>
      <c r="S12" s="16">
        <v>22.534610000000001</v>
      </c>
      <c r="T12" s="16">
        <v>16.070049999999998</v>
      </c>
      <c r="U12" s="16">
        <v>21.862349999999999</v>
      </c>
      <c r="V12" s="16">
        <v>21.155540000000002</v>
      </c>
      <c r="W12" s="16">
        <v>17.678609999999999</v>
      </c>
      <c r="X12" s="16">
        <v>24.983849999999997</v>
      </c>
      <c r="Y12" s="16">
        <v>30.878040000000002</v>
      </c>
      <c r="Z12" s="16">
        <v>34.297699999999999</v>
      </c>
      <c r="AA12" s="16">
        <v>18.70016</v>
      </c>
      <c r="AB12" s="16">
        <v>16.06213</v>
      </c>
      <c r="AC12" s="16">
        <v>34.16733</v>
      </c>
      <c r="AD12" s="16">
        <v>35.623899999999999</v>
      </c>
      <c r="AE12" s="16">
        <v>8.9423110000000001</v>
      </c>
      <c r="AF12" s="16">
        <v>22.663040000000002</v>
      </c>
      <c r="AG12" s="16">
        <v>18.12434</v>
      </c>
      <c r="AH12" s="16">
        <v>20.913310000000003</v>
      </c>
      <c r="AI12" s="16"/>
      <c r="AJ12" s="16"/>
      <c r="AK12" s="16"/>
      <c r="AL12" s="16"/>
      <c r="AM12" s="16"/>
    </row>
    <row r="13" spans="1:44" ht="14.4" x14ac:dyDescent="0.3">
      <c r="A13" s="137">
        <f>YampaRiverInflow.TotalOutflow!A13</f>
        <v>45597</v>
      </c>
      <c r="B13" s="34"/>
      <c r="C13" s="12">
        <v>14.368</v>
      </c>
      <c r="D13" s="45">
        <v>14.368</v>
      </c>
      <c r="E13" s="16">
        <v>35.786089999999994</v>
      </c>
      <c r="F13" s="16">
        <v>28.035019999999999</v>
      </c>
      <c r="G13" s="16">
        <v>16.97213</v>
      </c>
      <c r="H13" s="16">
        <v>32.303910000000002</v>
      </c>
      <c r="I13" s="16">
        <v>27.994340000000001</v>
      </c>
      <c r="J13" s="16">
        <v>18.408459999999998</v>
      </c>
      <c r="K13" s="16">
        <v>27.646930000000001</v>
      </c>
      <c r="L13" s="16">
        <v>13.904860000000001</v>
      </c>
      <c r="M13" s="16">
        <v>20.08203</v>
      </c>
      <c r="N13" s="16">
        <v>-4.2350600000000007</v>
      </c>
      <c r="O13" s="16">
        <v>5.5237799999999995</v>
      </c>
      <c r="P13" s="16">
        <v>13.936260000000001</v>
      </c>
      <c r="Q13" s="16">
        <v>18.488499999999998</v>
      </c>
      <c r="R13" s="16">
        <v>53.005609999999997</v>
      </c>
      <c r="S13" s="16">
        <v>26.384319999999999</v>
      </c>
      <c r="T13" s="16">
        <v>7.4658100000000003</v>
      </c>
      <c r="U13" s="16">
        <v>17.107009999999999</v>
      </c>
      <c r="V13" s="16">
        <v>28.95552</v>
      </c>
      <c r="W13" s="16">
        <v>31.72842</v>
      </c>
      <c r="X13" s="16">
        <v>37.927500000000002</v>
      </c>
      <c r="Y13" s="16">
        <v>37.545540000000003</v>
      </c>
      <c r="Z13" s="16">
        <v>26.962349999999997</v>
      </c>
      <c r="AA13" s="16">
        <v>24.636060000000001</v>
      </c>
      <c r="AB13" s="16">
        <v>9.1373110000000004</v>
      </c>
      <c r="AC13" s="16">
        <v>11.013590000000001</v>
      </c>
      <c r="AD13" s="16">
        <v>20.70234</v>
      </c>
      <c r="AE13" s="16">
        <v>12.13466</v>
      </c>
      <c r="AF13" s="16">
        <v>16.070899999999998</v>
      </c>
      <c r="AG13" s="16">
        <v>21.472249999999999</v>
      </c>
      <c r="AH13" s="16">
        <v>19.997520000000002</v>
      </c>
      <c r="AI13" s="16"/>
      <c r="AJ13" s="16"/>
      <c r="AK13" s="16"/>
      <c r="AL13" s="16"/>
      <c r="AM13" s="16"/>
    </row>
    <row r="14" spans="1:44" ht="14.4" x14ac:dyDescent="0.3">
      <c r="A14" s="137">
        <f>YampaRiverInflow.TotalOutflow!A14</f>
        <v>45627</v>
      </c>
      <c r="B14" s="34"/>
      <c r="C14" s="12">
        <v>17.152999999999999</v>
      </c>
      <c r="D14" s="45">
        <v>17.152999999999999</v>
      </c>
      <c r="E14" s="16">
        <v>28.205020000000001</v>
      </c>
      <c r="F14" s="16">
        <v>40.244050000000001</v>
      </c>
      <c r="G14" s="16">
        <v>27.56195</v>
      </c>
      <c r="H14" s="16">
        <v>42.93092</v>
      </c>
      <c r="I14" s="16">
        <v>16.8964</v>
      </c>
      <c r="J14" s="16">
        <v>5.2648799999999998</v>
      </c>
      <c r="K14" s="16">
        <v>14.9133</v>
      </c>
      <c r="L14" s="16">
        <v>20.716919999999998</v>
      </c>
      <c r="M14" s="16">
        <v>34.09957</v>
      </c>
      <c r="N14" s="16">
        <v>30.479970000000002</v>
      </c>
      <c r="O14" s="16">
        <v>17.71199</v>
      </c>
      <c r="P14" s="16">
        <v>14.28424</v>
      </c>
      <c r="Q14" s="16">
        <v>19.058679999999999</v>
      </c>
      <c r="R14" s="16">
        <v>32.092640000000003</v>
      </c>
      <c r="S14" s="16">
        <v>31.069230000000001</v>
      </c>
      <c r="T14" s="16">
        <v>-1.1337300000000001</v>
      </c>
      <c r="U14" s="16">
        <v>19.942029999999999</v>
      </c>
      <c r="V14" s="16">
        <v>24.682869999999998</v>
      </c>
      <c r="W14" s="16">
        <v>26.541930000000001</v>
      </c>
      <c r="X14" s="16">
        <v>32.755090000000003</v>
      </c>
      <c r="Y14" s="16">
        <v>27.805679999999999</v>
      </c>
      <c r="Z14" s="16">
        <v>21.076700000000002</v>
      </c>
      <c r="AA14" s="16">
        <v>7.0595299999999996</v>
      </c>
      <c r="AB14" s="16">
        <v>18.49559</v>
      </c>
      <c r="AC14" s="16">
        <v>21.64105</v>
      </c>
      <c r="AD14" s="16">
        <v>26.011500000000002</v>
      </c>
      <c r="AE14" s="16">
        <v>17.06305</v>
      </c>
      <c r="AF14" s="16">
        <v>26.540560000000003</v>
      </c>
      <c r="AG14" s="16">
        <v>19.891179999999999</v>
      </c>
      <c r="AH14" s="16">
        <v>8.7936929999999993</v>
      </c>
      <c r="AI14" s="16"/>
      <c r="AJ14" s="16"/>
      <c r="AK14" s="16"/>
      <c r="AL14" s="16"/>
      <c r="AM14" s="16"/>
    </row>
    <row r="15" spans="1:44" ht="14.4" x14ac:dyDescent="0.3">
      <c r="A15" s="137">
        <f>YampaRiverInflow.TotalOutflow!A15</f>
        <v>45658</v>
      </c>
      <c r="B15" s="34"/>
      <c r="C15" s="12">
        <v>6.7190000000000003</v>
      </c>
      <c r="D15" s="45">
        <v>6.7190000000000003</v>
      </c>
      <c r="E15" s="16">
        <v>18.1145</v>
      </c>
      <c r="F15" s="16">
        <v>101.17739999999999</v>
      </c>
      <c r="G15" s="16">
        <v>19.38391</v>
      </c>
      <c r="H15" s="16">
        <v>30.74776</v>
      </c>
      <c r="I15" s="16">
        <v>9.8134800000000002</v>
      </c>
      <c r="J15" s="16">
        <v>-4.5364899999999997</v>
      </c>
      <c r="K15" s="16">
        <v>13.92507</v>
      </c>
      <c r="L15" s="16">
        <v>62.106730000000006</v>
      </c>
      <c r="M15" s="16">
        <v>30.139110000000002</v>
      </c>
      <c r="N15" s="16">
        <v>34.121430000000004</v>
      </c>
      <c r="O15" s="16">
        <v>0.29199999999999998</v>
      </c>
      <c r="P15" s="16">
        <v>8.3659300000000005</v>
      </c>
      <c r="Q15" s="16">
        <v>7.2980700000000001</v>
      </c>
      <c r="R15" s="16">
        <v>137.14750000000001</v>
      </c>
      <c r="S15" s="16">
        <v>5.1085200000000004</v>
      </c>
      <c r="T15" s="16">
        <v>9.6737900000000003</v>
      </c>
      <c r="U15" s="16">
        <v>13.99601</v>
      </c>
      <c r="V15" s="16">
        <v>3.7156899999999999</v>
      </c>
      <c r="W15" s="16">
        <v>41.649769999999997</v>
      </c>
      <c r="X15" s="16">
        <v>7.6267299999999993</v>
      </c>
      <c r="Y15" s="16">
        <v>11.469899999999999</v>
      </c>
      <c r="Z15" s="16">
        <v>17.2136</v>
      </c>
      <c r="AA15" s="16">
        <v>12.56814</v>
      </c>
      <c r="AB15" s="16">
        <v>17.381460000000001</v>
      </c>
      <c r="AC15" s="16">
        <v>26.231240000000003</v>
      </c>
      <c r="AD15" s="16">
        <v>33.2042</v>
      </c>
      <c r="AE15" s="16">
        <v>2.9696009999999999</v>
      </c>
      <c r="AF15" s="16">
        <v>19.397919999999999</v>
      </c>
      <c r="AG15" s="16">
        <v>1.1771969999999998</v>
      </c>
      <c r="AH15" s="16">
        <v>30.506990000000002</v>
      </c>
      <c r="AI15" s="16"/>
      <c r="AJ15" s="16"/>
      <c r="AK15" s="16"/>
      <c r="AL15" s="16"/>
      <c r="AM15" s="16"/>
    </row>
    <row r="16" spans="1:44" ht="14.4" x14ac:dyDescent="0.3">
      <c r="A16" s="137">
        <f>YampaRiverInflow.TotalOutflow!A16</f>
        <v>45689</v>
      </c>
      <c r="B16" s="34"/>
      <c r="C16" s="12">
        <v>4.3070000000000004</v>
      </c>
      <c r="D16" s="45">
        <v>4.3070000000000004</v>
      </c>
      <c r="E16" s="16">
        <v>29.243689999999997</v>
      </c>
      <c r="F16" s="16">
        <v>221.90360000000001</v>
      </c>
      <c r="G16" s="16">
        <v>10.26454</v>
      </c>
      <c r="H16" s="16">
        <v>85.662350000000004</v>
      </c>
      <c r="I16" s="16">
        <v>11.232760000000001</v>
      </c>
      <c r="J16" s="16">
        <v>13.169319999999999</v>
      </c>
      <c r="K16" s="16">
        <v>35.386319999999998</v>
      </c>
      <c r="L16" s="16">
        <v>17.077069999999999</v>
      </c>
      <c r="M16" s="16">
        <v>13.379719999999999</v>
      </c>
      <c r="N16" s="16">
        <v>16.086819999999999</v>
      </c>
      <c r="O16" s="16">
        <v>-0.86568000000000001</v>
      </c>
      <c r="P16" s="16">
        <v>23.462679999999999</v>
      </c>
      <c r="Q16" s="16">
        <v>14.080209999999999</v>
      </c>
      <c r="R16" s="16">
        <v>174.5822</v>
      </c>
      <c r="S16" s="16">
        <v>11.06955</v>
      </c>
      <c r="T16" s="16">
        <v>-5.6684799999999997</v>
      </c>
      <c r="U16" s="16">
        <v>3.0183800000000001</v>
      </c>
      <c r="V16" s="16">
        <v>14.69007</v>
      </c>
      <c r="W16" s="16">
        <v>8.8202999999999996</v>
      </c>
      <c r="X16" s="16">
        <v>14.744759999999999</v>
      </c>
      <c r="Y16" s="16">
        <v>10.63569</v>
      </c>
      <c r="Z16" s="16">
        <v>3.61049</v>
      </c>
      <c r="AA16" s="16">
        <v>19.49475</v>
      </c>
      <c r="AB16" s="16">
        <v>9.0798199999999998</v>
      </c>
      <c r="AC16" s="16">
        <v>9.4230560000000008</v>
      </c>
      <c r="AD16" s="16">
        <v>14.433450000000001</v>
      </c>
      <c r="AE16" s="16">
        <v>2.5804749999999999</v>
      </c>
      <c r="AF16" s="16">
        <v>12.939129999999999</v>
      </c>
      <c r="AG16" s="16">
        <v>-3.2752500000000002</v>
      </c>
      <c r="AH16" s="16">
        <v>44.287480000000002</v>
      </c>
      <c r="AI16" s="16"/>
      <c r="AJ16" s="16"/>
      <c r="AK16" s="16"/>
      <c r="AL16" s="16"/>
      <c r="AM16" s="16"/>
    </row>
    <row r="17" spans="1:39" ht="14.4" x14ac:dyDescent="0.3">
      <c r="A17" s="137">
        <f>YampaRiverInflow.TotalOutflow!A17</f>
        <v>45717</v>
      </c>
      <c r="B17" s="34"/>
      <c r="C17" s="12">
        <v>2.2610000000000001</v>
      </c>
      <c r="D17" s="45">
        <v>2.2610000000000001</v>
      </c>
      <c r="E17" s="16">
        <v>61.31456</v>
      </c>
      <c r="F17" s="16">
        <v>316.43129999999996</v>
      </c>
      <c r="G17" s="16">
        <v>30.523220000000002</v>
      </c>
      <c r="H17" s="16">
        <v>99.089590000000001</v>
      </c>
      <c r="I17" s="16">
        <v>0.26749000000000001</v>
      </c>
      <c r="J17" s="16">
        <v>21.557400000000001</v>
      </c>
      <c r="K17" s="16">
        <v>29.812529999999999</v>
      </c>
      <c r="L17" s="16">
        <v>17.33398</v>
      </c>
      <c r="M17" s="16">
        <v>4.5499399999999994</v>
      </c>
      <c r="N17" s="16">
        <v>29.456400000000002</v>
      </c>
      <c r="O17" s="16">
        <v>7.59199</v>
      </c>
      <c r="P17" s="16">
        <v>0.58572999999999997</v>
      </c>
      <c r="Q17" s="16">
        <v>5.9264799999999997</v>
      </c>
      <c r="R17" s="16">
        <v>168.7243</v>
      </c>
      <c r="S17" s="16">
        <v>24.415849999999999</v>
      </c>
      <c r="T17" s="16">
        <v>16.08663</v>
      </c>
      <c r="U17" s="16">
        <v>3.1996100000000003</v>
      </c>
      <c r="V17" s="16">
        <v>10.91578</v>
      </c>
      <c r="W17" s="16">
        <v>55.120930000000001</v>
      </c>
      <c r="X17" s="16">
        <v>5.3349099999999998</v>
      </c>
      <c r="Y17" s="16">
        <v>8.3023799999999994</v>
      </c>
      <c r="Z17" s="16">
        <v>7.6192200000000003</v>
      </c>
      <c r="AA17" s="16">
        <v>-3.1343100000000002</v>
      </c>
      <c r="AB17" s="16">
        <v>2.8256300000000003</v>
      </c>
      <c r="AC17" s="16">
        <v>17.701610000000002</v>
      </c>
      <c r="AD17" s="16">
        <v>10.766690000000001</v>
      </c>
      <c r="AE17" s="16">
        <v>-2.6526999999999998</v>
      </c>
      <c r="AF17" s="16">
        <v>-4.7138400000000003</v>
      </c>
      <c r="AG17" s="16">
        <v>14.927820000000001</v>
      </c>
      <c r="AH17" s="16">
        <v>37.971170000000001</v>
      </c>
      <c r="AI17" s="16"/>
      <c r="AJ17" s="16"/>
      <c r="AK17" s="16"/>
      <c r="AL17" s="16"/>
      <c r="AM17" s="16"/>
    </row>
    <row r="18" spans="1:39" ht="14.4" x14ac:dyDescent="0.3">
      <c r="A18" s="137">
        <f>YampaRiverInflow.TotalOutflow!A18</f>
        <v>45748</v>
      </c>
      <c r="B18" s="34"/>
      <c r="C18" s="12">
        <v>6.609</v>
      </c>
      <c r="D18" s="45">
        <v>6.609</v>
      </c>
      <c r="E18" s="16">
        <v>34.07152</v>
      </c>
      <c r="F18" s="16">
        <v>40.68047</v>
      </c>
      <c r="G18" s="16">
        <v>13.75267</v>
      </c>
      <c r="H18" s="16">
        <v>16.01717</v>
      </c>
      <c r="I18" s="16">
        <v>14.181340000000001</v>
      </c>
      <c r="J18" s="16">
        <v>10.90859</v>
      </c>
      <c r="K18" s="16">
        <v>31.157610000000002</v>
      </c>
      <c r="L18" s="16">
        <v>9.207790000000001</v>
      </c>
      <c r="M18" s="16">
        <v>-60.225830000000002</v>
      </c>
      <c r="N18" s="16">
        <v>53.373489999999997</v>
      </c>
      <c r="O18" s="16">
        <v>10.18976</v>
      </c>
      <c r="P18" s="16">
        <v>22.325830000000003</v>
      </c>
      <c r="Q18" s="16">
        <v>12.528739999999999</v>
      </c>
      <c r="R18" s="16">
        <v>16.69754</v>
      </c>
      <c r="S18" s="16">
        <v>14.457510000000001</v>
      </c>
      <c r="T18" s="16">
        <v>15.693350000000001</v>
      </c>
      <c r="U18" s="16">
        <v>12.19009</v>
      </c>
      <c r="V18" s="16">
        <v>15.191180000000001</v>
      </c>
      <c r="W18" s="16">
        <v>34.110879999999995</v>
      </c>
      <c r="X18" s="16">
        <v>18.928849999999997</v>
      </c>
      <c r="Y18" s="16">
        <v>23.699870000000001</v>
      </c>
      <c r="Z18" s="16">
        <v>14.320200000000002</v>
      </c>
      <c r="AA18" s="16">
        <v>23.981200000000001</v>
      </c>
      <c r="AB18" s="16">
        <v>12.70073</v>
      </c>
      <c r="AC18" s="16">
        <v>17.83746</v>
      </c>
      <c r="AD18" s="16">
        <v>12.692639999999999</v>
      </c>
      <c r="AE18" s="16">
        <v>-8.0273199999999996</v>
      </c>
      <c r="AF18" s="16">
        <v>5.617337</v>
      </c>
      <c r="AG18" s="16">
        <v>29.066040000000001</v>
      </c>
      <c r="AH18" s="16">
        <v>68.50724000000001</v>
      </c>
      <c r="AI18" s="16"/>
      <c r="AJ18" s="16"/>
      <c r="AK18" s="16"/>
      <c r="AL18" s="16"/>
      <c r="AM18" s="16"/>
    </row>
    <row r="19" spans="1:39" ht="14.4" x14ac:dyDescent="0.3">
      <c r="A19" s="137">
        <f>YampaRiverInflow.TotalOutflow!A19</f>
        <v>45778</v>
      </c>
      <c r="B19" s="34"/>
      <c r="C19" s="12">
        <v>3.5990000000000002</v>
      </c>
      <c r="D19" s="45">
        <v>3.5990000000000002</v>
      </c>
      <c r="E19" s="16">
        <v>30.619150000000001</v>
      </c>
      <c r="F19" s="16">
        <v>51.445999999999998</v>
      </c>
      <c r="G19" s="16">
        <v>147.4316</v>
      </c>
      <c r="H19" s="16">
        <v>31.464639999999999</v>
      </c>
      <c r="I19" s="16">
        <v>16.225469999999998</v>
      </c>
      <c r="J19" s="16">
        <v>15.98751</v>
      </c>
      <c r="K19" s="16">
        <v>22.762439999999998</v>
      </c>
      <c r="L19" s="16">
        <v>16.884130000000003</v>
      </c>
      <c r="M19" s="16">
        <v>-18.579159999999998</v>
      </c>
      <c r="N19" s="16">
        <v>0.76658000000000004</v>
      </c>
      <c r="O19" s="16">
        <v>15.05968</v>
      </c>
      <c r="P19" s="16">
        <v>18.966650000000001</v>
      </c>
      <c r="Q19" s="16">
        <v>6.8135300000000001</v>
      </c>
      <c r="R19" s="16">
        <v>10.48025</v>
      </c>
      <c r="S19" s="16">
        <v>-4.4347899999999996</v>
      </c>
      <c r="T19" s="16">
        <v>13.546040000000001</v>
      </c>
      <c r="U19" s="16">
        <v>14.374000000000001</v>
      </c>
      <c r="V19" s="16">
        <v>20.312279999999998</v>
      </c>
      <c r="W19" s="16">
        <v>24.09412</v>
      </c>
      <c r="X19" s="16">
        <v>17.2925</v>
      </c>
      <c r="Y19" s="16">
        <v>26.04485</v>
      </c>
      <c r="Z19" s="16">
        <v>20.55932</v>
      </c>
      <c r="AA19" s="16">
        <v>-2.9233899999999999</v>
      </c>
      <c r="AB19" s="16">
        <v>20.669799999999999</v>
      </c>
      <c r="AC19" s="16">
        <v>13.049940000000001</v>
      </c>
      <c r="AD19" s="16">
        <v>22.04082</v>
      </c>
      <c r="AE19" s="16">
        <v>10.49208</v>
      </c>
      <c r="AF19" s="16">
        <v>8.221705</v>
      </c>
      <c r="AG19" s="16">
        <v>-6.3989399999999996</v>
      </c>
      <c r="AH19" s="16">
        <v>35.158190000000005</v>
      </c>
      <c r="AI19" s="16"/>
      <c r="AJ19" s="16"/>
      <c r="AK19" s="16"/>
      <c r="AL19" s="16"/>
      <c r="AM19" s="16"/>
    </row>
    <row r="20" spans="1:39" ht="14.4" x14ac:dyDescent="0.3">
      <c r="A20" s="137">
        <f>YampaRiverInflow.TotalOutflow!A20</f>
        <v>45809</v>
      </c>
      <c r="B20" s="34"/>
      <c r="C20" s="12">
        <v>10.122</v>
      </c>
      <c r="D20" s="45">
        <v>10.122</v>
      </c>
      <c r="E20" s="16">
        <v>17.90776</v>
      </c>
      <c r="F20" s="16">
        <v>23.242540000000002</v>
      </c>
      <c r="G20" s="16">
        <v>149.01420000000002</v>
      </c>
      <c r="H20" s="16">
        <v>25.634610000000002</v>
      </c>
      <c r="I20" s="16">
        <v>16.579849999999997</v>
      </c>
      <c r="J20" s="16">
        <v>17.054269999999999</v>
      </c>
      <c r="K20" s="16">
        <v>19.0702</v>
      </c>
      <c r="L20" s="16">
        <v>13.2582</v>
      </c>
      <c r="M20" s="16">
        <v>34.340009999999999</v>
      </c>
      <c r="N20" s="16">
        <v>31.23612</v>
      </c>
      <c r="O20" s="16">
        <v>9.42577</v>
      </c>
      <c r="P20" s="16">
        <v>11.861139999999999</v>
      </c>
      <c r="Q20" s="16">
        <v>3.2528800000000002</v>
      </c>
      <c r="R20" s="16">
        <v>10.676410000000001</v>
      </c>
      <c r="S20" s="16">
        <v>-12.562700000000001</v>
      </c>
      <c r="T20" s="16">
        <v>10.9498</v>
      </c>
      <c r="U20" s="16">
        <v>4.9075899999999999</v>
      </c>
      <c r="V20" s="16">
        <v>20.479099999999999</v>
      </c>
      <c r="W20" s="16">
        <v>23.339099999999998</v>
      </c>
      <c r="X20" s="16">
        <v>14.779639999999999</v>
      </c>
      <c r="Y20" s="16">
        <v>10.374750000000001</v>
      </c>
      <c r="Z20" s="16">
        <v>15.253579999999999</v>
      </c>
      <c r="AA20" s="16">
        <v>10.87237</v>
      </c>
      <c r="AB20" s="16">
        <v>19.39621</v>
      </c>
      <c r="AC20" s="16">
        <v>18.288060000000002</v>
      </c>
      <c r="AD20" s="16">
        <v>0.1727841</v>
      </c>
      <c r="AE20" s="16">
        <v>6.1307309999999999</v>
      </c>
      <c r="AF20" s="16">
        <v>10.9467</v>
      </c>
      <c r="AG20" s="16">
        <v>-4.7618999999999998</v>
      </c>
      <c r="AH20" s="16">
        <v>38.329680000000003</v>
      </c>
      <c r="AI20" s="16"/>
      <c r="AJ20" s="16"/>
      <c r="AK20" s="16"/>
      <c r="AL20" s="16"/>
      <c r="AM20" s="16"/>
    </row>
    <row r="21" spans="1:39" ht="14.4" x14ac:dyDescent="0.3">
      <c r="A21" s="137">
        <f>YampaRiverInflow.TotalOutflow!A21</f>
        <v>45839</v>
      </c>
      <c r="B21" s="34"/>
      <c r="C21" s="12">
        <v>16.861999999999998</v>
      </c>
      <c r="D21" s="45">
        <v>16.861999999999998</v>
      </c>
      <c r="E21" s="16">
        <v>46.885179999999998</v>
      </c>
      <c r="F21" s="16">
        <v>38.639189999999999</v>
      </c>
      <c r="G21" s="16">
        <v>161.9752</v>
      </c>
      <c r="H21" s="16">
        <v>38.31944</v>
      </c>
      <c r="I21" s="16">
        <v>19.69941</v>
      </c>
      <c r="J21" s="16">
        <v>17.99015</v>
      </c>
      <c r="K21" s="16">
        <v>13.171860000000001</v>
      </c>
      <c r="L21" s="16">
        <v>40.615339999999996</v>
      </c>
      <c r="M21" s="16">
        <v>26.544730000000001</v>
      </c>
      <c r="N21" s="16">
        <v>25.423359999999999</v>
      </c>
      <c r="O21" s="16">
        <v>13.888549999999999</v>
      </c>
      <c r="P21" s="16">
        <v>15.145760000000001</v>
      </c>
      <c r="Q21" s="16">
        <v>6.6023500000000004</v>
      </c>
      <c r="R21" s="16">
        <v>10.07929</v>
      </c>
      <c r="S21" s="16">
        <v>4.5085600000000001</v>
      </c>
      <c r="T21" s="16">
        <v>26.234180000000002</v>
      </c>
      <c r="U21" s="16">
        <v>12.146379999999999</v>
      </c>
      <c r="V21" s="16">
        <v>17.390999999999998</v>
      </c>
      <c r="W21" s="16">
        <v>17.51343</v>
      </c>
      <c r="X21" s="16">
        <v>34.483599999999996</v>
      </c>
      <c r="Y21" s="16">
        <v>45.963620000000006</v>
      </c>
      <c r="Z21" s="16">
        <v>28.082819999999998</v>
      </c>
      <c r="AA21" s="16">
        <v>19.215400000000002</v>
      </c>
      <c r="AB21" s="16">
        <v>17.710519999999999</v>
      </c>
      <c r="AC21" s="16">
        <v>20.118539999999999</v>
      </c>
      <c r="AD21" s="16">
        <v>18.059009999999997</v>
      </c>
      <c r="AE21" s="16">
        <v>20.378209999999999</v>
      </c>
      <c r="AF21" s="16">
        <v>15.53816</v>
      </c>
      <c r="AG21" s="16">
        <v>2.6186829999999999</v>
      </c>
      <c r="AH21" s="16">
        <v>37.980930000000001</v>
      </c>
      <c r="AI21" s="16"/>
      <c r="AJ21" s="16"/>
      <c r="AK21" s="16"/>
      <c r="AL21" s="16"/>
      <c r="AM21" s="16"/>
    </row>
    <row r="22" spans="1:39" ht="14.4" x14ac:dyDescent="0.3">
      <c r="A22" s="137">
        <f>YampaRiverInflow.TotalOutflow!A22</f>
        <v>45870</v>
      </c>
      <c r="B22" s="34"/>
      <c r="C22" s="12">
        <v>18.831</v>
      </c>
      <c r="D22" s="45">
        <v>18.831</v>
      </c>
      <c r="E22" s="16">
        <v>51.271099999999997</v>
      </c>
      <c r="F22" s="16">
        <v>50.55104</v>
      </c>
      <c r="G22" s="16">
        <v>39.051919999999996</v>
      </c>
      <c r="H22" s="16">
        <v>28.86665</v>
      </c>
      <c r="I22" s="16">
        <v>22.441749999999999</v>
      </c>
      <c r="J22" s="16">
        <v>26.15324</v>
      </c>
      <c r="K22" s="16">
        <v>32.817900000000002</v>
      </c>
      <c r="L22" s="16">
        <v>21.52835</v>
      </c>
      <c r="M22" s="16">
        <v>35.833640000000003</v>
      </c>
      <c r="N22" s="16">
        <v>31.181180000000001</v>
      </c>
      <c r="O22" s="16">
        <v>15.6302</v>
      </c>
      <c r="P22" s="16">
        <v>23.108509999999999</v>
      </c>
      <c r="Q22" s="16">
        <v>11.401249999999999</v>
      </c>
      <c r="R22" s="16">
        <v>31.261939999999999</v>
      </c>
      <c r="S22" s="16">
        <v>3.6801999999999997</v>
      </c>
      <c r="T22" s="16">
        <v>14.693910000000001</v>
      </c>
      <c r="U22" s="16">
        <v>25.271129999999999</v>
      </c>
      <c r="V22" s="16">
        <v>24.69454</v>
      </c>
      <c r="W22" s="16">
        <v>21.273709999999998</v>
      </c>
      <c r="X22" s="16">
        <v>24.753779999999999</v>
      </c>
      <c r="Y22" s="16">
        <v>25.619619999999998</v>
      </c>
      <c r="Z22" s="16">
        <v>36.973279999999995</v>
      </c>
      <c r="AA22" s="16">
        <v>26.050840000000001</v>
      </c>
      <c r="AB22" s="16">
        <v>15.60383</v>
      </c>
      <c r="AC22" s="16">
        <v>22.495830000000002</v>
      </c>
      <c r="AD22" s="16">
        <v>11.813360000000001</v>
      </c>
      <c r="AE22" s="16">
        <v>21.487629999999999</v>
      </c>
      <c r="AF22" s="16">
        <v>15.17426</v>
      </c>
      <c r="AG22" s="16">
        <v>1.5523019999999998</v>
      </c>
      <c r="AH22" s="16">
        <v>45.93045</v>
      </c>
      <c r="AI22" s="16"/>
      <c r="AJ22" s="16"/>
      <c r="AK22" s="16"/>
      <c r="AL22" s="16"/>
      <c r="AM22" s="16"/>
    </row>
    <row r="23" spans="1:39" ht="14.4" x14ac:dyDescent="0.3">
      <c r="A23" s="137">
        <f>YampaRiverInflow.TotalOutflow!A23</f>
        <v>45901</v>
      </c>
      <c r="B23" s="34"/>
      <c r="C23" s="12">
        <v>11.67</v>
      </c>
      <c r="D23" s="45">
        <v>11.67</v>
      </c>
      <c r="E23" s="16">
        <v>38.738219999999998</v>
      </c>
      <c r="F23" s="16">
        <v>36.226120000000002</v>
      </c>
      <c r="G23" s="16">
        <v>28.125509999999998</v>
      </c>
      <c r="H23" s="16">
        <v>31.235990000000001</v>
      </c>
      <c r="I23" s="16">
        <v>22.33502</v>
      </c>
      <c r="J23" s="16">
        <v>48.394019999999998</v>
      </c>
      <c r="K23" s="16">
        <v>28.478590000000001</v>
      </c>
      <c r="L23" s="16">
        <v>11.490879999999999</v>
      </c>
      <c r="M23" s="16">
        <v>18.042580000000001</v>
      </c>
      <c r="N23" s="16">
        <v>23.867799999999999</v>
      </c>
      <c r="O23" s="16">
        <v>14.97372</v>
      </c>
      <c r="P23" s="16">
        <v>17.04288</v>
      </c>
      <c r="Q23" s="16">
        <v>23.401450000000001</v>
      </c>
      <c r="R23" s="16">
        <v>6.1058300000000001</v>
      </c>
      <c r="S23" s="16">
        <v>5.0821000000000005</v>
      </c>
      <c r="T23" s="16">
        <v>18.601369999999999</v>
      </c>
      <c r="U23" s="16">
        <v>14.47564</v>
      </c>
      <c r="V23" s="16">
        <v>21.351419999999997</v>
      </c>
      <c r="W23" s="16">
        <v>17.48638</v>
      </c>
      <c r="X23" s="16">
        <v>30.457650000000001</v>
      </c>
      <c r="Y23" s="16">
        <v>31.318210000000001</v>
      </c>
      <c r="Z23" s="16">
        <v>23.158259999999999</v>
      </c>
      <c r="AA23" s="16">
        <v>13.249139999999999</v>
      </c>
      <c r="AB23" s="16">
        <v>19.108810000000002</v>
      </c>
      <c r="AC23" s="16">
        <v>13.42262</v>
      </c>
      <c r="AD23" s="16">
        <v>16.063879999999997</v>
      </c>
      <c r="AE23" s="16">
        <v>9.2318680000000004</v>
      </c>
      <c r="AF23" s="16">
        <v>25.419049999999999</v>
      </c>
      <c r="AG23" s="16">
        <v>3.7183029999999997</v>
      </c>
      <c r="AH23" s="16">
        <v>44.919650000000004</v>
      </c>
      <c r="AI23" s="16"/>
      <c r="AJ23" s="16"/>
      <c r="AK23" s="16"/>
      <c r="AL23" s="16"/>
      <c r="AM23" s="16"/>
    </row>
    <row r="24" spans="1:39" ht="14.4" x14ac:dyDescent="0.3">
      <c r="A24" s="137">
        <f>YampaRiverInflow.TotalOutflow!A24</f>
        <v>45931</v>
      </c>
      <c r="B24" s="34"/>
      <c r="C24" s="12">
        <v>21.152000000000001</v>
      </c>
      <c r="D24" s="45">
        <v>21.152000000000001</v>
      </c>
      <c r="E24" s="16">
        <v>38.233789999999999</v>
      </c>
      <c r="F24" s="16">
        <v>25.995049999999999</v>
      </c>
      <c r="G24" s="16">
        <v>33.972290000000001</v>
      </c>
      <c r="H24" s="16">
        <v>22.088529999999999</v>
      </c>
      <c r="I24" s="16">
        <v>19.114159999999998</v>
      </c>
      <c r="J24" s="16">
        <v>8.2817099999999986</v>
      </c>
      <c r="K24" s="16">
        <v>40.549999999999997</v>
      </c>
      <c r="L24" s="16">
        <v>-13.924200000000001</v>
      </c>
      <c r="M24" s="16">
        <v>25.10202</v>
      </c>
      <c r="N24" s="16">
        <v>12.98898</v>
      </c>
      <c r="O24" s="16">
        <v>27.75198</v>
      </c>
      <c r="P24" s="16">
        <v>9.3924799999999991</v>
      </c>
      <c r="Q24" s="16">
        <v>43.769359999999999</v>
      </c>
      <c r="R24" s="16">
        <v>22.534610000000001</v>
      </c>
      <c r="S24" s="16">
        <v>16.070049999999998</v>
      </c>
      <c r="T24" s="16">
        <v>21.862349999999999</v>
      </c>
      <c r="U24" s="16">
        <v>21.155540000000002</v>
      </c>
      <c r="V24" s="16">
        <v>17.678609999999999</v>
      </c>
      <c r="W24" s="16">
        <v>24.983849999999997</v>
      </c>
      <c r="X24" s="16">
        <v>30.878040000000002</v>
      </c>
      <c r="Y24" s="16">
        <v>34.297699999999999</v>
      </c>
      <c r="Z24" s="16">
        <v>18.70016</v>
      </c>
      <c r="AA24" s="16">
        <v>16.06213</v>
      </c>
      <c r="AB24" s="16">
        <v>34.16733</v>
      </c>
      <c r="AC24" s="16">
        <v>35.623899999999999</v>
      </c>
      <c r="AD24" s="16">
        <v>8.9423110000000001</v>
      </c>
      <c r="AE24" s="16">
        <v>22.663040000000002</v>
      </c>
      <c r="AF24" s="16">
        <v>18.12434</v>
      </c>
      <c r="AG24" s="16">
        <v>20.913310000000003</v>
      </c>
      <c r="AH24" s="16">
        <v>34.431249999999999</v>
      </c>
      <c r="AI24" s="16"/>
      <c r="AJ24" s="16"/>
      <c r="AK24" s="16"/>
      <c r="AL24" s="16"/>
      <c r="AM24" s="16"/>
    </row>
    <row r="25" spans="1:39" ht="14.4" x14ac:dyDescent="0.3">
      <c r="A25" s="137">
        <f>YampaRiverInflow.TotalOutflow!A25</f>
        <v>45962</v>
      </c>
      <c r="B25" s="34"/>
      <c r="C25" s="12">
        <v>14.368</v>
      </c>
      <c r="D25" s="45">
        <v>14.368</v>
      </c>
      <c r="E25" s="16">
        <v>28.035019999999999</v>
      </c>
      <c r="F25" s="16">
        <v>16.97213</v>
      </c>
      <c r="G25" s="16">
        <v>32.303910000000002</v>
      </c>
      <c r="H25" s="16">
        <v>27.994340000000001</v>
      </c>
      <c r="I25" s="16">
        <v>18.408459999999998</v>
      </c>
      <c r="J25" s="16">
        <v>27.646930000000001</v>
      </c>
      <c r="K25" s="16">
        <v>13.904860000000001</v>
      </c>
      <c r="L25" s="16">
        <v>20.08203</v>
      </c>
      <c r="M25" s="16">
        <v>-4.2350600000000007</v>
      </c>
      <c r="N25" s="16">
        <v>5.5237799999999995</v>
      </c>
      <c r="O25" s="16">
        <v>13.936260000000001</v>
      </c>
      <c r="P25" s="16">
        <v>18.488499999999998</v>
      </c>
      <c r="Q25" s="16">
        <v>53.005609999999997</v>
      </c>
      <c r="R25" s="16">
        <v>26.384319999999999</v>
      </c>
      <c r="S25" s="16">
        <v>7.4658100000000003</v>
      </c>
      <c r="T25" s="16">
        <v>17.107009999999999</v>
      </c>
      <c r="U25" s="16">
        <v>28.95552</v>
      </c>
      <c r="V25" s="16">
        <v>31.72842</v>
      </c>
      <c r="W25" s="16">
        <v>37.927500000000002</v>
      </c>
      <c r="X25" s="16">
        <v>37.545540000000003</v>
      </c>
      <c r="Y25" s="16">
        <v>26.962349999999997</v>
      </c>
      <c r="Z25" s="16">
        <v>24.636060000000001</v>
      </c>
      <c r="AA25" s="16">
        <v>9.1373110000000004</v>
      </c>
      <c r="AB25" s="16">
        <v>11.013590000000001</v>
      </c>
      <c r="AC25" s="16">
        <v>20.70234</v>
      </c>
      <c r="AD25" s="16">
        <v>12.13466</v>
      </c>
      <c r="AE25" s="16">
        <v>16.070899999999998</v>
      </c>
      <c r="AF25" s="16">
        <v>21.472249999999999</v>
      </c>
      <c r="AG25" s="16">
        <v>19.997520000000002</v>
      </c>
      <c r="AH25" s="16">
        <v>35.786089999999994</v>
      </c>
      <c r="AI25" s="16"/>
      <c r="AJ25" s="16"/>
      <c r="AK25" s="16"/>
      <c r="AL25" s="16"/>
      <c r="AM25" s="16"/>
    </row>
    <row r="26" spans="1:39" ht="14.4" x14ac:dyDescent="0.3">
      <c r="A26" s="137">
        <f>YampaRiverInflow.TotalOutflow!A26</f>
        <v>45992</v>
      </c>
      <c r="B26" s="34"/>
      <c r="C26" s="12">
        <v>17.152999999999999</v>
      </c>
      <c r="D26" s="45">
        <v>17.152999999999999</v>
      </c>
      <c r="E26" s="16">
        <v>40.244050000000001</v>
      </c>
      <c r="F26" s="16">
        <v>27.56195</v>
      </c>
      <c r="G26" s="16">
        <v>42.93092</v>
      </c>
      <c r="H26" s="16">
        <v>16.8964</v>
      </c>
      <c r="I26" s="16">
        <v>5.2648799999999998</v>
      </c>
      <c r="J26" s="16">
        <v>14.9133</v>
      </c>
      <c r="K26" s="16">
        <v>20.716919999999998</v>
      </c>
      <c r="L26" s="16">
        <v>34.09957</v>
      </c>
      <c r="M26" s="16">
        <v>30.479970000000002</v>
      </c>
      <c r="N26" s="16">
        <v>17.71199</v>
      </c>
      <c r="O26" s="16">
        <v>14.28424</v>
      </c>
      <c r="P26" s="16">
        <v>19.058679999999999</v>
      </c>
      <c r="Q26" s="16">
        <v>32.092640000000003</v>
      </c>
      <c r="R26" s="16">
        <v>31.069230000000001</v>
      </c>
      <c r="S26" s="16">
        <v>-1.1337300000000001</v>
      </c>
      <c r="T26" s="16">
        <v>19.942029999999999</v>
      </c>
      <c r="U26" s="16">
        <v>24.682869999999998</v>
      </c>
      <c r="V26" s="16">
        <v>26.541930000000001</v>
      </c>
      <c r="W26" s="16">
        <v>32.755090000000003</v>
      </c>
      <c r="X26" s="16">
        <v>27.805679999999999</v>
      </c>
      <c r="Y26" s="16">
        <v>21.076700000000002</v>
      </c>
      <c r="Z26" s="16">
        <v>7.0595299999999996</v>
      </c>
      <c r="AA26" s="16">
        <v>18.49559</v>
      </c>
      <c r="AB26" s="16">
        <v>21.64105</v>
      </c>
      <c r="AC26" s="16">
        <v>26.011500000000002</v>
      </c>
      <c r="AD26" s="16">
        <v>17.06305</v>
      </c>
      <c r="AE26" s="16">
        <v>26.540560000000003</v>
      </c>
      <c r="AF26" s="16">
        <v>19.891179999999999</v>
      </c>
      <c r="AG26" s="16">
        <v>8.7936929999999993</v>
      </c>
      <c r="AH26" s="16">
        <v>28.205020000000001</v>
      </c>
      <c r="AI26" s="16"/>
      <c r="AJ26" s="16"/>
      <c r="AK26" s="16"/>
      <c r="AL26" s="16"/>
      <c r="AM26" s="16"/>
    </row>
    <row r="27" spans="1:39" ht="14.4" x14ac:dyDescent="0.3">
      <c r="A27" s="137">
        <f>YampaRiverInflow.TotalOutflow!A27</f>
        <v>46023</v>
      </c>
      <c r="B27" s="34"/>
      <c r="C27" s="12">
        <v>6.7190000000000003</v>
      </c>
      <c r="D27" s="45">
        <v>6.7190000000000003</v>
      </c>
      <c r="E27" s="16">
        <v>101.17739999999999</v>
      </c>
      <c r="F27" s="16">
        <v>19.38391</v>
      </c>
      <c r="G27" s="16">
        <v>30.74776</v>
      </c>
      <c r="H27" s="16">
        <v>9.8134800000000002</v>
      </c>
      <c r="I27" s="16">
        <v>-4.5364899999999997</v>
      </c>
      <c r="J27" s="16">
        <v>13.92507</v>
      </c>
      <c r="K27" s="16">
        <v>62.106730000000006</v>
      </c>
      <c r="L27" s="16">
        <v>30.139110000000002</v>
      </c>
      <c r="M27" s="16">
        <v>34.121430000000004</v>
      </c>
      <c r="N27" s="16">
        <v>0.29199999999999998</v>
      </c>
      <c r="O27" s="16">
        <v>8.3659300000000005</v>
      </c>
      <c r="P27" s="16">
        <v>7.2980700000000001</v>
      </c>
      <c r="Q27" s="16">
        <v>137.14750000000001</v>
      </c>
      <c r="R27" s="16">
        <v>5.1085200000000004</v>
      </c>
      <c r="S27" s="16">
        <v>9.6737900000000003</v>
      </c>
      <c r="T27" s="16">
        <v>13.99601</v>
      </c>
      <c r="U27" s="16">
        <v>3.7156899999999999</v>
      </c>
      <c r="V27" s="16">
        <v>41.649769999999997</v>
      </c>
      <c r="W27" s="16">
        <v>7.6267299999999993</v>
      </c>
      <c r="X27" s="16">
        <v>11.469899999999999</v>
      </c>
      <c r="Y27" s="16">
        <v>17.2136</v>
      </c>
      <c r="Z27" s="16">
        <v>12.56814</v>
      </c>
      <c r="AA27" s="16">
        <v>17.381460000000001</v>
      </c>
      <c r="AB27" s="16">
        <v>26.231240000000003</v>
      </c>
      <c r="AC27" s="16">
        <v>33.2042</v>
      </c>
      <c r="AD27" s="16">
        <v>2.9696009999999999</v>
      </c>
      <c r="AE27" s="16">
        <v>19.397919999999999</v>
      </c>
      <c r="AF27" s="16">
        <v>1.1771969999999998</v>
      </c>
      <c r="AG27" s="16">
        <v>30.506990000000002</v>
      </c>
      <c r="AH27" s="16">
        <v>18.1145</v>
      </c>
      <c r="AI27" s="16"/>
      <c r="AJ27" s="16"/>
      <c r="AK27" s="16"/>
      <c r="AL27" s="16"/>
      <c r="AM27" s="16"/>
    </row>
    <row r="28" spans="1:39" ht="14.4" x14ac:dyDescent="0.3">
      <c r="A28" s="137">
        <f>YampaRiverInflow.TotalOutflow!A28</f>
        <v>46054</v>
      </c>
      <c r="B28" s="34"/>
      <c r="C28" s="12">
        <v>4.3070000000000004</v>
      </c>
      <c r="D28" s="45">
        <v>4.3070000000000004</v>
      </c>
      <c r="E28" s="16">
        <v>221.90360000000001</v>
      </c>
      <c r="F28" s="16">
        <v>10.26454</v>
      </c>
      <c r="G28" s="16">
        <v>85.662350000000004</v>
      </c>
      <c r="H28" s="16">
        <v>11.232760000000001</v>
      </c>
      <c r="I28" s="16">
        <v>13.169319999999999</v>
      </c>
      <c r="J28" s="16">
        <v>35.386319999999998</v>
      </c>
      <c r="K28" s="16">
        <v>17.077069999999999</v>
      </c>
      <c r="L28" s="16">
        <v>13.379719999999999</v>
      </c>
      <c r="M28" s="16">
        <v>16.086819999999999</v>
      </c>
      <c r="N28" s="16">
        <v>-0.86568000000000001</v>
      </c>
      <c r="O28" s="16">
        <v>23.462679999999999</v>
      </c>
      <c r="P28" s="16">
        <v>14.080209999999999</v>
      </c>
      <c r="Q28" s="16">
        <v>174.5822</v>
      </c>
      <c r="R28" s="16">
        <v>11.06955</v>
      </c>
      <c r="S28" s="16">
        <v>-5.6684799999999997</v>
      </c>
      <c r="T28" s="16">
        <v>3.0183800000000001</v>
      </c>
      <c r="U28" s="16">
        <v>14.69007</v>
      </c>
      <c r="V28" s="16">
        <v>8.8202999999999996</v>
      </c>
      <c r="W28" s="16">
        <v>14.744759999999999</v>
      </c>
      <c r="X28" s="16">
        <v>10.63569</v>
      </c>
      <c r="Y28" s="16">
        <v>3.61049</v>
      </c>
      <c r="Z28" s="16">
        <v>19.49475</v>
      </c>
      <c r="AA28" s="16">
        <v>9.0798199999999998</v>
      </c>
      <c r="AB28" s="16">
        <v>9.4230560000000008</v>
      </c>
      <c r="AC28" s="16">
        <v>14.433450000000001</v>
      </c>
      <c r="AD28" s="16">
        <v>2.5804749999999999</v>
      </c>
      <c r="AE28" s="16">
        <v>12.939129999999999</v>
      </c>
      <c r="AF28" s="16">
        <v>-3.2752500000000002</v>
      </c>
      <c r="AG28" s="16">
        <v>44.287480000000002</v>
      </c>
      <c r="AH28" s="16">
        <v>29.243689999999997</v>
      </c>
      <c r="AI28" s="16"/>
      <c r="AJ28" s="16"/>
      <c r="AK28" s="16"/>
      <c r="AL28" s="16"/>
      <c r="AM28" s="16"/>
    </row>
    <row r="29" spans="1:39" ht="14.4" x14ac:dyDescent="0.3">
      <c r="A29" s="137">
        <f>YampaRiverInflow.TotalOutflow!A29</f>
        <v>46082</v>
      </c>
      <c r="B29" s="34"/>
      <c r="C29" s="12">
        <v>2.2610000000000001</v>
      </c>
      <c r="D29" s="45">
        <v>2.2610000000000001</v>
      </c>
      <c r="E29" s="16">
        <v>316.43129999999996</v>
      </c>
      <c r="F29" s="16">
        <v>30.523220000000002</v>
      </c>
      <c r="G29" s="16">
        <v>99.089590000000001</v>
      </c>
      <c r="H29" s="16">
        <v>0.26749000000000001</v>
      </c>
      <c r="I29" s="16">
        <v>21.557400000000001</v>
      </c>
      <c r="J29" s="16">
        <v>29.812529999999999</v>
      </c>
      <c r="K29" s="16">
        <v>17.33398</v>
      </c>
      <c r="L29" s="16">
        <v>4.5499399999999994</v>
      </c>
      <c r="M29" s="16">
        <v>29.456400000000002</v>
      </c>
      <c r="N29" s="16">
        <v>7.59199</v>
      </c>
      <c r="O29" s="16">
        <v>0.58572999999999997</v>
      </c>
      <c r="P29" s="16">
        <v>5.9264799999999997</v>
      </c>
      <c r="Q29" s="16">
        <v>168.7243</v>
      </c>
      <c r="R29" s="16">
        <v>24.415849999999999</v>
      </c>
      <c r="S29" s="16">
        <v>16.08663</v>
      </c>
      <c r="T29" s="16">
        <v>3.1996100000000003</v>
      </c>
      <c r="U29" s="16">
        <v>10.91578</v>
      </c>
      <c r="V29" s="16">
        <v>55.120930000000001</v>
      </c>
      <c r="W29" s="16">
        <v>5.3349099999999998</v>
      </c>
      <c r="X29" s="16">
        <v>8.3023799999999994</v>
      </c>
      <c r="Y29" s="16">
        <v>7.6192200000000003</v>
      </c>
      <c r="Z29" s="16">
        <v>-3.1343100000000002</v>
      </c>
      <c r="AA29" s="16">
        <v>2.8256300000000003</v>
      </c>
      <c r="AB29" s="16">
        <v>17.701610000000002</v>
      </c>
      <c r="AC29" s="16">
        <v>10.766690000000001</v>
      </c>
      <c r="AD29" s="16">
        <v>-2.6526999999999998</v>
      </c>
      <c r="AE29" s="16">
        <v>-4.7138400000000003</v>
      </c>
      <c r="AF29" s="16">
        <v>14.927820000000001</v>
      </c>
      <c r="AG29" s="16">
        <v>37.971170000000001</v>
      </c>
      <c r="AH29" s="16">
        <v>61.31456</v>
      </c>
      <c r="AI29" s="16"/>
      <c r="AJ29" s="16"/>
      <c r="AK29" s="16"/>
      <c r="AL29" s="16"/>
      <c r="AM29" s="16"/>
    </row>
    <row r="30" spans="1:39" ht="14.4" x14ac:dyDescent="0.3">
      <c r="A30" s="137">
        <f>YampaRiverInflow.TotalOutflow!A30</f>
        <v>46113</v>
      </c>
      <c r="B30" s="34"/>
      <c r="C30" s="12">
        <v>6.609</v>
      </c>
      <c r="D30" s="45">
        <v>6.609</v>
      </c>
      <c r="E30" s="16">
        <v>40.68047</v>
      </c>
      <c r="F30" s="16">
        <v>13.75267</v>
      </c>
      <c r="G30" s="16">
        <v>16.01717</v>
      </c>
      <c r="H30" s="16">
        <v>14.181340000000001</v>
      </c>
      <c r="I30" s="16">
        <v>10.90859</v>
      </c>
      <c r="J30" s="16">
        <v>31.157610000000002</v>
      </c>
      <c r="K30" s="16">
        <v>9.207790000000001</v>
      </c>
      <c r="L30" s="16">
        <v>-60.225830000000002</v>
      </c>
      <c r="M30" s="16">
        <v>53.373489999999997</v>
      </c>
      <c r="N30" s="16">
        <v>10.18976</v>
      </c>
      <c r="O30" s="16">
        <v>22.325830000000003</v>
      </c>
      <c r="P30" s="16">
        <v>12.528739999999999</v>
      </c>
      <c r="Q30" s="16">
        <v>16.69754</v>
      </c>
      <c r="R30" s="16">
        <v>14.457510000000001</v>
      </c>
      <c r="S30" s="16">
        <v>15.693350000000001</v>
      </c>
      <c r="T30" s="16">
        <v>12.19009</v>
      </c>
      <c r="U30" s="16">
        <v>15.191180000000001</v>
      </c>
      <c r="V30" s="16">
        <v>34.110879999999995</v>
      </c>
      <c r="W30" s="16">
        <v>18.928849999999997</v>
      </c>
      <c r="X30" s="16">
        <v>23.699870000000001</v>
      </c>
      <c r="Y30" s="16">
        <v>14.320200000000002</v>
      </c>
      <c r="Z30" s="16">
        <v>23.981200000000001</v>
      </c>
      <c r="AA30" s="16">
        <v>12.70073</v>
      </c>
      <c r="AB30" s="16">
        <v>17.83746</v>
      </c>
      <c r="AC30" s="16">
        <v>12.692639999999999</v>
      </c>
      <c r="AD30" s="16">
        <v>-8.0273199999999996</v>
      </c>
      <c r="AE30" s="16">
        <v>5.617337</v>
      </c>
      <c r="AF30" s="16">
        <v>29.066040000000001</v>
      </c>
      <c r="AG30" s="16">
        <v>68.50724000000001</v>
      </c>
      <c r="AH30" s="16">
        <v>34.07152</v>
      </c>
      <c r="AI30" s="16"/>
      <c r="AJ30" s="16"/>
      <c r="AK30" s="16"/>
      <c r="AL30" s="16"/>
      <c r="AM30" s="16"/>
    </row>
    <row r="31" spans="1:39" ht="14.4" x14ac:dyDescent="0.3">
      <c r="A31" s="137">
        <f>YampaRiverInflow.TotalOutflow!A31</f>
        <v>46143</v>
      </c>
      <c r="B31" s="34"/>
      <c r="C31" s="12">
        <v>3.5990000000000002</v>
      </c>
      <c r="D31" s="45">
        <v>3.5990000000000002</v>
      </c>
      <c r="E31" s="16">
        <v>51.445999999999998</v>
      </c>
      <c r="F31" s="16">
        <v>147.4316</v>
      </c>
      <c r="G31" s="16">
        <v>31.464639999999999</v>
      </c>
      <c r="H31" s="16">
        <v>16.225469999999998</v>
      </c>
      <c r="I31" s="16">
        <v>15.98751</v>
      </c>
      <c r="J31" s="16">
        <v>22.762439999999998</v>
      </c>
      <c r="K31" s="16">
        <v>16.884130000000003</v>
      </c>
      <c r="L31" s="16">
        <v>-18.579159999999998</v>
      </c>
      <c r="M31" s="16">
        <v>0.76658000000000004</v>
      </c>
      <c r="N31" s="16">
        <v>15.05968</v>
      </c>
      <c r="O31" s="16">
        <v>18.966650000000001</v>
      </c>
      <c r="P31" s="16">
        <v>6.8135300000000001</v>
      </c>
      <c r="Q31" s="16">
        <v>10.48025</v>
      </c>
      <c r="R31" s="16">
        <v>-4.4347899999999996</v>
      </c>
      <c r="S31" s="16">
        <v>13.546040000000001</v>
      </c>
      <c r="T31" s="16">
        <v>14.374000000000001</v>
      </c>
      <c r="U31" s="16">
        <v>20.312279999999998</v>
      </c>
      <c r="V31" s="16">
        <v>24.09412</v>
      </c>
      <c r="W31" s="16">
        <v>17.2925</v>
      </c>
      <c r="X31" s="16">
        <v>26.04485</v>
      </c>
      <c r="Y31" s="16">
        <v>20.55932</v>
      </c>
      <c r="Z31" s="16">
        <v>-2.9233899999999999</v>
      </c>
      <c r="AA31" s="16">
        <v>20.669799999999999</v>
      </c>
      <c r="AB31" s="16">
        <v>13.049940000000001</v>
      </c>
      <c r="AC31" s="16">
        <v>22.04082</v>
      </c>
      <c r="AD31" s="16">
        <v>10.49208</v>
      </c>
      <c r="AE31" s="16">
        <v>8.221705</v>
      </c>
      <c r="AF31" s="16">
        <v>-6.3989399999999996</v>
      </c>
      <c r="AG31" s="16">
        <v>35.158190000000005</v>
      </c>
      <c r="AH31" s="16">
        <v>30.619150000000001</v>
      </c>
      <c r="AI31" s="16"/>
      <c r="AJ31" s="16"/>
      <c r="AK31" s="16"/>
      <c r="AL31" s="16"/>
      <c r="AM31" s="16"/>
    </row>
    <row r="32" spans="1:39" ht="14.4" x14ac:dyDescent="0.3">
      <c r="A32" s="137">
        <f>YampaRiverInflow.TotalOutflow!A32</f>
        <v>46174</v>
      </c>
      <c r="B32" s="34"/>
      <c r="C32" s="12">
        <v>10.122</v>
      </c>
      <c r="D32" s="45">
        <v>10.122</v>
      </c>
      <c r="E32" s="16">
        <v>23.242540000000002</v>
      </c>
      <c r="F32" s="16">
        <v>149.01420000000002</v>
      </c>
      <c r="G32" s="16">
        <v>25.634610000000002</v>
      </c>
      <c r="H32" s="16">
        <v>16.579849999999997</v>
      </c>
      <c r="I32" s="16">
        <v>17.054269999999999</v>
      </c>
      <c r="J32" s="16">
        <v>19.0702</v>
      </c>
      <c r="K32" s="16">
        <v>13.2582</v>
      </c>
      <c r="L32" s="16">
        <v>34.340009999999999</v>
      </c>
      <c r="M32" s="16">
        <v>31.23612</v>
      </c>
      <c r="N32" s="16">
        <v>9.42577</v>
      </c>
      <c r="O32" s="16">
        <v>11.861139999999999</v>
      </c>
      <c r="P32" s="16">
        <v>3.2528800000000002</v>
      </c>
      <c r="Q32" s="16">
        <v>10.676410000000001</v>
      </c>
      <c r="R32" s="16">
        <v>-12.562700000000001</v>
      </c>
      <c r="S32" s="16">
        <v>10.9498</v>
      </c>
      <c r="T32" s="16">
        <v>4.9075899999999999</v>
      </c>
      <c r="U32" s="16">
        <v>20.479099999999999</v>
      </c>
      <c r="V32" s="16">
        <v>23.339099999999998</v>
      </c>
      <c r="W32" s="16">
        <v>14.779639999999999</v>
      </c>
      <c r="X32" s="16">
        <v>10.374750000000001</v>
      </c>
      <c r="Y32" s="16">
        <v>15.253579999999999</v>
      </c>
      <c r="Z32" s="16">
        <v>10.87237</v>
      </c>
      <c r="AA32" s="16">
        <v>19.39621</v>
      </c>
      <c r="AB32" s="16">
        <v>18.288060000000002</v>
      </c>
      <c r="AC32" s="16">
        <v>0.1727841</v>
      </c>
      <c r="AD32" s="16">
        <v>6.1307309999999999</v>
      </c>
      <c r="AE32" s="16">
        <v>10.9467</v>
      </c>
      <c r="AF32" s="16">
        <v>-4.7618999999999998</v>
      </c>
      <c r="AG32" s="16">
        <v>38.329680000000003</v>
      </c>
      <c r="AH32" s="16">
        <v>17.90776</v>
      </c>
      <c r="AI32" s="16"/>
      <c r="AJ32" s="16"/>
      <c r="AK32" s="16"/>
      <c r="AL32" s="16"/>
      <c r="AM32" s="16"/>
    </row>
    <row r="33" spans="1:39" ht="14.4" x14ac:dyDescent="0.3">
      <c r="A33" s="137">
        <f>YampaRiverInflow.TotalOutflow!A33</f>
        <v>46204</v>
      </c>
      <c r="B33" s="34"/>
      <c r="C33" s="12">
        <v>16.861999999999998</v>
      </c>
      <c r="D33" s="45">
        <v>16.861999999999998</v>
      </c>
      <c r="E33" s="16">
        <v>38.639189999999999</v>
      </c>
      <c r="F33" s="16">
        <v>161.9752</v>
      </c>
      <c r="G33" s="16">
        <v>38.31944</v>
      </c>
      <c r="H33" s="16">
        <v>19.69941</v>
      </c>
      <c r="I33" s="16">
        <v>17.99015</v>
      </c>
      <c r="J33" s="16">
        <v>13.171860000000001</v>
      </c>
      <c r="K33" s="16">
        <v>40.615339999999996</v>
      </c>
      <c r="L33" s="16">
        <v>26.544730000000001</v>
      </c>
      <c r="M33" s="16">
        <v>25.423359999999999</v>
      </c>
      <c r="N33" s="16">
        <v>13.888549999999999</v>
      </c>
      <c r="O33" s="16">
        <v>15.145760000000001</v>
      </c>
      <c r="P33" s="16">
        <v>6.6023500000000004</v>
      </c>
      <c r="Q33" s="16">
        <v>10.07929</v>
      </c>
      <c r="R33" s="16">
        <v>4.5085600000000001</v>
      </c>
      <c r="S33" s="16">
        <v>26.234180000000002</v>
      </c>
      <c r="T33" s="16">
        <v>12.146379999999999</v>
      </c>
      <c r="U33" s="16">
        <v>17.390999999999998</v>
      </c>
      <c r="V33" s="16">
        <v>17.51343</v>
      </c>
      <c r="W33" s="16">
        <v>34.483599999999996</v>
      </c>
      <c r="X33" s="16">
        <v>45.963620000000006</v>
      </c>
      <c r="Y33" s="16">
        <v>28.082819999999998</v>
      </c>
      <c r="Z33" s="16">
        <v>19.215400000000002</v>
      </c>
      <c r="AA33" s="16">
        <v>17.710519999999999</v>
      </c>
      <c r="AB33" s="16">
        <v>20.118539999999999</v>
      </c>
      <c r="AC33" s="16">
        <v>18.059009999999997</v>
      </c>
      <c r="AD33" s="16">
        <v>20.378209999999999</v>
      </c>
      <c r="AE33" s="16">
        <v>15.53816</v>
      </c>
      <c r="AF33" s="16">
        <v>2.6186829999999999</v>
      </c>
      <c r="AG33" s="16">
        <v>37.980930000000001</v>
      </c>
      <c r="AH33" s="16">
        <v>46.885179999999998</v>
      </c>
      <c r="AI33" s="16"/>
      <c r="AJ33" s="16"/>
      <c r="AK33" s="16"/>
      <c r="AL33" s="16"/>
      <c r="AM33" s="16"/>
    </row>
    <row r="34" spans="1:39" ht="14.4" x14ac:dyDescent="0.3">
      <c r="A34" s="137">
        <f>YampaRiverInflow.TotalOutflow!A34</f>
        <v>46235</v>
      </c>
      <c r="B34" s="34"/>
      <c r="C34" s="12">
        <v>18.831</v>
      </c>
      <c r="D34" s="45">
        <v>18.831</v>
      </c>
      <c r="E34" s="16">
        <v>50.55104</v>
      </c>
      <c r="F34" s="16">
        <v>39.051919999999996</v>
      </c>
      <c r="G34" s="16">
        <v>28.86665</v>
      </c>
      <c r="H34" s="16">
        <v>22.441749999999999</v>
      </c>
      <c r="I34" s="16">
        <v>26.15324</v>
      </c>
      <c r="J34" s="16">
        <v>32.817900000000002</v>
      </c>
      <c r="K34" s="16">
        <v>21.52835</v>
      </c>
      <c r="L34" s="16">
        <v>35.833640000000003</v>
      </c>
      <c r="M34" s="16">
        <v>31.181180000000001</v>
      </c>
      <c r="N34" s="16">
        <v>15.6302</v>
      </c>
      <c r="O34" s="16">
        <v>23.108509999999999</v>
      </c>
      <c r="P34" s="16">
        <v>11.401249999999999</v>
      </c>
      <c r="Q34" s="16">
        <v>31.261939999999999</v>
      </c>
      <c r="R34" s="16">
        <v>3.6801999999999997</v>
      </c>
      <c r="S34" s="16">
        <v>14.693910000000001</v>
      </c>
      <c r="T34" s="16">
        <v>25.271129999999999</v>
      </c>
      <c r="U34" s="16">
        <v>24.69454</v>
      </c>
      <c r="V34" s="16">
        <v>21.273709999999998</v>
      </c>
      <c r="W34" s="16">
        <v>24.753779999999999</v>
      </c>
      <c r="X34" s="16">
        <v>25.619619999999998</v>
      </c>
      <c r="Y34" s="16">
        <v>36.973279999999995</v>
      </c>
      <c r="Z34" s="16">
        <v>26.050840000000001</v>
      </c>
      <c r="AA34" s="16">
        <v>15.60383</v>
      </c>
      <c r="AB34" s="16">
        <v>22.495830000000002</v>
      </c>
      <c r="AC34" s="16">
        <v>11.813360000000001</v>
      </c>
      <c r="AD34" s="16">
        <v>21.487629999999999</v>
      </c>
      <c r="AE34" s="16">
        <v>15.17426</v>
      </c>
      <c r="AF34" s="16">
        <v>1.5523019999999998</v>
      </c>
      <c r="AG34" s="16">
        <v>45.93045</v>
      </c>
      <c r="AH34" s="16">
        <v>51.271099999999997</v>
      </c>
      <c r="AI34" s="16"/>
      <c r="AJ34" s="16"/>
      <c r="AK34" s="16"/>
      <c r="AL34" s="16"/>
      <c r="AM34" s="16"/>
    </row>
    <row r="35" spans="1:39" ht="14.4" x14ac:dyDescent="0.3">
      <c r="A35" s="137">
        <f>YampaRiverInflow.TotalOutflow!A35</f>
        <v>46266</v>
      </c>
      <c r="B35" s="34"/>
      <c r="C35" s="12">
        <v>11.67</v>
      </c>
      <c r="D35" s="45">
        <v>11.67</v>
      </c>
      <c r="E35" s="16">
        <v>36.226120000000002</v>
      </c>
      <c r="F35" s="16">
        <v>28.125509999999998</v>
      </c>
      <c r="G35" s="16">
        <v>31.235990000000001</v>
      </c>
      <c r="H35" s="16">
        <v>22.33502</v>
      </c>
      <c r="I35" s="16">
        <v>48.394019999999998</v>
      </c>
      <c r="J35" s="16">
        <v>28.478590000000001</v>
      </c>
      <c r="K35" s="16">
        <v>11.490879999999999</v>
      </c>
      <c r="L35" s="16">
        <v>18.042580000000001</v>
      </c>
      <c r="M35" s="16">
        <v>23.867799999999999</v>
      </c>
      <c r="N35" s="16">
        <v>14.97372</v>
      </c>
      <c r="O35" s="16">
        <v>17.04288</v>
      </c>
      <c r="P35" s="16">
        <v>23.401450000000001</v>
      </c>
      <c r="Q35" s="16">
        <v>6.1058300000000001</v>
      </c>
      <c r="R35" s="16">
        <v>5.0821000000000005</v>
      </c>
      <c r="S35" s="16">
        <v>18.601369999999999</v>
      </c>
      <c r="T35" s="16">
        <v>14.47564</v>
      </c>
      <c r="U35" s="16">
        <v>21.351419999999997</v>
      </c>
      <c r="V35" s="16">
        <v>17.48638</v>
      </c>
      <c r="W35" s="16">
        <v>30.457650000000001</v>
      </c>
      <c r="X35" s="16">
        <v>31.318210000000001</v>
      </c>
      <c r="Y35" s="16">
        <v>23.158259999999999</v>
      </c>
      <c r="Z35" s="16">
        <v>13.249139999999999</v>
      </c>
      <c r="AA35" s="16">
        <v>19.108810000000002</v>
      </c>
      <c r="AB35" s="16">
        <v>13.42262</v>
      </c>
      <c r="AC35" s="16">
        <v>16.063879999999997</v>
      </c>
      <c r="AD35" s="16">
        <v>9.2318680000000004</v>
      </c>
      <c r="AE35" s="16">
        <v>25.419049999999999</v>
      </c>
      <c r="AF35" s="16">
        <v>3.7183029999999997</v>
      </c>
      <c r="AG35" s="16">
        <v>44.919650000000004</v>
      </c>
      <c r="AH35" s="16">
        <v>38.738219999999998</v>
      </c>
      <c r="AI35" s="16"/>
      <c r="AJ35" s="16"/>
      <c r="AK35" s="16"/>
      <c r="AL35" s="16"/>
      <c r="AM35" s="16"/>
    </row>
    <row r="36" spans="1:39" ht="14.4" x14ac:dyDescent="0.3">
      <c r="A36" s="137">
        <f>YampaRiverInflow.TotalOutflow!A36</f>
        <v>46296</v>
      </c>
      <c r="B36" s="34"/>
      <c r="C36" s="12">
        <v>21.152000000000001</v>
      </c>
      <c r="D36" s="45">
        <v>21.152000000000001</v>
      </c>
      <c r="E36" s="16">
        <v>25.995049999999999</v>
      </c>
      <c r="F36" s="16">
        <v>33.972290000000001</v>
      </c>
      <c r="G36" s="16">
        <v>22.088529999999999</v>
      </c>
      <c r="H36" s="16">
        <v>19.114159999999998</v>
      </c>
      <c r="I36" s="16">
        <v>8.2817099999999986</v>
      </c>
      <c r="J36" s="16">
        <v>40.549999999999997</v>
      </c>
      <c r="K36" s="16">
        <v>-13.924200000000001</v>
      </c>
      <c r="L36" s="16">
        <v>25.10202</v>
      </c>
      <c r="M36" s="16">
        <v>12.98898</v>
      </c>
      <c r="N36" s="16">
        <v>27.75198</v>
      </c>
      <c r="O36" s="16">
        <v>9.3924799999999991</v>
      </c>
      <c r="P36" s="16">
        <v>43.769359999999999</v>
      </c>
      <c r="Q36" s="16">
        <v>22.534610000000001</v>
      </c>
      <c r="R36" s="16">
        <v>16.070049999999998</v>
      </c>
      <c r="S36" s="16">
        <v>21.862349999999999</v>
      </c>
      <c r="T36" s="16">
        <v>21.155540000000002</v>
      </c>
      <c r="U36" s="16">
        <v>17.678609999999999</v>
      </c>
      <c r="V36" s="16">
        <v>24.983849999999997</v>
      </c>
      <c r="W36" s="16">
        <v>30.878040000000002</v>
      </c>
      <c r="X36" s="16">
        <v>34.297699999999999</v>
      </c>
      <c r="Y36" s="16">
        <v>18.70016</v>
      </c>
      <c r="Z36" s="16">
        <v>16.06213</v>
      </c>
      <c r="AA36" s="16">
        <v>34.16733</v>
      </c>
      <c r="AB36" s="16">
        <v>35.623899999999999</v>
      </c>
      <c r="AC36" s="16">
        <v>8.9423110000000001</v>
      </c>
      <c r="AD36" s="16">
        <v>22.663040000000002</v>
      </c>
      <c r="AE36" s="16">
        <v>18.12434</v>
      </c>
      <c r="AF36" s="16">
        <v>20.913310000000003</v>
      </c>
      <c r="AG36" s="16">
        <v>34.431249999999999</v>
      </c>
      <c r="AH36" s="16">
        <v>38.233789999999999</v>
      </c>
      <c r="AI36" s="16"/>
      <c r="AJ36" s="16"/>
      <c r="AK36" s="16"/>
      <c r="AL36" s="16"/>
      <c r="AM36" s="16"/>
    </row>
    <row r="37" spans="1:39" ht="14.4" x14ac:dyDescent="0.3">
      <c r="A37" s="137">
        <f>YampaRiverInflow.TotalOutflow!A37</f>
        <v>46327</v>
      </c>
      <c r="B37" s="34"/>
      <c r="C37" s="12">
        <v>14.368</v>
      </c>
      <c r="D37" s="45">
        <v>14.368</v>
      </c>
      <c r="E37" s="16">
        <v>16.97213</v>
      </c>
      <c r="F37" s="16">
        <v>32.303910000000002</v>
      </c>
      <c r="G37" s="16">
        <v>27.994340000000001</v>
      </c>
      <c r="H37" s="16">
        <v>18.408459999999998</v>
      </c>
      <c r="I37" s="16">
        <v>27.646930000000001</v>
      </c>
      <c r="J37" s="16">
        <v>13.904860000000001</v>
      </c>
      <c r="K37" s="16">
        <v>20.08203</v>
      </c>
      <c r="L37" s="16">
        <v>-4.2350600000000007</v>
      </c>
      <c r="M37" s="16">
        <v>5.5237799999999995</v>
      </c>
      <c r="N37" s="16">
        <v>13.936260000000001</v>
      </c>
      <c r="O37" s="16">
        <v>18.488499999999998</v>
      </c>
      <c r="P37" s="16">
        <v>53.005609999999997</v>
      </c>
      <c r="Q37" s="16">
        <v>26.384319999999999</v>
      </c>
      <c r="R37" s="16">
        <v>7.4658100000000003</v>
      </c>
      <c r="S37" s="16">
        <v>17.107009999999999</v>
      </c>
      <c r="T37" s="16">
        <v>28.95552</v>
      </c>
      <c r="U37" s="16">
        <v>31.72842</v>
      </c>
      <c r="V37" s="16">
        <v>37.927500000000002</v>
      </c>
      <c r="W37" s="16">
        <v>37.545540000000003</v>
      </c>
      <c r="X37" s="16">
        <v>26.962349999999997</v>
      </c>
      <c r="Y37" s="16">
        <v>24.636060000000001</v>
      </c>
      <c r="Z37" s="16">
        <v>9.1373110000000004</v>
      </c>
      <c r="AA37" s="16">
        <v>11.013590000000001</v>
      </c>
      <c r="AB37" s="16">
        <v>20.70234</v>
      </c>
      <c r="AC37" s="16">
        <v>12.13466</v>
      </c>
      <c r="AD37" s="16">
        <v>16.070899999999998</v>
      </c>
      <c r="AE37" s="16">
        <v>21.472249999999999</v>
      </c>
      <c r="AF37" s="16">
        <v>19.997520000000002</v>
      </c>
      <c r="AG37" s="16">
        <v>35.786089999999994</v>
      </c>
      <c r="AH37" s="16">
        <v>28.035019999999999</v>
      </c>
      <c r="AI37" s="16"/>
      <c r="AJ37" s="16"/>
      <c r="AK37" s="16"/>
      <c r="AL37" s="16"/>
      <c r="AM37" s="16"/>
    </row>
    <row r="38" spans="1:39" ht="14.4" x14ac:dyDescent="0.3">
      <c r="A38" s="137">
        <f>YampaRiverInflow.TotalOutflow!A38</f>
        <v>46357</v>
      </c>
      <c r="B38" s="34"/>
      <c r="C38" s="12">
        <v>17.152999999999999</v>
      </c>
      <c r="D38" s="45">
        <v>17.152999999999999</v>
      </c>
      <c r="E38" s="16">
        <v>27.56195</v>
      </c>
      <c r="F38" s="16">
        <v>42.93092</v>
      </c>
      <c r="G38" s="16">
        <v>16.8964</v>
      </c>
      <c r="H38" s="16">
        <v>5.2648799999999998</v>
      </c>
      <c r="I38" s="16">
        <v>14.9133</v>
      </c>
      <c r="J38" s="16">
        <v>20.716919999999998</v>
      </c>
      <c r="K38" s="16">
        <v>34.09957</v>
      </c>
      <c r="L38" s="16">
        <v>30.479970000000002</v>
      </c>
      <c r="M38" s="16">
        <v>17.71199</v>
      </c>
      <c r="N38" s="16">
        <v>14.28424</v>
      </c>
      <c r="O38" s="16">
        <v>19.058679999999999</v>
      </c>
      <c r="P38" s="16">
        <v>32.092640000000003</v>
      </c>
      <c r="Q38" s="16">
        <v>31.069230000000001</v>
      </c>
      <c r="R38" s="16">
        <v>-1.1337300000000001</v>
      </c>
      <c r="S38" s="16">
        <v>19.942029999999999</v>
      </c>
      <c r="T38" s="16">
        <v>24.682869999999998</v>
      </c>
      <c r="U38" s="16">
        <v>26.541930000000001</v>
      </c>
      <c r="V38" s="16">
        <v>32.755090000000003</v>
      </c>
      <c r="W38" s="16">
        <v>27.805679999999999</v>
      </c>
      <c r="X38" s="16">
        <v>21.076700000000002</v>
      </c>
      <c r="Y38" s="16">
        <v>7.0595299999999996</v>
      </c>
      <c r="Z38" s="16">
        <v>18.49559</v>
      </c>
      <c r="AA38" s="16">
        <v>21.64105</v>
      </c>
      <c r="AB38" s="16">
        <v>26.011500000000002</v>
      </c>
      <c r="AC38" s="16">
        <v>17.06305</v>
      </c>
      <c r="AD38" s="16">
        <v>26.540560000000003</v>
      </c>
      <c r="AE38" s="16">
        <v>19.891179999999999</v>
      </c>
      <c r="AF38" s="16">
        <v>8.7936929999999993</v>
      </c>
      <c r="AG38" s="16">
        <v>28.205020000000001</v>
      </c>
      <c r="AH38" s="16">
        <v>40.244050000000001</v>
      </c>
      <c r="AI38" s="16"/>
      <c r="AJ38" s="16"/>
      <c r="AK38" s="16"/>
      <c r="AL38" s="16"/>
      <c r="AM38" s="16"/>
    </row>
    <row r="39" spans="1:39" ht="14.4" x14ac:dyDescent="0.3">
      <c r="A39" s="137">
        <f>YampaRiverInflow.TotalOutflow!A39</f>
        <v>46388</v>
      </c>
      <c r="B39" s="34"/>
      <c r="C39" s="12">
        <v>6.7190000000000003</v>
      </c>
      <c r="D39" s="45">
        <v>6.7190000000000003</v>
      </c>
      <c r="E39" s="16">
        <v>19.38391</v>
      </c>
      <c r="F39" s="16">
        <v>30.74776</v>
      </c>
      <c r="G39" s="16">
        <v>9.8134800000000002</v>
      </c>
      <c r="H39" s="16">
        <v>-4.5364899999999997</v>
      </c>
      <c r="I39" s="16">
        <v>13.92507</v>
      </c>
      <c r="J39" s="16">
        <v>62.106730000000006</v>
      </c>
      <c r="K39" s="16">
        <v>30.139110000000002</v>
      </c>
      <c r="L39" s="16">
        <v>34.121430000000004</v>
      </c>
      <c r="M39" s="16">
        <v>0.29199999999999998</v>
      </c>
      <c r="N39" s="16">
        <v>8.3659300000000005</v>
      </c>
      <c r="O39" s="16">
        <v>7.2980700000000001</v>
      </c>
      <c r="P39" s="16">
        <v>137.14750000000001</v>
      </c>
      <c r="Q39" s="16">
        <v>5.1085200000000004</v>
      </c>
      <c r="R39" s="16">
        <v>9.6737900000000003</v>
      </c>
      <c r="S39" s="16">
        <v>13.99601</v>
      </c>
      <c r="T39" s="16">
        <v>3.7156899999999999</v>
      </c>
      <c r="U39" s="16">
        <v>41.649769999999997</v>
      </c>
      <c r="V39" s="16">
        <v>7.6267299999999993</v>
      </c>
      <c r="W39" s="16">
        <v>11.469899999999999</v>
      </c>
      <c r="X39" s="16">
        <v>17.2136</v>
      </c>
      <c r="Y39" s="16">
        <v>12.56814</v>
      </c>
      <c r="Z39" s="16">
        <v>17.381460000000001</v>
      </c>
      <c r="AA39" s="16">
        <v>26.231240000000003</v>
      </c>
      <c r="AB39" s="16">
        <v>33.2042</v>
      </c>
      <c r="AC39" s="16">
        <v>2.9696009999999999</v>
      </c>
      <c r="AD39" s="16">
        <v>19.397919999999999</v>
      </c>
      <c r="AE39" s="16">
        <v>1.1771969999999998</v>
      </c>
      <c r="AF39" s="16">
        <v>30.506990000000002</v>
      </c>
      <c r="AG39" s="16">
        <v>18.1145</v>
      </c>
      <c r="AH39" s="16">
        <v>101.17739999999999</v>
      </c>
      <c r="AI39" s="16"/>
      <c r="AJ39" s="16"/>
      <c r="AK39" s="16"/>
      <c r="AL39" s="16"/>
      <c r="AM39" s="16"/>
    </row>
    <row r="40" spans="1:39" ht="14.4" x14ac:dyDescent="0.3">
      <c r="A40" s="137">
        <f>YampaRiverInflow.TotalOutflow!A40</f>
        <v>46419</v>
      </c>
      <c r="B40" s="34"/>
      <c r="C40" s="12">
        <v>4.3070000000000004</v>
      </c>
      <c r="D40" s="45">
        <v>4.3070000000000004</v>
      </c>
      <c r="E40" s="16">
        <v>10.26454</v>
      </c>
      <c r="F40" s="16">
        <v>85.662350000000004</v>
      </c>
      <c r="G40" s="16">
        <v>11.232760000000001</v>
      </c>
      <c r="H40" s="16">
        <v>13.169319999999999</v>
      </c>
      <c r="I40" s="16">
        <v>35.386319999999998</v>
      </c>
      <c r="J40" s="16">
        <v>17.077069999999999</v>
      </c>
      <c r="K40" s="16">
        <v>13.379719999999999</v>
      </c>
      <c r="L40" s="16">
        <v>16.086819999999999</v>
      </c>
      <c r="M40" s="16">
        <v>-0.86568000000000001</v>
      </c>
      <c r="N40" s="16">
        <v>23.462679999999999</v>
      </c>
      <c r="O40" s="16">
        <v>14.080209999999999</v>
      </c>
      <c r="P40" s="16">
        <v>174.5822</v>
      </c>
      <c r="Q40" s="16">
        <v>11.06955</v>
      </c>
      <c r="R40" s="16">
        <v>-5.6684799999999997</v>
      </c>
      <c r="S40" s="16">
        <v>3.0183800000000001</v>
      </c>
      <c r="T40" s="16">
        <v>14.69007</v>
      </c>
      <c r="U40" s="16">
        <v>8.8202999999999996</v>
      </c>
      <c r="V40" s="16">
        <v>14.744759999999999</v>
      </c>
      <c r="W40" s="16">
        <v>10.63569</v>
      </c>
      <c r="X40" s="16">
        <v>3.61049</v>
      </c>
      <c r="Y40" s="16">
        <v>19.49475</v>
      </c>
      <c r="Z40" s="16">
        <v>9.0798199999999998</v>
      </c>
      <c r="AA40" s="16">
        <v>9.4230560000000008</v>
      </c>
      <c r="AB40" s="16">
        <v>14.433450000000001</v>
      </c>
      <c r="AC40" s="16">
        <v>2.5804749999999999</v>
      </c>
      <c r="AD40" s="16">
        <v>12.939129999999999</v>
      </c>
      <c r="AE40" s="16">
        <v>-3.2752500000000002</v>
      </c>
      <c r="AF40" s="16">
        <v>44.287480000000002</v>
      </c>
      <c r="AG40" s="16">
        <v>29.243689999999997</v>
      </c>
      <c r="AH40" s="16">
        <v>221.90360000000001</v>
      </c>
      <c r="AI40" s="16"/>
      <c r="AJ40" s="16"/>
      <c r="AK40" s="16"/>
      <c r="AL40" s="16"/>
      <c r="AM40" s="16"/>
    </row>
    <row r="41" spans="1:39" ht="14.4" x14ac:dyDescent="0.3">
      <c r="A41" s="137">
        <f>YampaRiverInflow.TotalOutflow!A41</f>
        <v>46447</v>
      </c>
      <c r="B41" s="34"/>
      <c r="C41" s="12">
        <v>2.2610000000000001</v>
      </c>
      <c r="D41" s="45">
        <v>2.2610000000000001</v>
      </c>
      <c r="E41" s="16">
        <v>30.523220000000002</v>
      </c>
      <c r="F41" s="16">
        <v>99.089590000000001</v>
      </c>
      <c r="G41" s="16">
        <v>0.26749000000000001</v>
      </c>
      <c r="H41" s="16">
        <v>21.557400000000001</v>
      </c>
      <c r="I41" s="16">
        <v>29.812529999999999</v>
      </c>
      <c r="J41" s="16">
        <v>17.33398</v>
      </c>
      <c r="K41" s="16">
        <v>4.5499399999999994</v>
      </c>
      <c r="L41" s="16">
        <v>29.456400000000002</v>
      </c>
      <c r="M41" s="16">
        <v>7.59199</v>
      </c>
      <c r="N41" s="16">
        <v>0.58572999999999997</v>
      </c>
      <c r="O41" s="16">
        <v>5.9264799999999997</v>
      </c>
      <c r="P41" s="16">
        <v>168.7243</v>
      </c>
      <c r="Q41" s="16">
        <v>24.415849999999999</v>
      </c>
      <c r="R41" s="16">
        <v>16.08663</v>
      </c>
      <c r="S41" s="16">
        <v>3.1996100000000003</v>
      </c>
      <c r="T41" s="16">
        <v>10.91578</v>
      </c>
      <c r="U41" s="16">
        <v>55.120930000000001</v>
      </c>
      <c r="V41" s="16">
        <v>5.3349099999999998</v>
      </c>
      <c r="W41" s="16">
        <v>8.3023799999999994</v>
      </c>
      <c r="X41" s="16">
        <v>7.6192200000000003</v>
      </c>
      <c r="Y41" s="16">
        <v>-3.1343100000000002</v>
      </c>
      <c r="Z41" s="16">
        <v>2.8256300000000003</v>
      </c>
      <c r="AA41" s="16">
        <v>17.701610000000002</v>
      </c>
      <c r="AB41" s="16">
        <v>10.766690000000001</v>
      </c>
      <c r="AC41" s="16">
        <v>-2.6526999999999998</v>
      </c>
      <c r="AD41" s="16">
        <v>-4.7138400000000003</v>
      </c>
      <c r="AE41" s="16">
        <v>14.927820000000001</v>
      </c>
      <c r="AF41" s="16">
        <v>37.971170000000001</v>
      </c>
      <c r="AG41" s="16">
        <v>61.31456</v>
      </c>
      <c r="AH41" s="16">
        <v>316.43129999999996</v>
      </c>
      <c r="AI41" s="16"/>
      <c r="AJ41" s="16"/>
      <c r="AK41" s="16"/>
      <c r="AL41" s="16"/>
      <c r="AM41" s="16"/>
    </row>
    <row r="42" spans="1:39" ht="14.4" x14ac:dyDescent="0.3">
      <c r="A42" s="137">
        <f>YampaRiverInflow.TotalOutflow!A42</f>
        <v>46478</v>
      </c>
      <c r="B42" s="34"/>
      <c r="C42" s="12">
        <v>6.609</v>
      </c>
      <c r="D42" s="45">
        <v>6.609</v>
      </c>
      <c r="E42" s="16">
        <v>13.75267</v>
      </c>
      <c r="F42" s="16">
        <v>16.01717</v>
      </c>
      <c r="G42" s="16">
        <v>14.181340000000001</v>
      </c>
      <c r="H42" s="16">
        <v>10.90859</v>
      </c>
      <c r="I42" s="16">
        <v>31.157610000000002</v>
      </c>
      <c r="J42" s="16">
        <v>9.207790000000001</v>
      </c>
      <c r="K42" s="16">
        <v>-60.225830000000002</v>
      </c>
      <c r="L42" s="16">
        <v>53.373489999999997</v>
      </c>
      <c r="M42" s="16">
        <v>10.18976</v>
      </c>
      <c r="N42" s="16">
        <v>22.325830000000003</v>
      </c>
      <c r="O42" s="16">
        <v>12.528739999999999</v>
      </c>
      <c r="P42" s="16">
        <v>16.69754</v>
      </c>
      <c r="Q42" s="16">
        <v>14.457510000000001</v>
      </c>
      <c r="R42" s="16">
        <v>15.693350000000001</v>
      </c>
      <c r="S42" s="16">
        <v>12.19009</v>
      </c>
      <c r="T42" s="16">
        <v>15.191180000000001</v>
      </c>
      <c r="U42" s="16">
        <v>34.110879999999995</v>
      </c>
      <c r="V42" s="16">
        <v>18.928849999999997</v>
      </c>
      <c r="W42" s="16">
        <v>23.699870000000001</v>
      </c>
      <c r="X42" s="16">
        <v>14.320200000000002</v>
      </c>
      <c r="Y42" s="16">
        <v>23.981200000000001</v>
      </c>
      <c r="Z42" s="16">
        <v>12.70073</v>
      </c>
      <c r="AA42" s="16">
        <v>17.83746</v>
      </c>
      <c r="AB42" s="16">
        <v>12.692639999999999</v>
      </c>
      <c r="AC42" s="16">
        <v>-8.0273199999999996</v>
      </c>
      <c r="AD42" s="16">
        <v>5.617337</v>
      </c>
      <c r="AE42" s="16">
        <v>29.066040000000001</v>
      </c>
      <c r="AF42" s="16">
        <v>68.50724000000001</v>
      </c>
      <c r="AG42" s="16">
        <v>34.07152</v>
      </c>
      <c r="AH42" s="16">
        <v>40.68047</v>
      </c>
      <c r="AI42" s="16"/>
      <c r="AJ42" s="16"/>
      <c r="AK42" s="16"/>
      <c r="AL42" s="16"/>
      <c r="AM42" s="16"/>
    </row>
    <row r="43" spans="1:39" ht="14.4" x14ac:dyDescent="0.3">
      <c r="A43" s="137">
        <f>YampaRiverInflow.TotalOutflow!A43</f>
        <v>46508</v>
      </c>
      <c r="B43" s="34"/>
      <c r="C43" s="12">
        <v>3.5990000000000002</v>
      </c>
      <c r="D43" s="45">
        <v>3.5990000000000002</v>
      </c>
      <c r="E43" s="16">
        <v>147.4316</v>
      </c>
      <c r="F43" s="16">
        <v>31.464639999999999</v>
      </c>
      <c r="G43" s="16">
        <v>16.225469999999998</v>
      </c>
      <c r="H43" s="16">
        <v>15.98751</v>
      </c>
      <c r="I43" s="16">
        <v>22.762439999999998</v>
      </c>
      <c r="J43" s="16">
        <v>16.884130000000003</v>
      </c>
      <c r="K43" s="16">
        <v>-18.579159999999998</v>
      </c>
      <c r="L43" s="16">
        <v>0.76658000000000004</v>
      </c>
      <c r="M43" s="16">
        <v>15.05968</v>
      </c>
      <c r="N43" s="16">
        <v>18.966650000000001</v>
      </c>
      <c r="O43" s="16">
        <v>6.8135300000000001</v>
      </c>
      <c r="P43" s="16">
        <v>10.48025</v>
      </c>
      <c r="Q43" s="16">
        <v>-4.4347899999999996</v>
      </c>
      <c r="R43" s="16">
        <v>13.546040000000001</v>
      </c>
      <c r="S43" s="16">
        <v>14.374000000000001</v>
      </c>
      <c r="T43" s="16">
        <v>20.312279999999998</v>
      </c>
      <c r="U43" s="16">
        <v>24.09412</v>
      </c>
      <c r="V43" s="16">
        <v>17.2925</v>
      </c>
      <c r="W43" s="16">
        <v>26.04485</v>
      </c>
      <c r="X43" s="16">
        <v>20.55932</v>
      </c>
      <c r="Y43" s="16">
        <v>-2.9233899999999999</v>
      </c>
      <c r="Z43" s="16">
        <v>20.669799999999999</v>
      </c>
      <c r="AA43" s="16">
        <v>13.049940000000001</v>
      </c>
      <c r="AB43" s="16">
        <v>22.04082</v>
      </c>
      <c r="AC43" s="16">
        <v>10.49208</v>
      </c>
      <c r="AD43" s="16">
        <v>8.221705</v>
      </c>
      <c r="AE43" s="16">
        <v>-6.3989399999999996</v>
      </c>
      <c r="AF43" s="16">
        <v>35.158190000000005</v>
      </c>
      <c r="AG43" s="16">
        <v>30.619150000000001</v>
      </c>
      <c r="AH43" s="16">
        <v>51.445999999999998</v>
      </c>
      <c r="AI43" s="16"/>
      <c r="AJ43" s="16"/>
      <c r="AK43" s="16"/>
      <c r="AL43" s="16"/>
      <c r="AM43" s="16"/>
    </row>
    <row r="44" spans="1:39" ht="14.4" x14ac:dyDescent="0.3">
      <c r="A44" s="137">
        <f>YampaRiverInflow.TotalOutflow!A44</f>
        <v>46539</v>
      </c>
      <c r="B44" s="34"/>
      <c r="C44" s="12">
        <v>10.122</v>
      </c>
      <c r="D44" s="45">
        <v>10.122</v>
      </c>
      <c r="E44" s="16">
        <v>149.01420000000002</v>
      </c>
      <c r="F44" s="16">
        <v>25.634610000000002</v>
      </c>
      <c r="G44" s="16">
        <v>16.579849999999997</v>
      </c>
      <c r="H44" s="16">
        <v>17.054269999999999</v>
      </c>
      <c r="I44" s="16">
        <v>19.0702</v>
      </c>
      <c r="J44" s="16">
        <v>13.2582</v>
      </c>
      <c r="K44" s="16">
        <v>34.340009999999999</v>
      </c>
      <c r="L44" s="16">
        <v>31.23612</v>
      </c>
      <c r="M44" s="16">
        <v>9.42577</v>
      </c>
      <c r="N44" s="16">
        <v>11.861139999999999</v>
      </c>
      <c r="O44" s="16">
        <v>3.2528800000000002</v>
      </c>
      <c r="P44" s="16">
        <v>10.676410000000001</v>
      </c>
      <c r="Q44" s="16">
        <v>-12.562700000000001</v>
      </c>
      <c r="R44" s="16">
        <v>10.9498</v>
      </c>
      <c r="S44" s="16">
        <v>4.9075899999999999</v>
      </c>
      <c r="T44" s="16">
        <v>20.479099999999999</v>
      </c>
      <c r="U44" s="16">
        <v>23.339099999999998</v>
      </c>
      <c r="V44" s="16">
        <v>14.779639999999999</v>
      </c>
      <c r="W44" s="16">
        <v>10.374750000000001</v>
      </c>
      <c r="X44" s="16">
        <v>15.253579999999999</v>
      </c>
      <c r="Y44" s="16">
        <v>10.87237</v>
      </c>
      <c r="Z44" s="16">
        <v>19.39621</v>
      </c>
      <c r="AA44" s="16">
        <v>18.288060000000002</v>
      </c>
      <c r="AB44" s="16">
        <v>0.1727841</v>
      </c>
      <c r="AC44" s="16">
        <v>6.1307309999999999</v>
      </c>
      <c r="AD44" s="16">
        <v>10.9467</v>
      </c>
      <c r="AE44" s="16">
        <v>-4.7618999999999998</v>
      </c>
      <c r="AF44" s="16">
        <v>38.329680000000003</v>
      </c>
      <c r="AG44" s="16">
        <v>17.90776</v>
      </c>
      <c r="AH44" s="16">
        <v>23.242540000000002</v>
      </c>
      <c r="AI44" s="16"/>
      <c r="AJ44" s="16"/>
      <c r="AK44" s="16"/>
      <c r="AL44" s="16"/>
      <c r="AM44" s="16"/>
    </row>
    <row r="45" spans="1:39" ht="14.4" x14ac:dyDescent="0.3">
      <c r="A45" s="137">
        <f>YampaRiverInflow.TotalOutflow!A45</f>
        <v>46569</v>
      </c>
      <c r="B45" s="34"/>
      <c r="C45" s="12">
        <v>16.861999999999998</v>
      </c>
      <c r="D45" s="45">
        <v>16.861999999999998</v>
      </c>
      <c r="E45" s="16">
        <v>161.9752</v>
      </c>
      <c r="F45" s="16">
        <v>38.31944</v>
      </c>
      <c r="G45" s="16">
        <v>19.69941</v>
      </c>
      <c r="H45" s="16">
        <v>17.99015</v>
      </c>
      <c r="I45" s="16">
        <v>13.171860000000001</v>
      </c>
      <c r="J45" s="16">
        <v>40.615339999999996</v>
      </c>
      <c r="K45" s="16">
        <v>26.544730000000001</v>
      </c>
      <c r="L45" s="16">
        <v>25.423359999999999</v>
      </c>
      <c r="M45" s="16">
        <v>13.888549999999999</v>
      </c>
      <c r="N45" s="16">
        <v>15.145760000000001</v>
      </c>
      <c r="O45" s="16">
        <v>6.6023500000000004</v>
      </c>
      <c r="P45" s="16">
        <v>10.07929</v>
      </c>
      <c r="Q45" s="16">
        <v>4.5085600000000001</v>
      </c>
      <c r="R45" s="16">
        <v>26.234180000000002</v>
      </c>
      <c r="S45" s="16">
        <v>12.146379999999999</v>
      </c>
      <c r="T45" s="16">
        <v>17.390999999999998</v>
      </c>
      <c r="U45" s="16">
        <v>17.51343</v>
      </c>
      <c r="V45" s="16">
        <v>34.483599999999996</v>
      </c>
      <c r="W45" s="16">
        <v>45.963620000000006</v>
      </c>
      <c r="X45" s="16">
        <v>28.082819999999998</v>
      </c>
      <c r="Y45" s="16">
        <v>19.215400000000002</v>
      </c>
      <c r="Z45" s="16">
        <v>17.710519999999999</v>
      </c>
      <c r="AA45" s="16">
        <v>20.118539999999999</v>
      </c>
      <c r="AB45" s="16">
        <v>18.059009999999997</v>
      </c>
      <c r="AC45" s="16">
        <v>20.378209999999999</v>
      </c>
      <c r="AD45" s="16">
        <v>15.53816</v>
      </c>
      <c r="AE45" s="16">
        <v>2.6186829999999999</v>
      </c>
      <c r="AF45" s="16">
        <v>37.980930000000001</v>
      </c>
      <c r="AG45" s="16">
        <v>46.885179999999998</v>
      </c>
      <c r="AH45" s="16">
        <v>38.639189999999999</v>
      </c>
      <c r="AI45" s="16"/>
      <c r="AJ45" s="16"/>
      <c r="AK45" s="16"/>
      <c r="AL45" s="16"/>
      <c r="AM45" s="16"/>
    </row>
    <row r="46" spans="1:39" ht="14.4" x14ac:dyDescent="0.3">
      <c r="A46" s="137">
        <f>YampaRiverInflow.TotalOutflow!A46</f>
        <v>46600</v>
      </c>
      <c r="B46" s="34"/>
      <c r="C46" s="12">
        <v>18.831</v>
      </c>
      <c r="D46" s="45">
        <v>18.831</v>
      </c>
      <c r="E46" s="16">
        <v>39.051919999999996</v>
      </c>
      <c r="F46" s="16">
        <v>28.86665</v>
      </c>
      <c r="G46" s="16">
        <v>22.441749999999999</v>
      </c>
      <c r="H46" s="16">
        <v>26.15324</v>
      </c>
      <c r="I46" s="16">
        <v>32.817900000000002</v>
      </c>
      <c r="J46" s="16">
        <v>21.52835</v>
      </c>
      <c r="K46" s="16">
        <v>35.833640000000003</v>
      </c>
      <c r="L46" s="16">
        <v>31.181180000000001</v>
      </c>
      <c r="M46" s="16">
        <v>15.6302</v>
      </c>
      <c r="N46" s="16">
        <v>23.108509999999999</v>
      </c>
      <c r="O46" s="16">
        <v>11.401249999999999</v>
      </c>
      <c r="P46" s="16">
        <v>31.261939999999999</v>
      </c>
      <c r="Q46" s="16">
        <v>3.6801999999999997</v>
      </c>
      <c r="R46" s="16">
        <v>14.693910000000001</v>
      </c>
      <c r="S46" s="16">
        <v>25.271129999999999</v>
      </c>
      <c r="T46" s="16">
        <v>24.69454</v>
      </c>
      <c r="U46" s="16">
        <v>21.273709999999998</v>
      </c>
      <c r="V46" s="16">
        <v>24.753779999999999</v>
      </c>
      <c r="W46" s="16">
        <v>25.619619999999998</v>
      </c>
      <c r="X46" s="16">
        <v>36.973279999999995</v>
      </c>
      <c r="Y46" s="16">
        <v>26.050840000000001</v>
      </c>
      <c r="Z46" s="16">
        <v>15.60383</v>
      </c>
      <c r="AA46" s="16">
        <v>22.495830000000002</v>
      </c>
      <c r="AB46" s="16">
        <v>11.813360000000001</v>
      </c>
      <c r="AC46" s="16">
        <v>21.487629999999999</v>
      </c>
      <c r="AD46" s="16">
        <v>15.17426</v>
      </c>
      <c r="AE46" s="16">
        <v>1.5523019999999998</v>
      </c>
      <c r="AF46" s="16">
        <v>45.93045</v>
      </c>
      <c r="AG46" s="16">
        <v>51.271099999999997</v>
      </c>
      <c r="AH46" s="16">
        <v>50.55104</v>
      </c>
      <c r="AI46" s="16"/>
      <c r="AJ46" s="16"/>
      <c r="AK46" s="16"/>
      <c r="AL46" s="16"/>
      <c r="AM46" s="16"/>
    </row>
    <row r="47" spans="1:39" ht="14.4" x14ac:dyDescent="0.3">
      <c r="A47" s="137">
        <f>YampaRiverInflow.TotalOutflow!A47</f>
        <v>46631</v>
      </c>
      <c r="B47" s="34"/>
      <c r="C47" s="12">
        <v>11.67</v>
      </c>
      <c r="D47" s="45">
        <v>11.67</v>
      </c>
      <c r="E47" s="16">
        <v>28.125509999999998</v>
      </c>
      <c r="F47" s="16">
        <v>31.235990000000001</v>
      </c>
      <c r="G47" s="16">
        <v>22.33502</v>
      </c>
      <c r="H47" s="16">
        <v>48.394019999999998</v>
      </c>
      <c r="I47" s="16">
        <v>28.478590000000001</v>
      </c>
      <c r="J47" s="16">
        <v>11.490879999999999</v>
      </c>
      <c r="K47" s="16">
        <v>18.042580000000001</v>
      </c>
      <c r="L47" s="16">
        <v>23.867799999999999</v>
      </c>
      <c r="M47" s="16">
        <v>14.97372</v>
      </c>
      <c r="N47" s="16">
        <v>17.04288</v>
      </c>
      <c r="O47" s="16">
        <v>23.401450000000001</v>
      </c>
      <c r="P47" s="16">
        <v>6.1058300000000001</v>
      </c>
      <c r="Q47" s="16">
        <v>5.0821000000000005</v>
      </c>
      <c r="R47" s="16">
        <v>18.601369999999999</v>
      </c>
      <c r="S47" s="16">
        <v>14.47564</v>
      </c>
      <c r="T47" s="16">
        <v>21.351419999999997</v>
      </c>
      <c r="U47" s="16">
        <v>17.48638</v>
      </c>
      <c r="V47" s="16">
        <v>30.457650000000001</v>
      </c>
      <c r="W47" s="16">
        <v>31.318210000000001</v>
      </c>
      <c r="X47" s="16">
        <v>23.158259999999999</v>
      </c>
      <c r="Y47" s="16">
        <v>13.249139999999999</v>
      </c>
      <c r="Z47" s="16">
        <v>19.108810000000002</v>
      </c>
      <c r="AA47" s="16">
        <v>13.42262</v>
      </c>
      <c r="AB47" s="16">
        <v>16.063879999999997</v>
      </c>
      <c r="AC47" s="16">
        <v>9.2318680000000004</v>
      </c>
      <c r="AD47" s="16">
        <v>25.419049999999999</v>
      </c>
      <c r="AE47" s="16">
        <v>3.7183029999999997</v>
      </c>
      <c r="AF47" s="16">
        <v>44.919650000000004</v>
      </c>
      <c r="AG47" s="16">
        <v>38.738219999999998</v>
      </c>
      <c r="AH47" s="16">
        <v>36.226120000000002</v>
      </c>
      <c r="AI47" s="16"/>
      <c r="AJ47" s="16"/>
      <c r="AK47" s="16"/>
      <c r="AL47" s="16"/>
      <c r="AM47" s="16"/>
    </row>
    <row r="48" spans="1:39" ht="14.4" x14ac:dyDescent="0.3">
      <c r="A48" s="137">
        <f>YampaRiverInflow.TotalOutflow!A48</f>
        <v>46661</v>
      </c>
      <c r="B48" s="34"/>
      <c r="C48" s="12">
        <v>21.152000000000001</v>
      </c>
      <c r="D48" s="45">
        <v>21.152000000000001</v>
      </c>
      <c r="E48" s="16">
        <v>33.972290000000001</v>
      </c>
      <c r="F48" s="16">
        <v>22.088529999999999</v>
      </c>
      <c r="G48" s="16">
        <v>19.114159999999998</v>
      </c>
      <c r="H48" s="16">
        <v>8.2817099999999986</v>
      </c>
      <c r="I48" s="16">
        <v>40.549999999999997</v>
      </c>
      <c r="J48" s="16">
        <v>-13.924200000000001</v>
      </c>
      <c r="K48" s="16">
        <v>25.10202</v>
      </c>
      <c r="L48" s="16">
        <v>12.98898</v>
      </c>
      <c r="M48" s="16">
        <v>27.75198</v>
      </c>
      <c r="N48" s="16">
        <v>9.3924799999999991</v>
      </c>
      <c r="O48" s="16">
        <v>43.769359999999999</v>
      </c>
      <c r="P48" s="16">
        <v>22.534610000000001</v>
      </c>
      <c r="Q48" s="16">
        <v>16.070049999999998</v>
      </c>
      <c r="R48" s="16">
        <v>21.862349999999999</v>
      </c>
      <c r="S48" s="16">
        <v>21.155540000000002</v>
      </c>
      <c r="T48" s="16">
        <v>17.678609999999999</v>
      </c>
      <c r="U48" s="16">
        <v>24.983849999999997</v>
      </c>
      <c r="V48" s="16">
        <v>30.878040000000002</v>
      </c>
      <c r="W48" s="16">
        <v>34.297699999999999</v>
      </c>
      <c r="X48" s="16">
        <v>18.70016</v>
      </c>
      <c r="Y48" s="16">
        <v>16.06213</v>
      </c>
      <c r="Z48" s="16">
        <v>34.16733</v>
      </c>
      <c r="AA48" s="16">
        <v>35.623899999999999</v>
      </c>
      <c r="AB48" s="16">
        <v>8.9423110000000001</v>
      </c>
      <c r="AC48" s="16">
        <v>22.663040000000002</v>
      </c>
      <c r="AD48" s="16">
        <v>18.12434</v>
      </c>
      <c r="AE48" s="16">
        <v>20.913310000000003</v>
      </c>
      <c r="AF48" s="16">
        <v>34.431249999999999</v>
      </c>
      <c r="AG48" s="16">
        <v>38.233789999999999</v>
      </c>
      <c r="AH48" s="16">
        <v>25.995049999999999</v>
      </c>
      <c r="AI48" s="16"/>
      <c r="AJ48" s="16"/>
      <c r="AK48" s="16"/>
      <c r="AL48" s="16"/>
      <c r="AM48" s="16"/>
    </row>
    <row r="49" spans="1:1005" ht="14.4" x14ac:dyDescent="0.3">
      <c r="A49" s="137">
        <f>YampaRiverInflow.TotalOutflow!A49</f>
        <v>46692</v>
      </c>
      <c r="B49" s="34"/>
      <c r="C49" s="12">
        <v>14.368</v>
      </c>
      <c r="D49" s="45">
        <v>14.368</v>
      </c>
      <c r="E49" s="16">
        <v>32.303910000000002</v>
      </c>
      <c r="F49" s="16">
        <v>27.994340000000001</v>
      </c>
      <c r="G49" s="16">
        <v>18.408459999999998</v>
      </c>
      <c r="H49" s="16">
        <v>27.646930000000001</v>
      </c>
      <c r="I49" s="16">
        <v>13.904860000000001</v>
      </c>
      <c r="J49" s="16">
        <v>20.08203</v>
      </c>
      <c r="K49" s="16">
        <v>-4.2350600000000007</v>
      </c>
      <c r="L49" s="16">
        <v>5.5237799999999995</v>
      </c>
      <c r="M49" s="16">
        <v>13.936260000000001</v>
      </c>
      <c r="N49" s="16">
        <v>18.488499999999998</v>
      </c>
      <c r="O49" s="16">
        <v>53.005609999999997</v>
      </c>
      <c r="P49" s="16">
        <v>26.384319999999999</v>
      </c>
      <c r="Q49" s="16">
        <v>7.4658100000000003</v>
      </c>
      <c r="R49" s="16">
        <v>17.107009999999999</v>
      </c>
      <c r="S49" s="16">
        <v>28.95552</v>
      </c>
      <c r="T49" s="16">
        <v>31.72842</v>
      </c>
      <c r="U49" s="16">
        <v>37.927500000000002</v>
      </c>
      <c r="V49" s="16">
        <v>37.545540000000003</v>
      </c>
      <c r="W49" s="16">
        <v>26.962349999999997</v>
      </c>
      <c r="X49" s="16">
        <v>24.636060000000001</v>
      </c>
      <c r="Y49" s="16">
        <v>9.1373110000000004</v>
      </c>
      <c r="Z49" s="16">
        <v>11.013590000000001</v>
      </c>
      <c r="AA49" s="16">
        <v>20.70234</v>
      </c>
      <c r="AB49" s="16">
        <v>12.13466</v>
      </c>
      <c r="AC49" s="16">
        <v>16.070899999999998</v>
      </c>
      <c r="AD49" s="16">
        <v>21.472249999999999</v>
      </c>
      <c r="AE49" s="16">
        <v>19.997520000000002</v>
      </c>
      <c r="AF49" s="16">
        <v>35.786089999999994</v>
      </c>
      <c r="AG49" s="16">
        <v>28.035019999999999</v>
      </c>
      <c r="AH49" s="16">
        <v>16.97213</v>
      </c>
      <c r="AI49" s="16"/>
      <c r="AJ49" s="16"/>
      <c r="AK49" s="16"/>
      <c r="AL49" s="16"/>
      <c r="AM49" s="16"/>
    </row>
    <row r="50" spans="1:1005" ht="14.4" x14ac:dyDescent="0.3">
      <c r="A50" s="137">
        <f>YampaRiverInflow.TotalOutflow!A50</f>
        <v>46722</v>
      </c>
      <c r="B50" s="34"/>
      <c r="C50" s="12">
        <v>17.152999999999999</v>
      </c>
      <c r="D50" s="45">
        <v>17.152999999999999</v>
      </c>
      <c r="E50" s="16">
        <v>42.93092</v>
      </c>
      <c r="F50" s="16">
        <v>16.8964</v>
      </c>
      <c r="G50" s="16">
        <v>5.2648799999999998</v>
      </c>
      <c r="H50" s="16">
        <v>14.9133</v>
      </c>
      <c r="I50" s="16">
        <v>20.716919999999998</v>
      </c>
      <c r="J50" s="16">
        <v>34.09957</v>
      </c>
      <c r="K50" s="16">
        <v>30.479970000000002</v>
      </c>
      <c r="L50" s="16">
        <v>17.71199</v>
      </c>
      <c r="M50" s="16">
        <v>14.28424</v>
      </c>
      <c r="N50" s="16">
        <v>19.058679999999999</v>
      </c>
      <c r="O50" s="16">
        <v>32.092640000000003</v>
      </c>
      <c r="P50" s="16">
        <v>31.069230000000001</v>
      </c>
      <c r="Q50" s="16">
        <v>-1.1337300000000001</v>
      </c>
      <c r="R50" s="16">
        <v>19.942029999999999</v>
      </c>
      <c r="S50" s="16">
        <v>24.682869999999998</v>
      </c>
      <c r="T50" s="16">
        <v>26.541930000000001</v>
      </c>
      <c r="U50" s="16">
        <v>32.755090000000003</v>
      </c>
      <c r="V50" s="16">
        <v>27.805679999999999</v>
      </c>
      <c r="W50" s="16">
        <v>21.076700000000002</v>
      </c>
      <c r="X50" s="16">
        <v>7.0595299999999996</v>
      </c>
      <c r="Y50" s="16">
        <v>18.49559</v>
      </c>
      <c r="Z50" s="16">
        <v>21.64105</v>
      </c>
      <c r="AA50" s="16">
        <v>26.011500000000002</v>
      </c>
      <c r="AB50" s="16">
        <v>17.06305</v>
      </c>
      <c r="AC50" s="16">
        <v>26.540560000000003</v>
      </c>
      <c r="AD50" s="16">
        <v>19.891179999999999</v>
      </c>
      <c r="AE50" s="16">
        <v>8.7936929999999993</v>
      </c>
      <c r="AF50" s="16">
        <v>28.205020000000001</v>
      </c>
      <c r="AG50" s="16">
        <v>40.244050000000001</v>
      </c>
      <c r="AH50" s="16">
        <v>27.56195</v>
      </c>
      <c r="AI50" s="16"/>
      <c r="AJ50" s="16"/>
      <c r="AK50" s="16"/>
      <c r="AL50" s="16"/>
      <c r="AM50" s="16"/>
    </row>
    <row r="51" spans="1:1005" ht="14.4" x14ac:dyDescent="0.3">
      <c r="A51" s="137">
        <f>YampaRiverInflow.TotalOutflow!A51</f>
        <v>46753</v>
      </c>
      <c r="B51" s="34"/>
      <c r="C51" s="12">
        <v>6.7190000000000003</v>
      </c>
      <c r="D51" s="45">
        <v>6.7190000000000003</v>
      </c>
      <c r="E51" s="16">
        <v>30.74776</v>
      </c>
      <c r="F51" s="16">
        <v>9.8134800000000002</v>
      </c>
      <c r="G51" s="16">
        <v>-4.5364899999999997</v>
      </c>
      <c r="H51" s="16">
        <v>13.92507</v>
      </c>
      <c r="I51" s="16">
        <v>62.106730000000006</v>
      </c>
      <c r="J51" s="16">
        <v>30.139110000000002</v>
      </c>
      <c r="K51" s="16">
        <v>34.121430000000004</v>
      </c>
      <c r="L51" s="16">
        <v>0.29199999999999998</v>
      </c>
      <c r="M51" s="16">
        <v>8.3659300000000005</v>
      </c>
      <c r="N51" s="16">
        <v>7.2980700000000001</v>
      </c>
      <c r="O51" s="16">
        <v>137.14750000000001</v>
      </c>
      <c r="P51" s="16">
        <v>5.1085200000000004</v>
      </c>
      <c r="Q51" s="16">
        <v>9.6737900000000003</v>
      </c>
      <c r="R51" s="16">
        <v>13.99601</v>
      </c>
      <c r="S51" s="16">
        <v>3.7156899999999999</v>
      </c>
      <c r="T51" s="16">
        <v>41.649769999999997</v>
      </c>
      <c r="U51" s="16">
        <v>7.6267299999999993</v>
      </c>
      <c r="V51" s="16">
        <v>11.469899999999999</v>
      </c>
      <c r="W51" s="16">
        <v>17.2136</v>
      </c>
      <c r="X51" s="16">
        <v>12.56814</v>
      </c>
      <c r="Y51" s="16">
        <v>17.381460000000001</v>
      </c>
      <c r="Z51" s="16">
        <v>26.231240000000003</v>
      </c>
      <c r="AA51" s="16">
        <v>33.2042</v>
      </c>
      <c r="AB51" s="16">
        <v>2.9696009999999999</v>
      </c>
      <c r="AC51" s="16">
        <v>19.397919999999999</v>
      </c>
      <c r="AD51" s="16">
        <v>1.1771969999999998</v>
      </c>
      <c r="AE51" s="16">
        <v>30.506990000000002</v>
      </c>
      <c r="AF51" s="16">
        <v>18.1145</v>
      </c>
      <c r="AG51" s="16">
        <v>101.17739999999999</v>
      </c>
      <c r="AH51" s="16">
        <v>19.38391</v>
      </c>
      <c r="AI51" s="16"/>
      <c r="AJ51" s="16"/>
      <c r="AK51" s="16"/>
      <c r="AL51" s="16"/>
      <c r="AM51" s="16"/>
    </row>
    <row r="52" spans="1:1005" ht="14.4" x14ac:dyDescent="0.3">
      <c r="A52" s="137">
        <f>YampaRiverInflow.TotalOutflow!A52</f>
        <v>46784</v>
      </c>
      <c r="B52" s="34"/>
      <c r="C52" s="12">
        <v>4.3070000000000004</v>
      </c>
      <c r="D52" s="45">
        <v>4.3070000000000004</v>
      </c>
      <c r="E52" s="16">
        <v>85.662350000000004</v>
      </c>
      <c r="F52" s="16">
        <v>11.232760000000001</v>
      </c>
      <c r="G52" s="16">
        <v>13.169319999999999</v>
      </c>
      <c r="H52" s="16">
        <v>35.386319999999998</v>
      </c>
      <c r="I52" s="16">
        <v>17.077069999999999</v>
      </c>
      <c r="J52" s="16">
        <v>13.379719999999999</v>
      </c>
      <c r="K52" s="16">
        <v>16.086819999999999</v>
      </c>
      <c r="L52" s="16">
        <v>-0.86568000000000001</v>
      </c>
      <c r="M52" s="16">
        <v>23.462679999999999</v>
      </c>
      <c r="N52" s="16">
        <v>14.080209999999999</v>
      </c>
      <c r="O52" s="16">
        <v>174.5822</v>
      </c>
      <c r="P52" s="16">
        <v>11.06955</v>
      </c>
      <c r="Q52" s="16">
        <v>-5.6684799999999997</v>
      </c>
      <c r="R52" s="16">
        <v>3.0183800000000001</v>
      </c>
      <c r="S52" s="16">
        <v>14.69007</v>
      </c>
      <c r="T52" s="16">
        <v>8.8202999999999996</v>
      </c>
      <c r="U52" s="16">
        <v>14.744759999999999</v>
      </c>
      <c r="V52" s="16">
        <v>10.63569</v>
      </c>
      <c r="W52" s="16">
        <v>3.61049</v>
      </c>
      <c r="X52" s="16">
        <v>19.49475</v>
      </c>
      <c r="Y52" s="16">
        <v>9.0798199999999998</v>
      </c>
      <c r="Z52" s="16">
        <v>9.4230560000000008</v>
      </c>
      <c r="AA52" s="16">
        <v>14.433450000000001</v>
      </c>
      <c r="AB52" s="16">
        <v>2.5804749999999999</v>
      </c>
      <c r="AC52" s="16">
        <v>12.939129999999999</v>
      </c>
      <c r="AD52" s="16">
        <v>-3.2752500000000002</v>
      </c>
      <c r="AE52" s="16">
        <v>44.287480000000002</v>
      </c>
      <c r="AF52" s="16">
        <v>29.243689999999997</v>
      </c>
      <c r="AG52" s="16">
        <v>221.90360000000001</v>
      </c>
      <c r="AH52" s="16">
        <v>10.26454</v>
      </c>
      <c r="AI52" s="16"/>
      <c r="AJ52" s="16"/>
      <c r="AK52" s="16"/>
      <c r="AL52" s="16"/>
      <c r="AM52" s="16"/>
    </row>
    <row r="53" spans="1:1005" ht="14.4" x14ac:dyDescent="0.3">
      <c r="A53" s="137">
        <f>YampaRiverInflow.TotalOutflow!A53</f>
        <v>46813</v>
      </c>
      <c r="B53" s="34"/>
      <c r="C53" s="12">
        <v>2.2610000000000001</v>
      </c>
      <c r="D53" s="45">
        <v>2.2610000000000001</v>
      </c>
      <c r="E53" s="16">
        <v>99.089590000000001</v>
      </c>
      <c r="F53" s="16">
        <v>0.26749000000000001</v>
      </c>
      <c r="G53" s="16">
        <v>21.557400000000001</v>
      </c>
      <c r="H53" s="16">
        <v>29.812529999999999</v>
      </c>
      <c r="I53" s="16">
        <v>17.33398</v>
      </c>
      <c r="J53" s="16">
        <v>4.5499399999999994</v>
      </c>
      <c r="K53" s="16">
        <v>29.456400000000002</v>
      </c>
      <c r="L53" s="16">
        <v>7.59199</v>
      </c>
      <c r="M53" s="16">
        <v>0.58572999999999997</v>
      </c>
      <c r="N53" s="16">
        <v>5.9264799999999997</v>
      </c>
      <c r="O53" s="16">
        <v>168.7243</v>
      </c>
      <c r="P53" s="16">
        <v>24.415849999999999</v>
      </c>
      <c r="Q53" s="16">
        <v>16.08663</v>
      </c>
      <c r="R53" s="16">
        <v>3.1996100000000003</v>
      </c>
      <c r="S53" s="16">
        <v>10.91578</v>
      </c>
      <c r="T53" s="16">
        <v>55.120930000000001</v>
      </c>
      <c r="U53" s="16">
        <v>5.3349099999999998</v>
      </c>
      <c r="V53" s="16">
        <v>8.3023799999999994</v>
      </c>
      <c r="W53" s="16">
        <v>7.6192200000000003</v>
      </c>
      <c r="X53" s="16">
        <v>-3.1343100000000002</v>
      </c>
      <c r="Y53" s="16">
        <v>2.8256300000000003</v>
      </c>
      <c r="Z53" s="16">
        <v>17.701610000000002</v>
      </c>
      <c r="AA53" s="16">
        <v>10.766690000000001</v>
      </c>
      <c r="AB53" s="16">
        <v>-2.6526999999999998</v>
      </c>
      <c r="AC53" s="16">
        <v>-4.7138400000000003</v>
      </c>
      <c r="AD53" s="16">
        <v>14.927820000000001</v>
      </c>
      <c r="AE53" s="16">
        <v>37.971170000000001</v>
      </c>
      <c r="AF53" s="16">
        <v>61.31456</v>
      </c>
      <c r="AG53" s="16">
        <v>316.43129999999996</v>
      </c>
      <c r="AH53" s="16">
        <v>30.523220000000002</v>
      </c>
      <c r="AI53" s="16"/>
      <c r="AJ53" s="16"/>
      <c r="AK53" s="16"/>
      <c r="AL53" s="16"/>
      <c r="AM53" s="16"/>
    </row>
    <row r="54" spans="1:1005" ht="14.4" x14ac:dyDescent="0.3">
      <c r="A54" s="137">
        <f>YampaRiverInflow.TotalOutflow!A54</f>
        <v>46844</v>
      </c>
      <c r="B54" s="34"/>
      <c r="C54" s="12">
        <v>6.609</v>
      </c>
      <c r="D54" s="45">
        <v>6.609</v>
      </c>
      <c r="E54" s="16">
        <v>16.01717</v>
      </c>
      <c r="F54" s="16">
        <v>14.181340000000001</v>
      </c>
      <c r="G54" s="16">
        <v>10.90859</v>
      </c>
      <c r="H54" s="16">
        <v>31.157610000000002</v>
      </c>
      <c r="I54" s="16">
        <v>9.207790000000001</v>
      </c>
      <c r="J54" s="16">
        <v>-60.225830000000002</v>
      </c>
      <c r="K54" s="16">
        <v>53.373489999999997</v>
      </c>
      <c r="L54" s="16">
        <v>10.18976</v>
      </c>
      <c r="M54" s="16">
        <v>22.325830000000003</v>
      </c>
      <c r="N54" s="16">
        <v>12.528739999999999</v>
      </c>
      <c r="O54" s="16">
        <v>16.69754</v>
      </c>
      <c r="P54" s="16">
        <v>14.457510000000001</v>
      </c>
      <c r="Q54" s="16">
        <v>15.693350000000001</v>
      </c>
      <c r="R54" s="16">
        <v>12.19009</v>
      </c>
      <c r="S54" s="16">
        <v>15.191180000000001</v>
      </c>
      <c r="T54" s="16">
        <v>34.110879999999995</v>
      </c>
      <c r="U54" s="16">
        <v>18.928849999999997</v>
      </c>
      <c r="V54" s="16">
        <v>23.699870000000001</v>
      </c>
      <c r="W54" s="16">
        <v>14.320200000000002</v>
      </c>
      <c r="X54" s="16">
        <v>23.981200000000001</v>
      </c>
      <c r="Y54" s="16">
        <v>12.70073</v>
      </c>
      <c r="Z54" s="16">
        <v>17.83746</v>
      </c>
      <c r="AA54" s="16">
        <v>12.692639999999999</v>
      </c>
      <c r="AB54" s="16">
        <v>-8.0273199999999996</v>
      </c>
      <c r="AC54" s="16">
        <v>5.617337</v>
      </c>
      <c r="AD54" s="16">
        <v>29.066040000000001</v>
      </c>
      <c r="AE54" s="16">
        <v>68.50724000000001</v>
      </c>
      <c r="AF54" s="16">
        <v>34.07152</v>
      </c>
      <c r="AG54" s="16">
        <v>40.68047</v>
      </c>
      <c r="AH54" s="16">
        <v>13.75267</v>
      </c>
      <c r="AI54" s="16"/>
      <c r="AJ54" s="16"/>
      <c r="AK54" s="16"/>
      <c r="AL54" s="16"/>
      <c r="AM54" s="16"/>
    </row>
    <row r="55" spans="1:1005" ht="14.4" x14ac:dyDescent="0.3">
      <c r="A55" s="137">
        <f>YampaRiverInflow.TotalOutflow!A55</f>
        <v>46874</v>
      </c>
      <c r="B55" s="34"/>
      <c r="C55" s="12">
        <v>3.5990000000000002</v>
      </c>
      <c r="D55" s="45">
        <v>3.5990000000000002</v>
      </c>
      <c r="E55" s="16">
        <v>31.464639999999999</v>
      </c>
      <c r="F55" s="16">
        <v>16.225469999999998</v>
      </c>
      <c r="G55" s="16">
        <v>15.98751</v>
      </c>
      <c r="H55" s="16">
        <v>22.762439999999998</v>
      </c>
      <c r="I55" s="16">
        <v>16.884130000000003</v>
      </c>
      <c r="J55" s="16">
        <v>-18.579159999999998</v>
      </c>
      <c r="K55" s="16">
        <v>0.76658000000000004</v>
      </c>
      <c r="L55" s="16">
        <v>15.05968</v>
      </c>
      <c r="M55" s="16">
        <v>18.966650000000001</v>
      </c>
      <c r="N55" s="16">
        <v>6.8135300000000001</v>
      </c>
      <c r="O55" s="16">
        <v>10.48025</v>
      </c>
      <c r="P55" s="16">
        <v>-4.4347899999999996</v>
      </c>
      <c r="Q55" s="16">
        <v>13.546040000000001</v>
      </c>
      <c r="R55" s="16">
        <v>14.374000000000001</v>
      </c>
      <c r="S55" s="16">
        <v>20.312279999999998</v>
      </c>
      <c r="T55" s="16">
        <v>24.09412</v>
      </c>
      <c r="U55" s="16">
        <v>17.2925</v>
      </c>
      <c r="V55" s="16">
        <v>26.04485</v>
      </c>
      <c r="W55" s="16">
        <v>20.55932</v>
      </c>
      <c r="X55" s="16">
        <v>-2.9233899999999999</v>
      </c>
      <c r="Y55" s="16">
        <v>20.669799999999999</v>
      </c>
      <c r="Z55" s="16">
        <v>13.049940000000001</v>
      </c>
      <c r="AA55" s="16">
        <v>22.04082</v>
      </c>
      <c r="AB55" s="16">
        <v>10.49208</v>
      </c>
      <c r="AC55" s="16">
        <v>8.221705</v>
      </c>
      <c r="AD55" s="16">
        <v>-6.3989399999999996</v>
      </c>
      <c r="AE55" s="16">
        <v>35.158190000000005</v>
      </c>
      <c r="AF55" s="16">
        <v>30.619150000000001</v>
      </c>
      <c r="AG55" s="16">
        <v>51.445999999999998</v>
      </c>
      <c r="AH55" s="16">
        <v>147.4316</v>
      </c>
      <c r="AI55" s="16"/>
      <c r="AJ55" s="16"/>
      <c r="AK55" s="16"/>
      <c r="AL55" s="16"/>
      <c r="AM55" s="16"/>
    </row>
    <row r="56" spans="1:1005" ht="14.4" x14ac:dyDescent="0.3">
      <c r="A56" s="137">
        <f>YampaRiverInflow.TotalOutflow!A56</f>
        <v>46905</v>
      </c>
      <c r="B56" s="34"/>
      <c r="C56" s="12">
        <v>10.122</v>
      </c>
      <c r="D56" s="45">
        <v>10.122</v>
      </c>
      <c r="E56" s="16">
        <v>25.634610000000002</v>
      </c>
      <c r="F56" s="16">
        <v>16.579849999999997</v>
      </c>
      <c r="G56" s="16">
        <v>17.054269999999999</v>
      </c>
      <c r="H56" s="16">
        <v>19.0702</v>
      </c>
      <c r="I56" s="16">
        <v>13.2582</v>
      </c>
      <c r="J56" s="16">
        <v>34.340009999999999</v>
      </c>
      <c r="K56" s="16">
        <v>31.23612</v>
      </c>
      <c r="L56" s="16">
        <v>9.42577</v>
      </c>
      <c r="M56" s="16">
        <v>11.861139999999999</v>
      </c>
      <c r="N56" s="16">
        <v>3.2528800000000002</v>
      </c>
      <c r="O56" s="16">
        <v>10.676410000000001</v>
      </c>
      <c r="P56" s="16">
        <v>-12.562700000000001</v>
      </c>
      <c r="Q56" s="16">
        <v>10.9498</v>
      </c>
      <c r="R56" s="16">
        <v>4.9075899999999999</v>
      </c>
      <c r="S56" s="16">
        <v>20.479099999999999</v>
      </c>
      <c r="T56" s="16">
        <v>23.339099999999998</v>
      </c>
      <c r="U56" s="16">
        <v>14.779639999999999</v>
      </c>
      <c r="V56" s="16">
        <v>10.374750000000001</v>
      </c>
      <c r="W56" s="16">
        <v>15.253579999999999</v>
      </c>
      <c r="X56" s="16">
        <v>10.87237</v>
      </c>
      <c r="Y56" s="16">
        <v>19.39621</v>
      </c>
      <c r="Z56" s="16">
        <v>18.288060000000002</v>
      </c>
      <c r="AA56" s="16">
        <v>0.1727841</v>
      </c>
      <c r="AB56" s="16">
        <v>6.1307309999999999</v>
      </c>
      <c r="AC56" s="16">
        <v>10.9467</v>
      </c>
      <c r="AD56" s="16">
        <v>-4.7618999999999998</v>
      </c>
      <c r="AE56" s="16">
        <v>38.329680000000003</v>
      </c>
      <c r="AF56" s="16">
        <v>17.90776</v>
      </c>
      <c r="AG56" s="16">
        <v>23.242540000000002</v>
      </c>
      <c r="AH56" s="16">
        <v>149.01420000000002</v>
      </c>
      <c r="AI56" s="16"/>
      <c r="AJ56" s="16"/>
      <c r="AK56" s="16"/>
      <c r="AL56" s="16"/>
      <c r="AM56" s="16"/>
    </row>
    <row r="57" spans="1:1005" ht="14.4" x14ac:dyDescent="0.3">
      <c r="A57" s="137">
        <f>YampaRiverInflow.TotalOutflow!A57</f>
        <v>46935</v>
      </c>
      <c r="B57" s="34"/>
      <c r="C57" s="12">
        <v>16.861999999999998</v>
      </c>
      <c r="D57" s="45">
        <v>16.861999999999998</v>
      </c>
      <c r="E57" s="16">
        <v>38.31944</v>
      </c>
      <c r="F57" s="16">
        <v>19.69941</v>
      </c>
      <c r="G57" s="16">
        <v>17.99015</v>
      </c>
      <c r="H57" s="16">
        <v>13.171860000000001</v>
      </c>
      <c r="I57" s="16">
        <v>40.615339999999996</v>
      </c>
      <c r="J57" s="16">
        <v>26.544730000000001</v>
      </c>
      <c r="K57" s="16">
        <v>25.423359999999999</v>
      </c>
      <c r="L57" s="16">
        <v>13.888549999999999</v>
      </c>
      <c r="M57" s="16">
        <v>15.145760000000001</v>
      </c>
      <c r="N57" s="16">
        <v>6.6023500000000004</v>
      </c>
      <c r="O57" s="16">
        <v>10.07929</v>
      </c>
      <c r="P57" s="16">
        <v>4.5085600000000001</v>
      </c>
      <c r="Q57" s="16">
        <v>26.234180000000002</v>
      </c>
      <c r="R57" s="16">
        <v>12.146379999999999</v>
      </c>
      <c r="S57" s="16">
        <v>17.390999999999998</v>
      </c>
      <c r="T57" s="16">
        <v>17.51343</v>
      </c>
      <c r="U57" s="16">
        <v>34.483599999999996</v>
      </c>
      <c r="V57" s="16">
        <v>45.963620000000006</v>
      </c>
      <c r="W57" s="16">
        <v>28.082819999999998</v>
      </c>
      <c r="X57" s="16">
        <v>19.215400000000002</v>
      </c>
      <c r="Y57" s="16">
        <v>17.710519999999999</v>
      </c>
      <c r="Z57" s="16">
        <v>20.118539999999999</v>
      </c>
      <c r="AA57" s="16">
        <v>18.059009999999997</v>
      </c>
      <c r="AB57" s="16">
        <v>20.378209999999999</v>
      </c>
      <c r="AC57" s="16">
        <v>15.53816</v>
      </c>
      <c r="AD57" s="16">
        <v>2.6186829999999999</v>
      </c>
      <c r="AE57" s="16">
        <v>37.980930000000001</v>
      </c>
      <c r="AF57" s="16">
        <v>46.885179999999998</v>
      </c>
      <c r="AG57" s="16">
        <v>38.639189999999999</v>
      </c>
      <c r="AH57" s="16">
        <v>161.9752</v>
      </c>
      <c r="AI57" s="16"/>
      <c r="AJ57" s="16"/>
      <c r="AK57" s="16"/>
      <c r="AL57" s="16"/>
      <c r="AM57" s="16"/>
    </row>
    <row r="58" spans="1:1005" ht="14.4" x14ac:dyDescent="0.3">
      <c r="A58" s="137">
        <f>YampaRiverInflow.TotalOutflow!A58</f>
        <v>46966</v>
      </c>
      <c r="B58" s="34"/>
      <c r="C58" s="12">
        <v>18.831</v>
      </c>
      <c r="D58" s="45">
        <v>18.831</v>
      </c>
      <c r="E58" s="16">
        <v>28.86665</v>
      </c>
      <c r="F58" s="16">
        <v>22.441749999999999</v>
      </c>
      <c r="G58" s="16">
        <v>26.15324</v>
      </c>
      <c r="H58" s="16">
        <v>32.817900000000002</v>
      </c>
      <c r="I58" s="16">
        <v>21.52835</v>
      </c>
      <c r="J58" s="16">
        <v>35.833640000000003</v>
      </c>
      <c r="K58" s="16">
        <v>31.181180000000001</v>
      </c>
      <c r="L58" s="16">
        <v>15.6302</v>
      </c>
      <c r="M58" s="16">
        <v>23.108509999999999</v>
      </c>
      <c r="N58" s="16">
        <v>11.401249999999999</v>
      </c>
      <c r="O58" s="16">
        <v>31.261939999999999</v>
      </c>
      <c r="P58" s="16">
        <v>3.6801999999999997</v>
      </c>
      <c r="Q58" s="16">
        <v>14.693910000000001</v>
      </c>
      <c r="R58" s="16">
        <v>25.271129999999999</v>
      </c>
      <c r="S58" s="16">
        <v>24.69454</v>
      </c>
      <c r="T58" s="16">
        <v>21.273709999999998</v>
      </c>
      <c r="U58" s="16">
        <v>24.753779999999999</v>
      </c>
      <c r="V58" s="16">
        <v>25.619619999999998</v>
      </c>
      <c r="W58" s="16">
        <v>36.973279999999995</v>
      </c>
      <c r="X58" s="16">
        <v>26.050840000000001</v>
      </c>
      <c r="Y58" s="16">
        <v>15.60383</v>
      </c>
      <c r="Z58" s="16">
        <v>22.495830000000002</v>
      </c>
      <c r="AA58" s="16">
        <v>11.813360000000001</v>
      </c>
      <c r="AB58" s="16">
        <v>21.487629999999999</v>
      </c>
      <c r="AC58" s="16">
        <v>15.17426</v>
      </c>
      <c r="AD58" s="16">
        <v>1.5523019999999998</v>
      </c>
      <c r="AE58" s="16">
        <v>45.93045</v>
      </c>
      <c r="AF58" s="16">
        <v>51.271099999999997</v>
      </c>
      <c r="AG58" s="16">
        <v>50.55104</v>
      </c>
      <c r="AH58" s="16">
        <v>39.051919999999996</v>
      </c>
      <c r="AI58" s="16"/>
      <c r="AJ58" s="16"/>
      <c r="AK58" s="16"/>
      <c r="AL58" s="16"/>
      <c r="AM58" s="16"/>
    </row>
    <row r="59" spans="1:1005" ht="14.4" x14ac:dyDescent="0.3">
      <c r="A59" s="137">
        <f>YampaRiverInflow.TotalOutflow!A59</f>
        <v>46997</v>
      </c>
      <c r="B59" s="34"/>
      <c r="C59" s="12">
        <v>11.67</v>
      </c>
      <c r="D59" s="45">
        <v>11.67</v>
      </c>
      <c r="E59" s="16">
        <v>31.235990000000001</v>
      </c>
      <c r="F59" s="16">
        <v>22.33502</v>
      </c>
      <c r="G59" s="16">
        <v>48.394019999999998</v>
      </c>
      <c r="H59" s="16">
        <v>28.478590000000001</v>
      </c>
      <c r="I59" s="16">
        <v>11.490879999999999</v>
      </c>
      <c r="J59" s="16">
        <v>18.042580000000001</v>
      </c>
      <c r="K59" s="16">
        <v>23.867799999999999</v>
      </c>
      <c r="L59" s="16">
        <v>14.97372</v>
      </c>
      <c r="M59" s="16">
        <v>17.04288</v>
      </c>
      <c r="N59" s="16">
        <v>23.401450000000001</v>
      </c>
      <c r="O59" s="16">
        <v>6.1058300000000001</v>
      </c>
      <c r="P59" s="16">
        <v>5.0821000000000005</v>
      </c>
      <c r="Q59" s="16">
        <v>18.601369999999999</v>
      </c>
      <c r="R59" s="16">
        <v>14.47564</v>
      </c>
      <c r="S59" s="16">
        <v>21.351419999999997</v>
      </c>
      <c r="T59" s="16">
        <v>17.48638</v>
      </c>
      <c r="U59" s="16">
        <v>30.457650000000001</v>
      </c>
      <c r="V59" s="16">
        <v>31.318210000000001</v>
      </c>
      <c r="W59" s="16">
        <v>23.158259999999999</v>
      </c>
      <c r="X59" s="16">
        <v>13.249139999999999</v>
      </c>
      <c r="Y59" s="16">
        <v>19.108810000000002</v>
      </c>
      <c r="Z59" s="16">
        <v>13.42262</v>
      </c>
      <c r="AA59" s="16">
        <v>16.063879999999997</v>
      </c>
      <c r="AB59" s="16">
        <v>9.2318680000000004</v>
      </c>
      <c r="AC59" s="16">
        <v>25.419049999999999</v>
      </c>
      <c r="AD59" s="16">
        <v>3.7183029999999997</v>
      </c>
      <c r="AE59" s="16">
        <v>44.919650000000004</v>
      </c>
      <c r="AF59" s="16">
        <v>38.738219999999998</v>
      </c>
      <c r="AG59" s="16">
        <v>36.226120000000002</v>
      </c>
      <c r="AH59" s="16">
        <v>28.125509999999998</v>
      </c>
      <c r="AI59" s="16"/>
      <c r="AJ59" s="16"/>
      <c r="AK59" s="16"/>
      <c r="AL59" s="16"/>
      <c r="AM59" s="16"/>
    </row>
    <row r="60" spans="1:1005" ht="14.4" x14ac:dyDescent="0.3">
      <c r="A60" s="137">
        <f>YampaRiverInflow.TotalOutflow!A60</f>
        <v>47027</v>
      </c>
      <c r="B60" s="34"/>
      <c r="C60" s="12">
        <v>21.152000000000001</v>
      </c>
      <c r="D60" s="45">
        <v>21.152000000000001</v>
      </c>
      <c r="E60" s="16">
        <v>22.088529999999999</v>
      </c>
      <c r="F60" s="16">
        <v>19.114159999999998</v>
      </c>
      <c r="G60" s="16">
        <v>8.2817099999999986</v>
      </c>
      <c r="H60" s="16">
        <v>40.549999999999997</v>
      </c>
      <c r="I60" s="16">
        <v>-13.924200000000001</v>
      </c>
      <c r="J60" s="16">
        <v>25.10202</v>
      </c>
      <c r="K60" s="16">
        <v>12.98898</v>
      </c>
      <c r="L60" s="16">
        <v>27.75198</v>
      </c>
      <c r="M60" s="16">
        <v>9.3924799999999991</v>
      </c>
      <c r="N60" s="16">
        <v>43.769359999999999</v>
      </c>
      <c r="O60" s="16">
        <v>22.534610000000001</v>
      </c>
      <c r="P60" s="16">
        <v>16.070049999999998</v>
      </c>
      <c r="Q60" s="16">
        <v>21.862349999999999</v>
      </c>
      <c r="R60" s="16">
        <v>21.155540000000002</v>
      </c>
      <c r="S60" s="16">
        <v>17.678609999999999</v>
      </c>
      <c r="T60" s="16">
        <v>24.983849999999997</v>
      </c>
      <c r="U60" s="16">
        <v>30.878040000000002</v>
      </c>
      <c r="V60" s="16">
        <v>34.297699999999999</v>
      </c>
      <c r="W60" s="16">
        <v>18.70016</v>
      </c>
      <c r="X60" s="16">
        <v>16.06213</v>
      </c>
      <c r="Y60" s="16">
        <v>34.16733</v>
      </c>
      <c r="Z60" s="16">
        <v>35.623899999999999</v>
      </c>
      <c r="AA60" s="16">
        <v>8.9423110000000001</v>
      </c>
      <c r="AB60" s="16">
        <v>22.663040000000002</v>
      </c>
      <c r="AC60" s="16">
        <v>18.12434</v>
      </c>
      <c r="AD60" s="16">
        <v>20.913310000000003</v>
      </c>
      <c r="AE60" s="16">
        <v>34.431249999999999</v>
      </c>
      <c r="AF60" s="16">
        <v>38.233789999999999</v>
      </c>
      <c r="AG60" s="16">
        <v>25.995049999999999</v>
      </c>
      <c r="AH60" s="16">
        <v>33.972290000000001</v>
      </c>
      <c r="AI60" s="16"/>
      <c r="AJ60" s="16"/>
      <c r="AK60" s="16"/>
      <c r="AL60" s="16"/>
      <c r="AM60" s="16"/>
    </row>
    <row r="61" spans="1:1005" ht="14.4" x14ac:dyDescent="0.3">
      <c r="A61" s="137">
        <f>YampaRiverInflow.TotalOutflow!A61</f>
        <v>47058</v>
      </c>
      <c r="B61" s="34"/>
      <c r="C61" s="12">
        <v>14.368</v>
      </c>
      <c r="D61" s="45">
        <v>14.368</v>
      </c>
      <c r="E61" s="16">
        <v>27.994340000000001</v>
      </c>
      <c r="F61" s="16">
        <v>18.408459999999998</v>
      </c>
      <c r="G61" s="16">
        <v>27.646930000000001</v>
      </c>
      <c r="H61" s="16">
        <v>13.904860000000001</v>
      </c>
      <c r="I61" s="16">
        <v>20.08203</v>
      </c>
      <c r="J61" s="16">
        <v>-4.2350600000000007</v>
      </c>
      <c r="K61" s="16">
        <v>5.5237799999999995</v>
      </c>
      <c r="L61" s="16">
        <v>13.936260000000001</v>
      </c>
      <c r="M61" s="16">
        <v>18.488499999999998</v>
      </c>
      <c r="N61" s="16">
        <v>53.005609999999997</v>
      </c>
      <c r="O61" s="16">
        <v>26.384319999999999</v>
      </c>
      <c r="P61" s="16">
        <v>7.4658100000000003</v>
      </c>
      <c r="Q61" s="16">
        <v>17.107009999999999</v>
      </c>
      <c r="R61" s="16">
        <v>28.95552</v>
      </c>
      <c r="S61" s="16">
        <v>31.72842</v>
      </c>
      <c r="T61" s="16">
        <v>37.927500000000002</v>
      </c>
      <c r="U61" s="16">
        <v>37.545540000000003</v>
      </c>
      <c r="V61" s="16">
        <v>26.962349999999997</v>
      </c>
      <c r="W61" s="16">
        <v>24.636060000000001</v>
      </c>
      <c r="X61" s="16">
        <v>9.1373110000000004</v>
      </c>
      <c r="Y61" s="16">
        <v>11.013590000000001</v>
      </c>
      <c r="Z61" s="16">
        <v>20.70234</v>
      </c>
      <c r="AA61" s="16">
        <v>12.13466</v>
      </c>
      <c r="AB61" s="16">
        <v>16.070899999999998</v>
      </c>
      <c r="AC61" s="16">
        <v>21.472249999999999</v>
      </c>
      <c r="AD61" s="16">
        <v>19.997520000000002</v>
      </c>
      <c r="AE61" s="16">
        <v>35.786089999999994</v>
      </c>
      <c r="AF61" s="16">
        <v>28.035019999999999</v>
      </c>
      <c r="AG61" s="16">
        <v>16.97213</v>
      </c>
      <c r="AH61" s="16">
        <v>32.303910000000002</v>
      </c>
      <c r="AI61" s="16"/>
      <c r="AJ61" s="16"/>
      <c r="AK61" s="16"/>
      <c r="AL61" s="16"/>
      <c r="AM61" s="16"/>
    </row>
    <row r="62" spans="1:1005" ht="14.4" x14ac:dyDescent="0.3">
      <c r="A62" s="137">
        <f>YampaRiverInflow.TotalOutflow!A62</f>
        <v>47088</v>
      </c>
      <c r="B62" s="34"/>
      <c r="C62" s="12">
        <v>17.152999999999999</v>
      </c>
      <c r="D62" s="45">
        <v>17.152999999999999</v>
      </c>
      <c r="E62" s="16">
        <v>16.8964</v>
      </c>
      <c r="F62" s="16">
        <v>5.2648799999999998</v>
      </c>
      <c r="G62" s="16">
        <v>14.9133</v>
      </c>
      <c r="H62" s="16">
        <v>20.716919999999998</v>
      </c>
      <c r="I62" s="16">
        <v>34.09957</v>
      </c>
      <c r="J62" s="16">
        <v>30.479970000000002</v>
      </c>
      <c r="K62" s="16">
        <v>17.71199</v>
      </c>
      <c r="L62" s="16">
        <v>14.28424</v>
      </c>
      <c r="M62" s="16">
        <v>19.058679999999999</v>
      </c>
      <c r="N62" s="16">
        <v>32.092640000000003</v>
      </c>
      <c r="O62" s="16">
        <v>31.069230000000001</v>
      </c>
      <c r="P62" s="16">
        <v>-1.1337300000000001</v>
      </c>
      <c r="Q62" s="16">
        <v>19.942029999999999</v>
      </c>
      <c r="R62" s="16">
        <v>24.682869999999998</v>
      </c>
      <c r="S62" s="16">
        <v>26.541930000000001</v>
      </c>
      <c r="T62" s="16">
        <v>32.755090000000003</v>
      </c>
      <c r="U62" s="16">
        <v>27.805679999999999</v>
      </c>
      <c r="V62" s="16">
        <v>21.076700000000002</v>
      </c>
      <c r="W62" s="16">
        <v>7.0595299999999996</v>
      </c>
      <c r="X62" s="16">
        <v>18.49559</v>
      </c>
      <c r="Y62" s="16">
        <v>21.64105</v>
      </c>
      <c r="Z62" s="16">
        <v>26.011500000000002</v>
      </c>
      <c r="AA62" s="16">
        <v>17.06305</v>
      </c>
      <c r="AB62" s="16">
        <v>26.540560000000003</v>
      </c>
      <c r="AC62" s="16">
        <v>19.891179999999999</v>
      </c>
      <c r="AD62" s="16">
        <v>8.7936929999999993</v>
      </c>
      <c r="AE62" s="16">
        <v>28.205020000000001</v>
      </c>
      <c r="AF62" s="16">
        <v>40.244050000000001</v>
      </c>
      <c r="AG62" s="16">
        <v>27.56195</v>
      </c>
      <c r="AH62" s="16">
        <v>42.93092</v>
      </c>
      <c r="AI62" s="16"/>
      <c r="AJ62" s="16"/>
      <c r="AK62" s="16"/>
      <c r="AL62" s="16"/>
      <c r="AM62" s="16"/>
    </row>
    <row r="63" spans="1:1005" ht="14.4" x14ac:dyDescent="0.3">
      <c r="A63" s="137">
        <f>YampaRiverInflow.TotalOutflow!A63</f>
        <v>47119</v>
      </c>
      <c r="B63" s="34"/>
      <c r="C63" s="12">
        <v>6.7190000000000003</v>
      </c>
      <c r="D63" s="45">
        <v>6.7190000000000003</v>
      </c>
      <c r="E63" s="16">
        <v>9.8134800000000002</v>
      </c>
      <c r="F63" s="16">
        <v>-4.5364899999999997</v>
      </c>
      <c r="G63" s="16">
        <v>13.92507</v>
      </c>
      <c r="H63" s="16">
        <v>62.106730000000006</v>
      </c>
      <c r="I63" s="16">
        <v>30.139110000000002</v>
      </c>
      <c r="J63" s="16">
        <v>34.121430000000004</v>
      </c>
      <c r="K63" s="16">
        <v>0.29199999999999998</v>
      </c>
      <c r="L63" s="16">
        <v>8.3659300000000005</v>
      </c>
      <c r="M63" s="16">
        <v>7.2980700000000001</v>
      </c>
      <c r="N63" s="16">
        <v>137.14750000000001</v>
      </c>
      <c r="O63" s="16">
        <v>5.1085200000000004</v>
      </c>
      <c r="P63" s="16">
        <v>9.6737900000000003</v>
      </c>
      <c r="Q63" s="16">
        <v>13.99601</v>
      </c>
      <c r="R63" s="16">
        <v>3.7156899999999999</v>
      </c>
      <c r="S63" s="16">
        <v>41.649769999999997</v>
      </c>
      <c r="T63" s="16">
        <v>7.6267299999999993</v>
      </c>
      <c r="U63" s="16">
        <v>11.469899999999999</v>
      </c>
      <c r="V63" s="16">
        <v>17.2136</v>
      </c>
      <c r="W63" s="16">
        <v>12.56814</v>
      </c>
      <c r="X63" s="16">
        <v>17.381460000000001</v>
      </c>
      <c r="Y63" s="16">
        <v>26.231240000000003</v>
      </c>
      <c r="Z63" s="16">
        <v>33.2042</v>
      </c>
      <c r="AA63" s="16">
        <v>2.9696009999999999</v>
      </c>
      <c r="AB63" s="16">
        <v>19.397919999999999</v>
      </c>
      <c r="AC63" s="16">
        <v>1.1771969999999998</v>
      </c>
      <c r="AD63" s="16">
        <v>30.506990000000002</v>
      </c>
      <c r="AE63" s="16">
        <v>18.1145</v>
      </c>
      <c r="AF63" s="16">
        <v>101.17739999999999</v>
      </c>
      <c r="AG63" s="16">
        <v>19.38391</v>
      </c>
      <c r="AH63" s="16">
        <v>30.74776</v>
      </c>
      <c r="AI63" s="16"/>
      <c r="AJ63" s="16"/>
      <c r="AK63" s="16"/>
      <c r="AL63" s="16"/>
      <c r="AM63" s="16"/>
    </row>
    <row r="64" spans="1:1005" ht="14.4" x14ac:dyDescent="0.3">
      <c r="A64" s="137">
        <f>YampaRiverInflow.TotalOutflow!A64</f>
        <v>47150</v>
      </c>
      <c r="B64" s="34"/>
      <c r="C64" s="12">
        <v>4.3070000000000004</v>
      </c>
      <c r="D64" s="45">
        <v>4.3070000000000004</v>
      </c>
      <c r="E64" s="16">
        <v>11.232760000000001</v>
      </c>
      <c r="F64" s="16">
        <v>13.169319999999999</v>
      </c>
      <c r="G64" s="16">
        <v>35.386319999999998</v>
      </c>
      <c r="H64" s="16">
        <v>17.077069999999999</v>
      </c>
      <c r="I64" s="16">
        <v>13.379719999999999</v>
      </c>
      <c r="J64" s="16">
        <v>16.086819999999999</v>
      </c>
      <c r="K64" s="16">
        <v>-0.86568000000000001</v>
      </c>
      <c r="L64" s="16">
        <v>23.462679999999999</v>
      </c>
      <c r="M64" s="16">
        <v>14.080209999999999</v>
      </c>
      <c r="N64" s="16">
        <v>174.5822</v>
      </c>
      <c r="O64" s="16">
        <v>11.06955</v>
      </c>
      <c r="P64" s="16">
        <v>-5.6684799999999997</v>
      </c>
      <c r="Q64" s="16">
        <v>3.0183800000000001</v>
      </c>
      <c r="R64" s="16">
        <v>14.69007</v>
      </c>
      <c r="S64" s="16">
        <v>8.8202999999999996</v>
      </c>
      <c r="T64" s="16">
        <v>14.744759999999999</v>
      </c>
      <c r="U64" s="16">
        <v>10.63569</v>
      </c>
      <c r="V64" s="16">
        <v>3.61049</v>
      </c>
      <c r="W64" s="16">
        <v>19.49475</v>
      </c>
      <c r="X64" s="16">
        <v>9.0798199999999998</v>
      </c>
      <c r="Y64" s="16">
        <v>9.4230560000000008</v>
      </c>
      <c r="Z64" s="16">
        <v>14.433450000000001</v>
      </c>
      <c r="AA64" s="16">
        <v>2.5804749999999999</v>
      </c>
      <c r="AB64" s="16">
        <v>12.939129999999999</v>
      </c>
      <c r="AC64" s="16">
        <v>-3.2752500000000002</v>
      </c>
      <c r="AD64" s="16">
        <v>44.287480000000002</v>
      </c>
      <c r="AE64" s="16">
        <v>29.243689999999997</v>
      </c>
      <c r="AF64" s="16">
        <v>221.90360000000001</v>
      </c>
      <c r="AG64" s="16">
        <v>10.26454</v>
      </c>
      <c r="AH64" s="16">
        <v>85.662350000000004</v>
      </c>
      <c r="AI64" s="16"/>
      <c r="AJ64" s="16"/>
      <c r="AK64" s="16"/>
      <c r="AL64" s="16"/>
      <c r="AM64" s="16"/>
      <c r="ALQ64" t="e">
        <v>#N/A</v>
      </c>
    </row>
    <row r="65" spans="1:1005" ht="14.4" x14ac:dyDescent="0.3">
      <c r="A65" s="137">
        <f>YampaRiverInflow.TotalOutflow!A65</f>
        <v>47178</v>
      </c>
      <c r="B65" s="34"/>
      <c r="C65" s="12">
        <v>2.2610000000000001</v>
      </c>
      <c r="D65" s="45">
        <v>2.2610000000000001</v>
      </c>
      <c r="E65" s="16">
        <v>0.26749000000000001</v>
      </c>
      <c r="F65" s="16">
        <v>21.557400000000001</v>
      </c>
      <c r="G65" s="16">
        <v>29.812529999999999</v>
      </c>
      <c r="H65" s="16">
        <v>17.33398</v>
      </c>
      <c r="I65" s="16">
        <v>4.5499399999999994</v>
      </c>
      <c r="J65" s="16">
        <v>29.456400000000002</v>
      </c>
      <c r="K65" s="16">
        <v>7.59199</v>
      </c>
      <c r="L65" s="16">
        <v>0.58572999999999997</v>
      </c>
      <c r="M65" s="16">
        <v>5.9264799999999997</v>
      </c>
      <c r="N65" s="16">
        <v>168.7243</v>
      </c>
      <c r="O65" s="16">
        <v>24.415849999999999</v>
      </c>
      <c r="P65" s="16">
        <v>16.08663</v>
      </c>
      <c r="Q65" s="16">
        <v>3.1996100000000003</v>
      </c>
      <c r="R65" s="16">
        <v>10.91578</v>
      </c>
      <c r="S65" s="16">
        <v>55.120930000000001</v>
      </c>
      <c r="T65" s="16">
        <v>5.3349099999999998</v>
      </c>
      <c r="U65" s="16">
        <v>8.3023799999999994</v>
      </c>
      <c r="V65" s="16">
        <v>7.6192200000000003</v>
      </c>
      <c r="W65" s="16">
        <v>-3.1343100000000002</v>
      </c>
      <c r="X65" s="16">
        <v>2.8256300000000003</v>
      </c>
      <c r="Y65" s="16">
        <v>17.701610000000002</v>
      </c>
      <c r="Z65" s="16">
        <v>10.766690000000001</v>
      </c>
      <c r="AA65" s="16">
        <v>-2.6526999999999998</v>
      </c>
      <c r="AB65" s="16">
        <v>-4.7138400000000003</v>
      </c>
      <c r="AC65" s="16">
        <v>14.927820000000001</v>
      </c>
      <c r="AD65" s="16">
        <v>37.971170000000001</v>
      </c>
      <c r="AE65" s="16">
        <v>61.31456</v>
      </c>
      <c r="AF65" s="16">
        <v>316.43129999999996</v>
      </c>
      <c r="AG65" s="16">
        <v>30.523220000000002</v>
      </c>
      <c r="AH65" s="16">
        <v>99.089590000000001</v>
      </c>
      <c r="AI65" s="16"/>
      <c r="AJ65" s="16"/>
      <c r="AK65" s="16"/>
      <c r="AL65" s="16"/>
      <c r="AM65" s="16"/>
      <c r="ALQ65" t="e">
        <v>#N/A</v>
      </c>
    </row>
    <row r="66" spans="1:1005" ht="14.4" x14ac:dyDescent="0.3">
      <c r="A66" s="137">
        <f>YampaRiverInflow.TotalOutflow!A66</f>
        <v>47209</v>
      </c>
      <c r="B66" s="34"/>
      <c r="C66" s="12">
        <v>6.609</v>
      </c>
      <c r="D66" s="45">
        <v>6.609</v>
      </c>
      <c r="E66" s="16">
        <v>14.181340000000001</v>
      </c>
      <c r="F66" s="16">
        <v>10.90859</v>
      </c>
      <c r="G66" s="16">
        <v>31.157610000000002</v>
      </c>
      <c r="H66" s="16">
        <v>9.207790000000001</v>
      </c>
      <c r="I66" s="16">
        <v>-60.225830000000002</v>
      </c>
      <c r="J66" s="16">
        <v>53.373489999999997</v>
      </c>
      <c r="K66" s="16">
        <v>10.18976</v>
      </c>
      <c r="L66" s="16">
        <v>22.325830000000003</v>
      </c>
      <c r="M66" s="16">
        <v>12.528739999999999</v>
      </c>
      <c r="N66" s="16">
        <v>16.69754</v>
      </c>
      <c r="O66" s="16">
        <v>14.457510000000001</v>
      </c>
      <c r="P66" s="16">
        <v>15.693350000000001</v>
      </c>
      <c r="Q66" s="16">
        <v>12.19009</v>
      </c>
      <c r="R66" s="16">
        <v>15.191180000000001</v>
      </c>
      <c r="S66" s="16">
        <v>34.110879999999995</v>
      </c>
      <c r="T66" s="16">
        <v>18.928849999999997</v>
      </c>
      <c r="U66" s="16">
        <v>23.699870000000001</v>
      </c>
      <c r="V66" s="16">
        <v>14.320200000000002</v>
      </c>
      <c r="W66" s="16">
        <v>23.981200000000001</v>
      </c>
      <c r="X66" s="16">
        <v>12.70073</v>
      </c>
      <c r="Y66" s="16">
        <v>17.83746</v>
      </c>
      <c r="Z66" s="16">
        <v>12.692639999999999</v>
      </c>
      <c r="AA66" s="16">
        <v>-8.0273199999999996</v>
      </c>
      <c r="AB66" s="16">
        <v>5.617337</v>
      </c>
      <c r="AC66" s="16">
        <v>29.066040000000001</v>
      </c>
      <c r="AD66" s="16">
        <v>68.50724000000001</v>
      </c>
      <c r="AE66" s="16">
        <v>34.07152</v>
      </c>
      <c r="AF66" s="16">
        <v>40.68047</v>
      </c>
      <c r="AG66" s="16">
        <v>13.75267</v>
      </c>
      <c r="AH66" s="16">
        <v>16.01717</v>
      </c>
      <c r="AI66" s="16"/>
      <c r="AJ66" s="16"/>
      <c r="AK66" s="16"/>
      <c r="AL66" s="16"/>
      <c r="AM66" s="16"/>
      <c r="ALQ66" t="e">
        <v>#N/A</v>
      </c>
    </row>
    <row r="67" spans="1:1005" ht="14.4" x14ac:dyDescent="0.3">
      <c r="A67" s="137">
        <f>YampaRiverInflow.TotalOutflow!A67</f>
        <v>47239</v>
      </c>
      <c r="B67" s="34"/>
      <c r="C67" s="12">
        <v>3.5990000000000002</v>
      </c>
      <c r="D67" s="45">
        <v>3.5990000000000002</v>
      </c>
      <c r="E67" s="16">
        <v>16.225469999999998</v>
      </c>
      <c r="F67" s="16">
        <v>15.98751</v>
      </c>
      <c r="G67" s="16">
        <v>22.762439999999998</v>
      </c>
      <c r="H67" s="16">
        <v>16.884130000000003</v>
      </c>
      <c r="I67" s="16">
        <v>-18.579159999999998</v>
      </c>
      <c r="J67" s="16">
        <v>0.76658000000000004</v>
      </c>
      <c r="K67" s="16">
        <v>15.05968</v>
      </c>
      <c r="L67" s="16">
        <v>18.966650000000001</v>
      </c>
      <c r="M67" s="16">
        <v>6.8135300000000001</v>
      </c>
      <c r="N67" s="16">
        <v>10.48025</v>
      </c>
      <c r="O67" s="16">
        <v>-4.4347899999999996</v>
      </c>
      <c r="P67" s="16">
        <v>13.546040000000001</v>
      </c>
      <c r="Q67" s="16">
        <v>14.374000000000001</v>
      </c>
      <c r="R67" s="16">
        <v>20.312279999999998</v>
      </c>
      <c r="S67" s="16">
        <v>24.09412</v>
      </c>
      <c r="T67" s="16">
        <v>17.2925</v>
      </c>
      <c r="U67" s="16">
        <v>26.04485</v>
      </c>
      <c r="V67" s="16">
        <v>20.55932</v>
      </c>
      <c r="W67" s="16">
        <v>-2.9233899999999999</v>
      </c>
      <c r="X67" s="16">
        <v>20.669799999999999</v>
      </c>
      <c r="Y67" s="16">
        <v>13.049940000000001</v>
      </c>
      <c r="Z67" s="16">
        <v>22.04082</v>
      </c>
      <c r="AA67" s="16">
        <v>10.49208</v>
      </c>
      <c r="AB67" s="16">
        <v>8.221705</v>
      </c>
      <c r="AC67" s="16">
        <v>-6.3989399999999996</v>
      </c>
      <c r="AD67" s="16">
        <v>35.158190000000005</v>
      </c>
      <c r="AE67" s="16">
        <v>30.619150000000001</v>
      </c>
      <c r="AF67" s="16">
        <v>51.445999999999998</v>
      </c>
      <c r="AG67" s="16">
        <v>147.4316</v>
      </c>
      <c r="AH67" s="16">
        <v>31.464639999999999</v>
      </c>
      <c r="AI67" s="16"/>
      <c r="AJ67" s="16"/>
      <c r="AK67" s="16"/>
      <c r="AL67" s="16"/>
      <c r="AM67" s="16"/>
      <c r="ALQ67" t="e">
        <v>#N/A</v>
      </c>
    </row>
    <row r="68" spans="1:1005" ht="14.4" x14ac:dyDescent="0.3">
      <c r="A68" s="137">
        <f>YampaRiverInflow.TotalOutflow!A68</f>
        <v>47270</v>
      </c>
      <c r="B68" s="34"/>
      <c r="C68" s="12">
        <v>10.122</v>
      </c>
      <c r="D68" s="45">
        <v>10.122</v>
      </c>
      <c r="E68" s="16">
        <v>16.579849999999997</v>
      </c>
      <c r="F68" s="16">
        <v>17.054269999999999</v>
      </c>
      <c r="G68" s="16">
        <v>19.0702</v>
      </c>
      <c r="H68" s="16">
        <v>13.2582</v>
      </c>
      <c r="I68" s="16">
        <v>34.340009999999999</v>
      </c>
      <c r="J68" s="16">
        <v>31.23612</v>
      </c>
      <c r="K68" s="16">
        <v>9.42577</v>
      </c>
      <c r="L68" s="16">
        <v>11.861139999999999</v>
      </c>
      <c r="M68" s="16">
        <v>3.2528800000000002</v>
      </c>
      <c r="N68" s="16">
        <v>10.676410000000001</v>
      </c>
      <c r="O68" s="16">
        <v>-12.562700000000001</v>
      </c>
      <c r="P68" s="16">
        <v>10.9498</v>
      </c>
      <c r="Q68" s="16">
        <v>4.9075899999999999</v>
      </c>
      <c r="R68" s="16">
        <v>20.479099999999999</v>
      </c>
      <c r="S68" s="16">
        <v>23.339099999999998</v>
      </c>
      <c r="T68" s="16">
        <v>14.779639999999999</v>
      </c>
      <c r="U68" s="16">
        <v>10.374750000000001</v>
      </c>
      <c r="V68" s="16">
        <v>15.253579999999999</v>
      </c>
      <c r="W68" s="16">
        <v>10.87237</v>
      </c>
      <c r="X68" s="16">
        <v>19.39621</v>
      </c>
      <c r="Y68" s="16">
        <v>18.288060000000002</v>
      </c>
      <c r="Z68" s="16">
        <v>0.1727841</v>
      </c>
      <c r="AA68" s="16">
        <v>6.1307309999999999</v>
      </c>
      <c r="AB68" s="16">
        <v>10.9467</v>
      </c>
      <c r="AC68" s="16">
        <v>-4.7618999999999998</v>
      </c>
      <c r="AD68" s="16">
        <v>38.329680000000003</v>
      </c>
      <c r="AE68" s="16">
        <v>17.90776</v>
      </c>
      <c r="AF68" s="16">
        <v>23.242540000000002</v>
      </c>
      <c r="AG68" s="16">
        <v>149.01420000000002</v>
      </c>
      <c r="AH68" s="16">
        <v>25.634610000000002</v>
      </c>
      <c r="AI68" s="16"/>
      <c r="AJ68" s="16"/>
      <c r="AK68" s="16"/>
      <c r="AL68" s="16"/>
      <c r="AM68" s="16"/>
      <c r="ALQ68" t="e">
        <v>#N/A</v>
      </c>
    </row>
    <row r="69" spans="1:1005" ht="14.4" x14ac:dyDescent="0.3">
      <c r="A69" s="137">
        <f>YampaRiverInflow.TotalOutflow!A69</f>
        <v>47300</v>
      </c>
      <c r="B69" s="34"/>
      <c r="C69" s="12">
        <v>16.861999999999998</v>
      </c>
      <c r="D69" s="45">
        <v>16.861999999999998</v>
      </c>
      <c r="E69" s="16">
        <v>19.69941</v>
      </c>
      <c r="F69" s="16">
        <v>17.99015</v>
      </c>
      <c r="G69" s="16">
        <v>13.171860000000001</v>
      </c>
      <c r="H69" s="16">
        <v>40.615339999999996</v>
      </c>
      <c r="I69" s="16">
        <v>26.544730000000001</v>
      </c>
      <c r="J69" s="16">
        <v>25.423359999999999</v>
      </c>
      <c r="K69" s="16">
        <v>13.888549999999999</v>
      </c>
      <c r="L69" s="16">
        <v>15.145760000000001</v>
      </c>
      <c r="M69" s="16">
        <v>6.6023500000000004</v>
      </c>
      <c r="N69" s="16">
        <v>10.07929</v>
      </c>
      <c r="O69" s="16">
        <v>4.5085600000000001</v>
      </c>
      <c r="P69" s="16">
        <v>26.234180000000002</v>
      </c>
      <c r="Q69" s="16">
        <v>12.146379999999999</v>
      </c>
      <c r="R69" s="16">
        <v>17.390999999999998</v>
      </c>
      <c r="S69" s="16">
        <v>17.51343</v>
      </c>
      <c r="T69" s="16">
        <v>34.483599999999996</v>
      </c>
      <c r="U69" s="16">
        <v>45.963620000000006</v>
      </c>
      <c r="V69" s="16">
        <v>28.082819999999998</v>
      </c>
      <c r="W69" s="16">
        <v>19.215400000000002</v>
      </c>
      <c r="X69" s="16">
        <v>17.710519999999999</v>
      </c>
      <c r="Y69" s="16">
        <v>20.118539999999999</v>
      </c>
      <c r="Z69" s="16">
        <v>18.059009999999997</v>
      </c>
      <c r="AA69" s="16">
        <v>20.378209999999999</v>
      </c>
      <c r="AB69" s="16">
        <v>15.53816</v>
      </c>
      <c r="AC69" s="16">
        <v>2.6186829999999999</v>
      </c>
      <c r="AD69" s="16">
        <v>37.980930000000001</v>
      </c>
      <c r="AE69" s="16">
        <v>46.885179999999998</v>
      </c>
      <c r="AF69" s="16">
        <v>38.639189999999999</v>
      </c>
      <c r="AG69" s="16">
        <v>161.9752</v>
      </c>
      <c r="AH69" s="16">
        <v>38.31944</v>
      </c>
      <c r="AI69" s="16"/>
      <c r="AJ69" s="16"/>
      <c r="AK69" s="16"/>
      <c r="AL69" s="16"/>
      <c r="AM69" s="16"/>
      <c r="ALQ69" t="e">
        <v>#N/A</v>
      </c>
    </row>
    <row r="70" spans="1:1005" ht="14.4" x14ac:dyDescent="0.3">
      <c r="A70" s="137">
        <f>YampaRiverInflow.TotalOutflow!A70</f>
        <v>47331</v>
      </c>
      <c r="B70" s="34"/>
      <c r="C70" s="12">
        <v>18.831</v>
      </c>
      <c r="D70" s="45">
        <v>18.831</v>
      </c>
      <c r="E70" s="16">
        <v>22.441749999999999</v>
      </c>
      <c r="F70" s="16">
        <v>26.15324</v>
      </c>
      <c r="G70" s="16">
        <v>32.817900000000002</v>
      </c>
      <c r="H70" s="16">
        <v>21.52835</v>
      </c>
      <c r="I70" s="16">
        <v>35.833640000000003</v>
      </c>
      <c r="J70" s="16">
        <v>31.181180000000001</v>
      </c>
      <c r="K70" s="16">
        <v>15.6302</v>
      </c>
      <c r="L70" s="16">
        <v>23.108509999999999</v>
      </c>
      <c r="M70" s="16">
        <v>11.401249999999999</v>
      </c>
      <c r="N70" s="16">
        <v>31.261939999999999</v>
      </c>
      <c r="O70" s="16">
        <v>3.6801999999999997</v>
      </c>
      <c r="P70" s="16">
        <v>14.693910000000001</v>
      </c>
      <c r="Q70" s="16">
        <v>25.271129999999999</v>
      </c>
      <c r="R70" s="16">
        <v>24.69454</v>
      </c>
      <c r="S70" s="16">
        <v>21.273709999999998</v>
      </c>
      <c r="T70" s="16">
        <v>24.753779999999999</v>
      </c>
      <c r="U70" s="16">
        <v>25.619619999999998</v>
      </c>
      <c r="V70" s="16">
        <v>36.973279999999995</v>
      </c>
      <c r="W70" s="16">
        <v>26.050840000000001</v>
      </c>
      <c r="X70" s="16">
        <v>15.60383</v>
      </c>
      <c r="Y70" s="16">
        <v>22.495830000000002</v>
      </c>
      <c r="Z70" s="16">
        <v>11.813360000000001</v>
      </c>
      <c r="AA70" s="16">
        <v>21.487629999999999</v>
      </c>
      <c r="AB70" s="16">
        <v>15.17426</v>
      </c>
      <c r="AC70" s="16">
        <v>1.5523019999999998</v>
      </c>
      <c r="AD70" s="16">
        <v>45.93045</v>
      </c>
      <c r="AE70" s="16">
        <v>51.271099999999997</v>
      </c>
      <c r="AF70" s="16">
        <v>50.55104</v>
      </c>
      <c r="AG70" s="16">
        <v>39.051919999999996</v>
      </c>
      <c r="AH70" s="16">
        <v>28.86665</v>
      </c>
      <c r="AI70" s="16"/>
      <c r="AJ70" s="16"/>
      <c r="AK70" s="16"/>
      <c r="AL70" s="16"/>
      <c r="AM70" s="16"/>
      <c r="ALQ70" t="e">
        <v>#N/A</v>
      </c>
    </row>
    <row r="71" spans="1:1005" ht="14.4" x14ac:dyDescent="0.3">
      <c r="A71" s="137">
        <f>YampaRiverInflow.TotalOutflow!A71</f>
        <v>47362</v>
      </c>
      <c r="B71" s="34"/>
      <c r="C71" s="12">
        <v>11.67</v>
      </c>
      <c r="D71" s="45">
        <v>11.67</v>
      </c>
      <c r="E71" s="16">
        <v>22.33502</v>
      </c>
      <c r="F71" s="16">
        <v>48.394019999999998</v>
      </c>
      <c r="G71" s="16">
        <v>28.478590000000001</v>
      </c>
      <c r="H71" s="16">
        <v>11.490879999999999</v>
      </c>
      <c r="I71" s="16">
        <v>18.042580000000001</v>
      </c>
      <c r="J71" s="16">
        <v>23.867799999999999</v>
      </c>
      <c r="K71" s="16">
        <v>14.97372</v>
      </c>
      <c r="L71" s="16">
        <v>17.04288</v>
      </c>
      <c r="M71" s="16">
        <v>23.401450000000001</v>
      </c>
      <c r="N71" s="16">
        <v>6.1058300000000001</v>
      </c>
      <c r="O71" s="16">
        <v>5.0821000000000005</v>
      </c>
      <c r="P71" s="16">
        <v>18.601369999999999</v>
      </c>
      <c r="Q71" s="16">
        <v>14.47564</v>
      </c>
      <c r="R71" s="16">
        <v>21.351419999999997</v>
      </c>
      <c r="S71" s="16">
        <v>17.48638</v>
      </c>
      <c r="T71" s="16">
        <v>30.457650000000001</v>
      </c>
      <c r="U71" s="16">
        <v>31.318210000000001</v>
      </c>
      <c r="V71" s="16">
        <v>23.158259999999999</v>
      </c>
      <c r="W71" s="16">
        <v>13.249139999999999</v>
      </c>
      <c r="X71" s="16">
        <v>19.108810000000002</v>
      </c>
      <c r="Y71" s="16">
        <v>13.42262</v>
      </c>
      <c r="Z71" s="16">
        <v>16.063879999999997</v>
      </c>
      <c r="AA71" s="16">
        <v>9.2318680000000004</v>
      </c>
      <c r="AB71" s="16">
        <v>25.419049999999999</v>
      </c>
      <c r="AC71" s="16">
        <v>3.7183029999999997</v>
      </c>
      <c r="AD71" s="16">
        <v>44.919650000000004</v>
      </c>
      <c r="AE71" s="16">
        <v>38.738219999999998</v>
      </c>
      <c r="AF71" s="16">
        <v>36.226120000000002</v>
      </c>
      <c r="AG71" s="16">
        <v>28.125509999999998</v>
      </c>
      <c r="AH71" s="16">
        <v>31.235990000000001</v>
      </c>
      <c r="AI71" s="16"/>
      <c r="AJ71" s="16"/>
      <c r="AK71" s="16"/>
      <c r="AL71" s="16"/>
      <c r="AM71" s="16"/>
      <c r="ALQ71" t="e">
        <v>#N/A</v>
      </c>
    </row>
    <row r="72" spans="1:1005" ht="12.75" customHeight="1" x14ac:dyDescent="0.3">
      <c r="A72" s="137"/>
      <c r="B72" s="33"/>
      <c r="C72" s="8"/>
      <c r="D72" s="11"/>
      <c r="AI72" s="16"/>
      <c r="AJ72" s="16"/>
      <c r="AK72" s="16"/>
      <c r="AL72" s="16"/>
      <c r="AM72" s="16"/>
      <c r="ALQ72" t="e">
        <v>#N/A</v>
      </c>
    </row>
    <row r="73" spans="1:1005" ht="12.75" customHeight="1" x14ac:dyDescent="0.3">
      <c r="A73" s="137"/>
      <c r="B73" s="33"/>
      <c r="C73" s="8"/>
      <c r="D73" s="11"/>
      <c r="E73" s="16"/>
      <c r="AI73" s="16"/>
      <c r="AJ73" s="16"/>
      <c r="AK73" s="16"/>
      <c r="AL73" s="16"/>
      <c r="AM73" s="16"/>
    </row>
    <row r="74" spans="1:1005" ht="12.75" customHeight="1" x14ac:dyDescent="0.3">
      <c r="A74" s="137"/>
      <c r="B74" s="33"/>
      <c r="C74" s="8"/>
      <c r="D74" s="11"/>
      <c r="AI74" s="16"/>
      <c r="AJ74" s="16"/>
      <c r="AK74" s="16"/>
      <c r="AL74" s="16"/>
      <c r="AM74" s="16"/>
    </row>
    <row r="75" spans="1:1005" ht="12.75" customHeight="1" x14ac:dyDescent="0.3">
      <c r="A75" s="137"/>
      <c r="B75" s="33"/>
      <c r="C75" s="8"/>
      <c r="D75" s="11"/>
      <c r="AI75" s="16"/>
      <c r="AJ75" s="16"/>
      <c r="AK75" s="16"/>
      <c r="AL75" s="16"/>
      <c r="AM75" s="16"/>
    </row>
    <row r="76" spans="1:1005" ht="12.75" customHeight="1" x14ac:dyDescent="0.3">
      <c r="A76" s="137"/>
      <c r="B76" s="33"/>
      <c r="C76" s="8"/>
      <c r="D76" s="11"/>
      <c r="AI76" s="16"/>
      <c r="AJ76" s="16"/>
      <c r="AK76" s="16"/>
      <c r="AL76" s="16"/>
      <c r="AM76" s="16"/>
    </row>
    <row r="77" spans="1:1005" ht="12.75" customHeight="1" x14ac:dyDescent="0.3">
      <c r="A77" s="137"/>
      <c r="B77" s="33"/>
      <c r="C77" s="8"/>
      <c r="D77" s="11"/>
      <c r="AI77" s="16"/>
      <c r="AJ77" s="16"/>
      <c r="AK77" s="16"/>
      <c r="AL77" s="16"/>
      <c r="AM77" s="16"/>
    </row>
    <row r="78" spans="1:1005" ht="12.75" customHeight="1" x14ac:dyDescent="0.3">
      <c r="A78" s="137"/>
      <c r="B78" s="33"/>
      <c r="C78" s="8"/>
      <c r="D78" s="11"/>
      <c r="AI78" s="16"/>
      <c r="AJ78" s="16"/>
      <c r="AK78" s="16"/>
      <c r="AL78" s="16"/>
      <c r="AM78" s="16"/>
    </row>
    <row r="79" spans="1:1005" ht="12.75" customHeight="1" x14ac:dyDescent="0.3">
      <c r="A79" s="137"/>
      <c r="B79" s="33"/>
      <c r="C79" s="8"/>
      <c r="D79" s="11"/>
      <c r="AI79" s="16"/>
      <c r="AJ79" s="16"/>
      <c r="AK79" s="16"/>
      <c r="AL79" s="16"/>
      <c r="AM79" s="16"/>
    </row>
    <row r="80" spans="1:1005" ht="12.75" customHeight="1" x14ac:dyDescent="0.3">
      <c r="A80" s="137"/>
      <c r="B80" s="33"/>
      <c r="C80" s="8"/>
      <c r="D80" s="11"/>
      <c r="AI80" s="16"/>
      <c r="AJ80" s="16"/>
      <c r="AK80" s="16"/>
      <c r="AL80" s="16"/>
      <c r="AM80" s="16"/>
    </row>
    <row r="81" spans="1:39" ht="12.75" customHeight="1" x14ac:dyDescent="0.3">
      <c r="A81" s="137"/>
      <c r="B81" s="33"/>
      <c r="C81" s="8"/>
      <c r="D81" s="11"/>
      <c r="AI81" s="16"/>
      <c r="AJ81" s="16"/>
      <c r="AK81" s="16"/>
      <c r="AL81" s="16"/>
      <c r="AM81" s="16"/>
    </row>
    <row r="82" spans="1:39" ht="12.75" customHeight="1" x14ac:dyDescent="0.3">
      <c r="A82" s="137"/>
      <c r="B82" s="33"/>
      <c r="C82" s="8"/>
      <c r="D82" s="11"/>
      <c r="AI82" s="16"/>
      <c r="AJ82" s="16"/>
      <c r="AK82" s="16"/>
      <c r="AL82" s="16"/>
      <c r="AM82" s="16"/>
    </row>
    <row r="83" spans="1:39" ht="12.75" customHeight="1" x14ac:dyDescent="0.3">
      <c r="A83" s="137"/>
      <c r="B83" s="33"/>
      <c r="C83" s="8"/>
      <c r="D83" s="11"/>
      <c r="AI83" s="16"/>
      <c r="AJ83" s="16"/>
      <c r="AK83" s="16"/>
      <c r="AL83" s="16"/>
      <c r="AM83" s="16"/>
    </row>
    <row r="84" spans="1:39" ht="12.75" customHeight="1" x14ac:dyDescent="0.3">
      <c r="A84" s="137"/>
      <c r="B84" s="33"/>
      <c r="C84" s="8"/>
      <c r="D84" s="11"/>
      <c r="AI84" s="16"/>
      <c r="AJ84" s="16"/>
      <c r="AK84" s="16"/>
      <c r="AL84" s="16"/>
      <c r="AM84" s="16"/>
    </row>
    <row r="85" spans="1:39" ht="12.75" customHeight="1" x14ac:dyDescent="0.3">
      <c r="AI85" s="16"/>
      <c r="AJ85" s="16"/>
      <c r="AK85" s="16"/>
      <c r="AL85" s="16"/>
      <c r="AM85" s="16"/>
    </row>
    <row r="86" spans="1:39" ht="12.75" customHeight="1" x14ac:dyDescent="0.3">
      <c r="AI86" s="16"/>
      <c r="AJ86" s="16"/>
      <c r="AK86" s="16"/>
      <c r="AL86" s="16"/>
      <c r="AM86" s="16"/>
    </row>
    <row r="87" spans="1:39" ht="12.75" customHeight="1" x14ac:dyDescent="0.3">
      <c r="AI87" s="16"/>
      <c r="AJ87" s="16"/>
      <c r="AK87" s="16"/>
      <c r="AL87" s="16"/>
      <c r="AM87" s="16"/>
    </row>
    <row r="88" spans="1:39" ht="12.75" customHeight="1" x14ac:dyDescent="0.3">
      <c r="AI88" s="16"/>
      <c r="AJ88" s="16"/>
      <c r="AK88" s="16"/>
      <c r="AL88" s="16"/>
      <c r="AM88" s="16"/>
    </row>
    <row r="89" spans="1:39" ht="12.75" customHeight="1" x14ac:dyDescent="0.3">
      <c r="AI89" s="16"/>
      <c r="AJ89" s="16"/>
      <c r="AK89" s="16"/>
      <c r="AL89" s="16"/>
      <c r="AM89" s="16"/>
    </row>
    <row r="90" spans="1:39" ht="12.75" customHeight="1" x14ac:dyDescent="0.3">
      <c r="AI90" s="16"/>
      <c r="AJ90" s="16"/>
      <c r="AK90" s="16"/>
      <c r="AL90" s="16"/>
      <c r="AM90" s="16"/>
    </row>
    <row r="91" spans="1:39" ht="12.75" customHeight="1" x14ac:dyDescent="0.3">
      <c r="AI91" s="16"/>
      <c r="AJ91" s="16"/>
      <c r="AK91" s="16"/>
      <c r="AL91" s="16"/>
      <c r="AM91" s="16"/>
    </row>
    <row r="92" spans="1:39" ht="12.75" customHeight="1" x14ac:dyDescent="0.3">
      <c r="AI92" s="16"/>
      <c r="AJ92" s="16"/>
      <c r="AK92" s="16"/>
      <c r="AL92" s="16"/>
      <c r="AM92" s="16"/>
    </row>
    <row r="93" spans="1:39" ht="12.75" customHeight="1" x14ac:dyDescent="0.3">
      <c r="AI93" s="16"/>
      <c r="AJ93" s="16"/>
      <c r="AK93" s="16"/>
      <c r="AL93" s="16"/>
      <c r="AM93" s="16"/>
    </row>
    <row r="94" spans="1:39" ht="12.75" customHeight="1" x14ac:dyDescent="0.3">
      <c r="AI94" s="16"/>
      <c r="AJ94" s="16"/>
      <c r="AK94" s="16"/>
      <c r="AL94" s="16"/>
      <c r="AM94" s="16"/>
    </row>
    <row r="95" spans="1:39" ht="12.75" customHeight="1" x14ac:dyDescent="0.3">
      <c r="AI95" s="16"/>
      <c r="AJ95" s="16"/>
      <c r="AK95" s="16"/>
      <c r="AL95" s="16"/>
      <c r="AM95" s="16"/>
    </row>
    <row r="96" spans="1:39" ht="12.75" customHeight="1" x14ac:dyDescent="0.3">
      <c r="AI96" s="16"/>
      <c r="AJ96" s="16"/>
      <c r="AK96" s="16"/>
      <c r="AL96" s="16"/>
      <c r="AM96" s="16"/>
    </row>
    <row r="97" spans="35:39" ht="12.75" customHeight="1" x14ac:dyDescent="0.3">
      <c r="AI97" s="16"/>
      <c r="AJ97" s="16"/>
      <c r="AK97" s="16"/>
      <c r="AL97" s="16"/>
      <c r="AM97" s="16"/>
    </row>
    <row r="98" spans="35:39" ht="12.75" customHeight="1" x14ac:dyDescent="0.3">
      <c r="AI98" s="16"/>
      <c r="AJ98" s="16"/>
      <c r="AK98" s="16"/>
      <c r="AL98" s="16"/>
      <c r="AM98" s="16"/>
    </row>
    <row r="99" spans="35:39" ht="12.75" customHeight="1" x14ac:dyDescent="0.3">
      <c r="AI99" s="16"/>
      <c r="AJ99" s="16"/>
      <c r="AK99" s="16"/>
      <c r="AL99" s="16"/>
      <c r="AM99" s="16"/>
    </row>
    <row r="100" spans="35:39" ht="12.75" customHeight="1" x14ac:dyDescent="0.3">
      <c r="AI100" s="16"/>
      <c r="AJ100" s="16"/>
      <c r="AK100" s="16"/>
      <c r="AL100" s="16"/>
      <c r="AM100" s="16"/>
    </row>
    <row r="101" spans="35:39" ht="12.75" customHeight="1" x14ac:dyDescent="0.3">
      <c r="AI101" s="16"/>
      <c r="AJ101" s="16"/>
      <c r="AK101" s="16"/>
      <c r="AL101" s="16"/>
      <c r="AM101" s="16"/>
    </row>
    <row r="102" spans="35:39" ht="12.75" customHeight="1" x14ac:dyDescent="0.3">
      <c r="AI102" s="16"/>
      <c r="AJ102" s="16"/>
      <c r="AK102" s="16"/>
      <c r="AL102" s="16"/>
      <c r="AM102" s="16"/>
    </row>
    <row r="103" spans="35:39" ht="12.75" customHeight="1" x14ac:dyDescent="0.3">
      <c r="AI103" s="16"/>
      <c r="AJ103" s="16"/>
      <c r="AK103" s="16"/>
      <c r="AL103" s="16"/>
      <c r="AM103" s="16"/>
    </row>
    <row r="104" spans="35:39" ht="12.75" customHeight="1" x14ac:dyDescent="0.3">
      <c r="AI104" s="16"/>
      <c r="AJ104" s="16"/>
      <c r="AK104" s="16"/>
      <c r="AL104" s="16"/>
      <c r="AM104" s="16"/>
    </row>
    <row r="105" spans="35:39" ht="12.75" customHeight="1" x14ac:dyDescent="0.3">
      <c r="AI105" s="16"/>
      <c r="AJ105" s="16"/>
      <c r="AK105" s="16"/>
      <c r="AL105" s="16"/>
      <c r="AM105" s="16"/>
    </row>
    <row r="106" spans="35:39" ht="12.75" customHeight="1" x14ac:dyDescent="0.3">
      <c r="AI106" s="16"/>
      <c r="AJ106" s="16"/>
      <c r="AK106" s="16"/>
      <c r="AL106" s="16"/>
      <c r="AM106" s="16"/>
    </row>
    <row r="107" spans="35:39" ht="12.75" customHeight="1" x14ac:dyDescent="0.3">
      <c r="AI107" s="16"/>
      <c r="AJ107" s="16"/>
      <c r="AK107" s="16"/>
      <c r="AL107" s="16"/>
      <c r="AM107" s="16"/>
    </row>
    <row r="108" spans="35:39" ht="12.75" customHeight="1" x14ac:dyDescent="0.3">
      <c r="AI108" s="16"/>
      <c r="AJ108" s="16"/>
      <c r="AK108" s="16"/>
      <c r="AL108" s="16"/>
      <c r="AM108" s="16"/>
    </row>
    <row r="109" spans="35:39" ht="12.75" customHeight="1" x14ac:dyDescent="0.3">
      <c r="AI109" s="16"/>
      <c r="AJ109" s="16"/>
      <c r="AK109" s="16"/>
      <c r="AL109" s="16"/>
      <c r="AM109" s="16"/>
    </row>
    <row r="110" spans="35:39" ht="12.75" customHeight="1" x14ac:dyDescent="0.3">
      <c r="AI110" s="16"/>
      <c r="AJ110" s="16"/>
      <c r="AK110" s="16"/>
      <c r="AL110" s="16"/>
      <c r="AM110" s="16"/>
    </row>
    <row r="111" spans="35:39" ht="12.75" customHeight="1" x14ac:dyDescent="0.3">
      <c r="AI111" s="16"/>
      <c r="AJ111" s="16"/>
      <c r="AK111" s="16"/>
      <c r="AL111" s="16"/>
      <c r="AM111" s="16"/>
    </row>
    <row r="112" spans="35:39" ht="12.75" customHeight="1" x14ac:dyDescent="0.3">
      <c r="AI112" s="16"/>
      <c r="AJ112" s="16"/>
      <c r="AK112" s="16"/>
      <c r="AL112" s="16"/>
      <c r="AM112" s="16"/>
    </row>
    <row r="113" spans="35:39" ht="12.75" customHeight="1" x14ac:dyDescent="0.3">
      <c r="AI113" s="16"/>
      <c r="AJ113" s="16"/>
      <c r="AK113" s="16"/>
      <c r="AL113" s="16"/>
      <c r="AM113" s="16"/>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56AEF-65B5-4383-ACFB-BDD2D0C53451}">
  <sheetPr codeName="Sheet4">
    <tabColor rgb="FFFFFFB3"/>
  </sheetPr>
  <dimension ref="A1:ALQ84"/>
  <sheetViews>
    <sheetView topLeftCell="A37" workbookViewId="0">
      <selection activeCell="D4" sqref="D4"/>
    </sheetView>
  </sheetViews>
  <sheetFormatPr defaultColWidth="18.6640625" defaultRowHeight="12.75" customHeight="1" x14ac:dyDescent="0.3"/>
  <cols>
    <col min="1" max="4" width="7.5546875" style="3" customWidth="1"/>
    <col min="5" max="30" width="8" style="4" customWidth="1"/>
    <col min="31" max="31" width="8.33203125" style="32" customWidth="1"/>
    <col min="32" max="54" width="8.6640625" style="4" customWidth="1"/>
    <col min="55" max="16384" width="18.6640625" style="4"/>
  </cols>
  <sheetData>
    <row r="1" spans="1:54" ht="14.4" x14ac:dyDescent="0.3">
      <c r="A1" s="22"/>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4"/>
      <c r="AJ1" s="24"/>
      <c r="AK1" s="24"/>
      <c r="AL1" s="24"/>
      <c r="AM1" s="24"/>
      <c r="AN1" s="24"/>
      <c r="AO1" s="24"/>
      <c r="AP1" s="24"/>
      <c r="AQ1" s="24"/>
      <c r="AR1" s="24"/>
      <c r="AS1" s="24"/>
      <c r="AT1" s="24"/>
      <c r="AU1" s="24"/>
      <c r="AV1" s="24"/>
      <c r="AW1" s="24"/>
      <c r="AX1" s="24"/>
      <c r="AY1" s="24"/>
      <c r="AZ1" s="24"/>
      <c r="BA1" s="24"/>
      <c r="BB1" s="24"/>
    </row>
    <row r="2" spans="1:54" s="3" customFormat="1" ht="14.4" x14ac:dyDescent="0.3">
      <c r="A2" s="22"/>
      <c r="B2" s="25" t="s">
        <v>0</v>
      </c>
      <c r="C2" s="25" t="s">
        <v>1</v>
      </c>
      <c r="D2" s="25" t="s">
        <v>2</v>
      </c>
      <c r="E2" s="25">
        <v>1991</v>
      </c>
      <c r="F2" s="25">
        <v>1992</v>
      </c>
      <c r="G2" s="25">
        <v>1993</v>
      </c>
      <c r="H2" s="25">
        <v>1994</v>
      </c>
      <c r="I2" s="25">
        <v>1995</v>
      </c>
      <c r="J2" s="25">
        <v>1996</v>
      </c>
      <c r="K2" s="25">
        <v>1997</v>
      </c>
      <c r="L2" s="25">
        <v>1998</v>
      </c>
      <c r="M2" s="25">
        <v>1999</v>
      </c>
      <c r="N2" s="25">
        <v>2000</v>
      </c>
      <c r="O2" s="25">
        <v>2001</v>
      </c>
      <c r="P2" s="25">
        <v>2002</v>
      </c>
      <c r="Q2" s="25">
        <v>2003</v>
      </c>
      <c r="R2" s="25">
        <v>2004</v>
      </c>
      <c r="S2" s="25">
        <v>2005</v>
      </c>
      <c r="T2" s="25">
        <v>2006</v>
      </c>
      <c r="U2" s="25">
        <v>2007</v>
      </c>
      <c r="V2" s="25">
        <v>2008</v>
      </c>
      <c r="W2" s="25">
        <v>2009</v>
      </c>
      <c r="X2" s="25">
        <v>2010</v>
      </c>
      <c r="Y2" s="25">
        <v>2011</v>
      </c>
      <c r="Z2" s="25">
        <v>2012</v>
      </c>
      <c r="AA2" s="25">
        <v>2013</v>
      </c>
      <c r="AB2" s="25">
        <v>2014</v>
      </c>
      <c r="AC2" s="25">
        <v>2015</v>
      </c>
      <c r="AD2" s="25">
        <v>2016</v>
      </c>
      <c r="AE2" s="26">
        <v>2017</v>
      </c>
      <c r="AF2" s="25">
        <v>2018</v>
      </c>
      <c r="AG2" s="25">
        <v>2019</v>
      </c>
      <c r="AH2" s="25">
        <v>2020</v>
      </c>
    </row>
    <row r="3" spans="1:54" s="3" customFormat="1" ht="14.4" x14ac:dyDescent="0.3">
      <c r="A3" s="27"/>
      <c r="B3" s="28" t="s">
        <v>3</v>
      </c>
      <c r="C3" s="28" t="s">
        <v>4</v>
      </c>
      <c r="D3" s="28" t="s">
        <v>5</v>
      </c>
      <c r="E3" s="28" t="s">
        <v>6</v>
      </c>
      <c r="F3" s="28" t="s">
        <v>7</v>
      </c>
      <c r="G3" s="28" t="s">
        <v>8</v>
      </c>
      <c r="H3" s="28" t="s">
        <v>9</v>
      </c>
      <c r="I3" s="28" t="s">
        <v>10</v>
      </c>
      <c r="J3" s="28" t="s">
        <v>11</v>
      </c>
      <c r="K3" s="28" t="s">
        <v>12</v>
      </c>
      <c r="L3" s="28" t="s">
        <v>13</v>
      </c>
      <c r="M3" s="28" t="s">
        <v>14</v>
      </c>
      <c r="N3" s="28" t="s">
        <v>15</v>
      </c>
      <c r="O3" s="28" t="s">
        <v>16</v>
      </c>
      <c r="P3" s="28" t="s">
        <v>17</v>
      </c>
      <c r="Q3" s="28" t="s">
        <v>18</v>
      </c>
      <c r="R3" s="28" t="s">
        <v>19</v>
      </c>
      <c r="S3" s="28" t="s">
        <v>20</v>
      </c>
      <c r="T3" s="28" t="s">
        <v>21</v>
      </c>
      <c r="U3" s="28" t="s">
        <v>22</v>
      </c>
      <c r="V3" s="28" t="s">
        <v>23</v>
      </c>
      <c r="W3" s="28" t="s">
        <v>24</v>
      </c>
      <c r="X3" s="28" t="s">
        <v>25</v>
      </c>
      <c r="Y3" s="28" t="s">
        <v>26</v>
      </c>
      <c r="Z3" s="28" t="s">
        <v>27</v>
      </c>
      <c r="AA3" s="28" t="s">
        <v>28</v>
      </c>
      <c r="AB3" s="28" t="s">
        <v>29</v>
      </c>
      <c r="AC3" s="28" t="s">
        <v>30</v>
      </c>
      <c r="AD3" s="28" t="s">
        <v>31</v>
      </c>
      <c r="AE3" s="28" t="s">
        <v>32</v>
      </c>
      <c r="AF3" s="28" t="s">
        <v>33</v>
      </c>
      <c r="AG3" s="28" t="s">
        <v>34</v>
      </c>
      <c r="AH3" s="28" t="s">
        <v>35</v>
      </c>
    </row>
    <row r="4" spans="1:54" ht="14.4" x14ac:dyDescent="0.3">
      <c r="A4" s="29">
        <v>45323</v>
      </c>
      <c r="B4" s="30"/>
      <c r="C4" s="31">
        <v>26</v>
      </c>
      <c r="D4" s="9">
        <v>26</v>
      </c>
      <c r="E4">
        <v>28.010999999999999</v>
      </c>
      <c r="F4">
        <v>25.902999999999999</v>
      </c>
      <c r="G4">
        <v>25.565999999999999</v>
      </c>
      <c r="H4">
        <v>24.649000000000001</v>
      </c>
      <c r="I4">
        <v>31.548999999999999</v>
      </c>
      <c r="J4">
        <v>30.978999999999999</v>
      </c>
      <c r="K4">
        <v>24.925999999999998</v>
      </c>
      <c r="L4">
        <v>25.233000000000001</v>
      </c>
      <c r="M4">
        <v>29.369</v>
      </c>
      <c r="N4">
        <v>27.832000000000001</v>
      </c>
      <c r="O4">
        <v>26.498999999999999</v>
      </c>
      <c r="P4">
        <v>24.678999999999998</v>
      </c>
      <c r="Q4">
        <v>27.731000000000002</v>
      </c>
      <c r="R4">
        <v>25.204999999999998</v>
      </c>
      <c r="S4">
        <v>26.068999999999999</v>
      </c>
      <c r="T4">
        <v>24.513000000000002</v>
      </c>
      <c r="U4">
        <v>28.238</v>
      </c>
      <c r="V4">
        <v>24.538</v>
      </c>
      <c r="W4">
        <v>26.611999999999998</v>
      </c>
      <c r="X4">
        <v>24.32</v>
      </c>
      <c r="Y4">
        <v>25.466999999999999</v>
      </c>
      <c r="Z4">
        <v>24.815999999999999</v>
      </c>
      <c r="AA4">
        <v>24.47</v>
      </c>
      <c r="AB4">
        <v>29.553000000000001</v>
      </c>
      <c r="AC4">
        <v>32.505000000000003</v>
      </c>
      <c r="AD4">
        <v>28.597000000000001</v>
      </c>
      <c r="AE4">
        <v>34.493000000000002</v>
      </c>
      <c r="AF4">
        <v>30.693999999999999</v>
      </c>
      <c r="AG4">
        <v>25.027999999999999</v>
      </c>
      <c r="AH4" s="32">
        <v>25.931000000000001</v>
      </c>
    </row>
    <row r="5" spans="1:54" ht="14.4" x14ac:dyDescent="0.3">
      <c r="A5" s="29">
        <v>45352</v>
      </c>
      <c r="B5" s="33"/>
      <c r="C5" s="8">
        <v>41</v>
      </c>
      <c r="D5" s="11">
        <v>41</v>
      </c>
      <c r="E5">
        <v>35.768000000000001</v>
      </c>
      <c r="F5">
        <v>46.332999999999998</v>
      </c>
      <c r="G5">
        <v>44.488999999999997</v>
      </c>
      <c r="H5">
        <v>45.421999999999997</v>
      </c>
      <c r="I5">
        <v>60.591000000000001</v>
      </c>
      <c r="J5">
        <v>39.713000000000001</v>
      </c>
      <c r="K5">
        <v>46.207000000000001</v>
      </c>
      <c r="L5">
        <v>41.624000000000002</v>
      </c>
      <c r="M5">
        <v>45.670999999999999</v>
      </c>
      <c r="N5">
        <v>36.606999999999999</v>
      </c>
      <c r="O5">
        <v>40.375999999999998</v>
      </c>
      <c r="P5">
        <v>31.036000000000001</v>
      </c>
      <c r="Q5">
        <v>44.692</v>
      </c>
      <c r="R5">
        <v>59.491999999999997</v>
      </c>
      <c r="S5">
        <v>33.103999999999999</v>
      </c>
      <c r="T5">
        <v>33.948999999999998</v>
      </c>
      <c r="U5">
        <v>58.069000000000003</v>
      </c>
      <c r="V5">
        <v>27.736000000000001</v>
      </c>
      <c r="W5">
        <v>44.503999999999998</v>
      </c>
      <c r="X5">
        <v>30.17</v>
      </c>
      <c r="Y5">
        <v>38.92</v>
      </c>
      <c r="Z5">
        <v>48.283000000000001</v>
      </c>
      <c r="AA5">
        <v>34.171999999999997</v>
      </c>
      <c r="AB5">
        <v>37.564</v>
      </c>
      <c r="AC5">
        <v>54.902000000000001</v>
      </c>
      <c r="AD5">
        <v>41.905999999999999</v>
      </c>
      <c r="AE5">
        <v>62.104999999999997</v>
      </c>
      <c r="AF5">
        <v>37.237000000000002</v>
      </c>
      <c r="AG5">
        <v>35.604999999999997</v>
      </c>
      <c r="AH5" s="32">
        <v>37.918999999999997</v>
      </c>
    </row>
    <row r="6" spans="1:54" ht="14.4" x14ac:dyDescent="0.3">
      <c r="A6" s="29">
        <v>45383</v>
      </c>
      <c r="B6" s="33"/>
      <c r="C6" s="8">
        <v>60</v>
      </c>
      <c r="D6" s="11">
        <v>80</v>
      </c>
      <c r="E6">
        <v>66.444000000000003</v>
      </c>
      <c r="F6">
        <v>113.62</v>
      </c>
      <c r="G6">
        <v>90.628</v>
      </c>
      <c r="H6">
        <v>92.994</v>
      </c>
      <c r="I6">
        <v>76.933999999999997</v>
      </c>
      <c r="J6">
        <v>85.138999999999996</v>
      </c>
      <c r="K6">
        <v>71.760999999999996</v>
      </c>
      <c r="L6">
        <v>66.95</v>
      </c>
      <c r="M6">
        <v>66.376999999999995</v>
      </c>
      <c r="N6">
        <v>113.245</v>
      </c>
      <c r="O6">
        <v>95.722999999999999</v>
      </c>
      <c r="P6">
        <v>82.168000000000006</v>
      </c>
      <c r="Q6">
        <v>87.858999999999995</v>
      </c>
      <c r="R6">
        <v>129.63300000000001</v>
      </c>
      <c r="S6">
        <v>71.754000000000005</v>
      </c>
      <c r="T6">
        <v>88.742000000000004</v>
      </c>
      <c r="U6">
        <v>93.278999999999996</v>
      </c>
      <c r="V6">
        <v>51.38</v>
      </c>
      <c r="W6">
        <v>72.653999999999996</v>
      </c>
      <c r="X6">
        <v>77.23</v>
      </c>
      <c r="Y6">
        <v>77.831999999999994</v>
      </c>
      <c r="Z6">
        <v>122.27800000000001</v>
      </c>
      <c r="AA6">
        <v>66.224000000000004</v>
      </c>
      <c r="AB6">
        <v>65.349000000000004</v>
      </c>
      <c r="AC6">
        <v>72.742999999999995</v>
      </c>
      <c r="AD6">
        <v>69.265000000000001</v>
      </c>
      <c r="AE6">
        <v>99.381</v>
      </c>
      <c r="AF6">
        <v>82.852999999999994</v>
      </c>
      <c r="AG6">
        <v>117.79600000000001</v>
      </c>
      <c r="AH6" s="32">
        <v>61.29</v>
      </c>
    </row>
    <row r="7" spans="1:54" ht="14.4" x14ac:dyDescent="0.3">
      <c r="A7" s="29">
        <v>45413</v>
      </c>
      <c r="B7" s="33"/>
      <c r="C7" s="8">
        <v>177</v>
      </c>
      <c r="D7" s="11">
        <v>235</v>
      </c>
      <c r="E7">
        <v>161.35400000000001</v>
      </c>
      <c r="F7">
        <v>287.77499999999998</v>
      </c>
      <c r="G7">
        <v>314.65199999999999</v>
      </c>
      <c r="H7">
        <v>270.858</v>
      </c>
      <c r="I7">
        <v>278.476</v>
      </c>
      <c r="J7">
        <v>283.86399999999998</v>
      </c>
      <c r="K7">
        <v>212.50899999999999</v>
      </c>
      <c r="L7">
        <v>187.92599999999999</v>
      </c>
      <c r="M7">
        <v>242.119</v>
      </c>
      <c r="N7">
        <v>326.09100000000001</v>
      </c>
      <c r="O7">
        <v>347.077</v>
      </c>
      <c r="P7">
        <v>142.982</v>
      </c>
      <c r="Q7">
        <v>236.619</v>
      </c>
      <c r="R7">
        <v>259.77699999999999</v>
      </c>
      <c r="S7">
        <v>240.779</v>
      </c>
      <c r="T7">
        <v>210.886</v>
      </c>
      <c r="U7">
        <v>254.41499999999999</v>
      </c>
      <c r="V7">
        <v>171.65199999999999</v>
      </c>
      <c r="W7">
        <v>308.17099999999999</v>
      </c>
      <c r="X7">
        <v>156.054</v>
      </c>
      <c r="Y7">
        <v>175.00700000000001</v>
      </c>
      <c r="Z7">
        <v>201.41800000000001</v>
      </c>
      <c r="AA7">
        <v>201.48500000000001</v>
      </c>
      <c r="AB7">
        <v>210.369</v>
      </c>
      <c r="AC7">
        <v>162.01499999999999</v>
      </c>
      <c r="AD7">
        <v>172.26900000000001</v>
      </c>
      <c r="AE7">
        <v>211.68600000000001</v>
      </c>
      <c r="AF7">
        <v>259.98899999999998</v>
      </c>
      <c r="AG7">
        <v>286.99200000000002</v>
      </c>
      <c r="AH7" s="32">
        <v>233.38200000000001</v>
      </c>
    </row>
    <row r="8" spans="1:54" ht="14.4" x14ac:dyDescent="0.3">
      <c r="A8" s="29">
        <v>45444</v>
      </c>
      <c r="B8" s="33"/>
      <c r="C8" s="8">
        <v>203</v>
      </c>
      <c r="D8" s="11">
        <v>270</v>
      </c>
      <c r="E8">
        <v>369.51799999999997</v>
      </c>
      <c r="F8">
        <v>219.62</v>
      </c>
      <c r="G8">
        <v>446.85399999999998</v>
      </c>
      <c r="H8">
        <v>280.21499999999997</v>
      </c>
      <c r="I8">
        <v>682.33100000000002</v>
      </c>
      <c r="J8">
        <v>258.43</v>
      </c>
      <c r="K8">
        <v>313.60899999999998</v>
      </c>
      <c r="L8">
        <v>239.67400000000001</v>
      </c>
      <c r="M8">
        <v>395.16899999999998</v>
      </c>
      <c r="N8">
        <v>261.625</v>
      </c>
      <c r="O8">
        <v>259.988</v>
      </c>
      <c r="P8">
        <v>108.61199999999999</v>
      </c>
      <c r="Q8">
        <v>306.01400000000001</v>
      </c>
      <c r="R8">
        <v>146.89400000000001</v>
      </c>
      <c r="S8">
        <v>228.01400000000001</v>
      </c>
      <c r="T8">
        <v>162.21799999999999</v>
      </c>
      <c r="U8">
        <v>209.352</v>
      </c>
      <c r="V8">
        <v>386.01400000000001</v>
      </c>
      <c r="W8">
        <v>258.71100000000001</v>
      </c>
      <c r="X8">
        <v>351.55700000000002</v>
      </c>
      <c r="Y8">
        <v>454.54700000000003</v>
      </c>
      <c r="Z8">
        <v>77.959000000000003</v>
      </c>
      <c r="AA8">
        <v>276.13600000000002</v>
      </c>
      <c r="AB8">
        <v>345.346</v>
      </c>
      <c r="AC8">
        <v>433.39499999999998</v>
      </c>
      <c r="AD8">
        <v>300.15199999999999</v>
      </c>
      <c r="AE8">
        <v>263.86399999999998</v>
      </c>
      <c r="AF8">
        <v>150.89699999999999</v>
      </c>
      <c r="AG8">
        <v>572.38400000000001</v>
      </c>
      <c r="AH8" s="32">
        <v>227.38399999999999</v>
      </c>
    </row>
    <row r="9" spans="1:54" ht="14.4" x14ac:dyDescent="0.3">
      <c r="A9" s="29">
        <v>45474</v>
      </c>
      <c r="B9" s="33"/>
      <c r="C9" s="8">
        <v>60</v>
      </c>
      <c r="D9" s="11">
        <v>80</v>
      </c>
      <c r="E9">
        <v>142.876</v>
      </c>
      <c r="F9">
        <v>75.087999999999994</v>
      </c>
      <c r="G9">
        <v>163.41499999999999</v>
      </c>
      <c r="H9">
        <v>72.341999999999999</v>
      </c>
      <c r="I9">
        <v>439.75200000000001</v>
      </c>
      <c r="J9">
        <v>85.59</v>
      </c>
      <c r="K9">
        <v>81.459999999999994</v>
      </c>
      <c r="L9">
        <v>98.052000000000007</v>
      </c>
      <c r="M9">
        <v>222.84</v>
      </c>
      <c r="N9">
        <v>66.106999999999999</v>
      </c>
      <c r="O9">
        <v>70.394999999999996</v>
      </c>
      <c r="P9">
        <v>37.988999999999997</v>
      </c>
      <c r="Q9">
        <v>72.66</v>
      </c>
      <c r="R9">
        <v>52.19</v>
      </c>
      <c r="S9">
        <v>72.884</v>
      </c>
      <c r="T9">
        <v>58.704999999999998</v>
      </c>
      <c r="U9">
        <v>67.614000000000004</v>
      </c>
      <c r="V9">
        <v>141.13200000000001</v>
      </c>
      <c r="W9">
        <v>104.70699999999999</v>
      </c>
      <c r="X9">
        <v>79.212000000000003</v>
      </c>
      <c r="Y9">
        <v>189.279</v>
      </c>
      <c r="Z9">
        <v>35.585999999999999</v>
      </c>
      <c r="AA9">
        <v>82.992000000000004</v>
      </c>
      <c r="AB9">
        <v>88.052000000000007</v>
      </c>
      <c r="AC9">
        <v>130.38800000000001</v>
      </c>
      <c r="AD9">
        <v>80.787999999999997</v>
      </c>
      <c r="AE9">
        <v>73.12</v>
      </c>
      <c r="AF9">
        <v>48.213999999999999</v>
      </c>
      <c r="AG9">
        <v>288.77300000000002</v>
      </c>
      <c r="AH9" s="32">
        <v>62.710999999999999</v>
      </c>
    </row>
    <row r="10" spans="1:54" ht="14.4" x14ac:dyDescent="0.3">
      <c r="A10" s="29">
        <v>45505</v>
      </c>
      <c r="B10" s="33"/>
      <c r="C10" s="8">
        <v>44</v>
      </c>
      <c r="D10" s="11">
        <v>53</v>
      </c>
      <c r="E10">
        <v>62.707999999999998</v>
      </c>
      <c r="F10">
        <v>63.256</v>
      </c>
      <c r="G10">
        <v>67.760000000000005</v>
      </c>
      <c r="H10">
        <v>47.140999999999998</v>
      </c>
      <c r="I10">
        <v>121.006</v>
      </c>
      <c r="J10">
        <v>45.996000000000002</v>
      </c>
      <c r="K10">
        <v>55.149000000000001</v>
      </c>
      <c r="L10">
        <v>50.112000000000002</v>
      </c>
      <c r="M10">
        <v>92.525999999999996</v>
      </c>
      <c r="N10">
        <v>53.854999999999997</v>
      </c>
      <c r="O10">
        <v>61.878</v>
      </c>
      <c r="P10">
        <v>31.100999999999999</v>
      </c>
      <c r="Q10">
        <v>52.145000000000003</v>
      </c>
      <c r="R10">
        <v>39.984999999999999</v>
      </c>
      <c r="S10">
        <v>50.753</v>
      </c>
      <c r="T10">
        <v>48.862000000000002</v>
      </c>
      <c r="U10">
        <v>52.018999999999998</v>
      </c>
      <c r="V10">
        <v>62.973999999999997</v>
      </c>
      <c r="W10">
        <v>50.109000000000002</v>
      </c>
      <c r="X10">
        <v>57.529000000000003</v>
      </c>
      <c r="Y10">
        <v>65.176000000000002</v>
      </c>
      <c r="Z10">
        <v>34.436</v>
      </c>
      <c r="AA10">
        <v>54.472000000000001</v>
      </c>
      <c r="AB10">
        <v>56.811999999999998</v>
      </c>
      <c r="AC10">
        <v>56.298000000000002</v>
      </c>
      <c r="AD10">
        <v>51.451999999999998</v>
      </c>
      <c r="AE10">
        <v>48.465000000000003</v>
      </c>
      <c r="AF10">
        <v>35.722000000000001</v>
      </c>
      <c r="AG10">
        <v>89.644000000000005</v>
      </c>
      <c r="AH10" s="32">
        <v>41.582999999999998</v>
      </c>
    </row>
    <row r="11" spans="1:54" ht="14.4" x14ac:dyDescent="0.3">
      <c r="A11" s="29">
        <v>45536</v>
      </c>
      <c r="B11" s="33"/>
      <c r="C11" s="8">
        <v>33</v>
      </c>
      <c r="D11" s="11">
        <v>36</v>
      </c>
      <c r="E11">
        <v>35.973999999999997</v>
      </c>
      <c r="F11">
        <v>41.991</v>
      </c>
      <c r="G11">
        <v>46.328000000000003</v>
      </c>
      <c r="H11">
        <v>36.026000000000003</v>
      </c>
      <c r="I11">
        <v>62.01</v>
      </c>
      <c r="J11">
        <v>32.545000000000002</v>
      </c>
      <c r="K11">
        <v>42.456000000000003</v>
      </c>
      <c r="L11">
        <v>30.259</v>
      </c>
      <c r="M11">
        <v>47.716000000000001</v>
      </c>
      <c r="N11">
        <v>36.247999999999998</v>
      </c>
      <c r="O11">
        <v>34.256999999999998</v>
      </c>
      <c r="P11">
        <v>26.308</v>
      </c>
      <c r="Q11">
        <v>66.367000000000004</v>
      </c>
      <c r="R11">
        <v>36.798000000000002</v>
      </c>
      <c r="S11">
        <v>32.732999999999997</v>
      </c>
      <c r="T11">
        <v>34.554000000000002</v>
      </c>
      <c r="U11">
        <v>45.408999999999999</v>
      </c>
      <c r="V11">
        <v>35.637999999999998</v>
      </c>
      <c r="W11">
        <v>32.447000000000003</v>
      </c>
      <c r="X11">
        <v>30.62</v>
      </c>
      <c r="Y11">
        <v>36.78</v>
      </c>
      <c r="Z11">
        <v>25.276</v>
      </c>
      <c r="AA11">
        <v>66.488</v>
      </c>
      <c r="AB11">
        <v>51.514000000000003</v>
      </c>
      <c r="AC11">
        <v>37.432000000000002</v>
      </c>
      <c r="AD11">
        <v>32.587000000000003</v>
      </c>
      <c r="AE11">
        <v>29.456</v>
      </c>
      <c r="AF11">
        <v>25.602</v>
      </c>
      <c r="AG11">
        <v>45.106000000000002</v>
      </c>
      <c r="AH11" s="32">
        <v>35.768999999999998</v>
      </c>
    </row>
    <row r="12" spans="1:54" ht="14.4" x14ac:dyDescent="0.3">
      <c r="A12" s="29">
        <v>45566</v>
      </c>
      <c r="B12" s="33"/>
      <c r="C12" s="8">
        <v>38</v>
      </c>
      <c r="D12" s="11">
        <v>43</v>
      </c>
      <c r="E12">
        <v>34.390999999999998</v>
      </c>
      <c r="F12">
        <v>34.720999999999997</v>
      </c>
      <c r="G12">
        <v>48.988999999999997</v>
      </c>
      <c r="H12">
        <v>51.609000000000002</v>
      </c>
      <c r="I12">
        <v>65.707999999999998</v>
      </c>
      <c r="J12">
        <v>52.012999999999998</v>
      </c>
      <c r="K12">
        <v>56.55</v>
      </c>
      <c r="L12">
        <v>50.168999999999997</v>
      </c>
      <c r="M12">
        <v>42.54</v>
      </c>
      <c r="N12">
        <v>38.783999999999999</v>
      </c>
      <c r="O12">
        <v>36.768000000000001</v>
      </c>
      <c r="P12">
        <v>42.558999999999997</v>
      </c>
      <c r="Q12">
        <v>43.829000000000001</v>
      </c>
      <c r="R12">
        <v>40.558999999999997</v>
      </c>
      <c r="S12">
        <v>54.652000000000001</v>
      </c>
      <c r="T12">
        <v>77.846999999999994</v>
      </c>
      <c r="U12">
        <v>54.735999999999997</v>
      </c>
      <c r="V12">
        <v>38.302</v>
      </c>
      <c r="W12">
        <v>40.192999999999998</v>
      </c>
      <c r="X12">
        <v>37.084000000000003</v>
      </c>
      <c r="Y12">
        <v>43.866</v>
      </c>
      <c r="Z12">
        <v>27.43</v>
      </c>
      <c r="AA12">
        <v>67.143000000000001</v>
      </c>
      <c r="AB12">
        <v>68.123999999999995</v>
      </c>
      <c r="AC12">
        <v>37.527000000000001</v>
      </c>
      <c r="AD12">
        <v>32.728999999999999</v>
      </c>
      <c r="AE12">
        <v>36.295000000000002</v>
      </c>
      <c r="AF12">
        <v>32.508000000000003</v>
      </c>
      <c r="AG12">
        <v>44.84</v>
      </c>
      <c r="AH12" s="32">
        <v>39.801000000000002</v>
      </c>
    </row>
    <row r="13" spans="1:54" ht="14.4" x14ac:dyDescent="0.3">
      <c r="A13" s="29">
        <v>45597</v>
      </c>
      <c r="B13" s="33"/>
      <c r="C13" s="8">
        <v>35</v>
      </c>
      <c r="D13" s="11">
        <v>35</v>
      </c>
      <c r="E13">
        <v>33.997999999999998</v>
      </c>
      <c r="F13">
        <v>30.7</v>
      </c>
      <c r="G13">
        <v>40.159999999999997</v>
      </c>
      <c r="H13">
        <v>39.557000000000002</v>
      </c>
      <c r="I13">
        <v>50.524000000000001</v>
      </c>
      <c r="J13">
        <v>42.045999999999999</v>
      </c>
      <c r="K13">
        <v>41.478000000000002</v>
      </c>
      <c r="L13">
        <v>41.765999999999998</v>
      </c>
      <c r="M13">
        <v>34.878999999999998</v>
      </c>
      <c r="N13">
        <v>34.624000000000002</v>
      </c>
      <c r="O13">
        <v>35.627000000000002</v>
      </c>
      <c r="P13">
        <v>28.013999999999999</v>
      </c>
      <c r="Q13">
        <v>33.521999999999998</v>
      </c>
      <c r="R13">
        <v>37.273000000000003</v>
      </c>
      <c r="S13">
        <v>42.779000000000003</v>
      </c>
      <c r="T13">
        <v>50.987000000000002</v>
      </c>
      <c r="U13">
        <v>43.145000000000003</v>
      </c>
      <c r="V13">
        <v>34.372</v>
      </c>
      <c r="W13">
        <v>37.472999999999999</v>
      </c>
      <c r="X13">
        <v>37.749000000000002</v>
      </c>
      <c r="Y13">
        <v>36.460999999999999</v>
      </c>
      <c r="Z13">
        <v>23.766999999999999</v>
      </c>
      <c r="AA13">
        <v>43.838000000000001</v>
      </c>
      <c r="AB13">
        <v>41.523000000000003</v>
      </c>
      <c r="AC13">
        <v>34.789000000000001</v>
      </c>
      <c r="AD13">
        <v>28.744</v>
      </c>
      <c r="AE13">
        <v>32.32</v>
      </c>
      <c r="AF13">
        <v>30.661999999999999</v>
      </c>
      <c r="AG13">
        <v>39.936</v>
      </c>
      <c r="AH13" s="32">
        <v>44.402999999999999</v>
      </c>
    </row>
    <row r="14" spans="1:54" ht="14.4" x14ac:dyDescent="0.3">
      <c r="A14" s="29">
        <v>45627</v>
      </c>
      <c r="B14" s="33"/>
      <c r="C14" s="8">
        <v>31</v>
      </c>
      <c r="D14" s="11">
        <v>32</v>
      </c>
      <c r="E14">
        <v>30.777999999999999</v>
      </c>
      <c r="F14">
        <v>27.681999999999999</v>
      </c>
      <c r="G14">
        <v>34.31</v>
      </c>
      <c r="H14">
        <v>31.428999999999998</v>
      </c>
      <c r="I14">
        <v>46.747</v>
      </c>
      <c r="J14">
        <v>33.840000000000003</v>
      </c>
      <c r="K14">
        <v>31.372</v>
      </c>
      <c r="L14">
        <v>37.000999999999998</v>
      </c>
      <c r="M14">
        <v>31.178000000000001</v>
      </c>
      <c r="N14">
        <v>29.734000000000002</v>
      </c>
      <c r="O14">
        <v>29.547999999999998</v>
      </c>
      <c r="P14">
        <v>23.908999999999999</v>
      </c>
      <c r="Q14">
        <v>30.725999999999999</v>
      </c>
      <c r="R14">
        <v>29.132000000000001</v>
      </c>
      <c r="S14">
        <v>30.9</v>
      </c>
      <c r="T14">
        <v>34.746000000000002</v>
      </c>
      <c r="U14">
        <v>30.68</v>
      </c>
      <c r="V14">
        <v>30.382000000000001</v>
      </c>
      <c r="W14">
        <v>29.98</v>
      </c>
      <c r="X14">
        <v>31.69</v>
      </c>
      <c r="Y14">
        <v>31.768999999999998</v>
      </c>
      <c r="Z14">
        <v>21.800999999999998</v>
      </c>
      <c r="AA14">
        <v>33.368000000000002</v>
      </c>
      <c r="AB14">
        <v>33.999000000000002</v>
      </c>
      <c r="AC14">
        <v>30.667000000000002</v>
      </c>
      <c r="AD14">
        <v>26.850999999999999</v>
      </c>
      <c r="AE14">
        <v>29.846</v>
      </c>
      <c r="AF14">
        <v>25.09</v>
      </c>
      <c r="AG14">
        <v>37.265000000000001</v>
      </c>
      <c r="AH14" s="32">
        <v>34.78</v>
      </c>
    </row>
    <row r="15" spans="1:54" ht="14.4" x14ac:dyDescent="0.3">
      <c r="A15" s="29">
        <v>45658</v>
      </c>
      <c r="B15" s="33"/>
      <c r="C15" s="8">
        <v>30</v>
      </c>
      <c r="D15" s="11">
        <v>31</v>
      </c>
      <c r="E15">
        <v>27.631</v>
      </c>
      <c r="F15">
        <v>25.893000000000001</v>
      </c>
      <c r="G15">
        <v>31.314</v>
      </c>
      <c r="H15">
        <v>28.445</v>
      </c>
      <c r="I15">
        <v>39.561999999999998</v>
      </c>
      <c r="J15">
        <v>29.015999999999998</v>
      </c>
      <c r="K15">
        <v>28.134</v>
      </c>
      <c r="L15">
        <v>31.864000000000001</v>
      </c>
      <c r="M15">
        <v>31.361000000000001</v>
      </c>
      <c r="N15">
        <v>27.315999999999999</v>
      </c>
      <c r="O15">
        <v>26.099</v>
      </c>
      <c r="P15">
        <v>22.619</v>
      </c>
      <c r="Q15">
        <v>27.536999999999999</v>
      </c>
      <c r="R15">
        <v>28.347000000000001</v>
      </c>
      <c r="S15">
        <v>26.715</v>
      </c>
      <c r="T15">
        <v>29.334</v>
      </c>
      <c r="U15">
        <v>25.61</v>
      </c>
      <c r="V15">
        <v>27.515000000000001</v>
      </c>
      <c r="W15">
        <v>26.555</v>
      </c>
      <c r="X15">
        <v>28.734999999999999</v>
      </c>
      <c r="Y15">
        <v>30.443999999999999</v>
      </c>
      <c r="Z15">
        <v>20.196999999999999</v>
      </c>
      <c r="AA15">
        <v>29.225000000000001</v>
      </c>
      <c r="AB15">
        <v>29.699000000000002</v>
      </c>
      <c r="AC15">
        <v>27.963999999999999</v>
      </c>
      <c r="AD15">
        <v>25.262</v>
      </c>
      <c r="AE15">
        <v>26.317</v>
      </c>
      <c r="AF15">
        <v>22.975000000000001</v>
      </c>
      <c r="AG15">
        <v>33.933999999999997</v>
      </c>
      <c r="AH15" s="32">
        <v>27.696999999999999</v>
      </c>
    </row>
    <row r="16" spans="1:54" ht="14.4" x14ac:dyDescent="0.3">
      <c r="A16" s="29">
        <v>45689</v>
      </c>
      <c r="B16" s="33"/>
      <c r="C16" s="8">
        <v>28</v>
      </c>
      <c r="D16" s="11">
        <v>29</v>
      </c>
      <c r="E16">
        <v>25.295000000000002</v>
      </c>
      <c r="F16">
        <v>23.619</v>
      </c>
      <c r="G16">
        <v>26.454999999999998</v>
      </c>
      <c r="H16">
        <v>31.024999999999999</v>
      </c>
      <c r="I16">
        <v>38.648000000000003</v>
      </c>
      <c r="J16">
        <v>23.51</v>
      </c>
      <c r="K16">
        <v>24.452999999999999</v>
      </c>
      <c r="L16">
        <v>30.972000000000001</v>
      </c>
      <c r="M16">
        <v>31.146999999999998</v>
      </c>
      <c r="N16">
        <v>25.655999999999999</v>
      </c>
      <c r="O16">
        <v>22.030999999999999</v>
      </c>
      <c r="P16">
        <v>25.206</v>
      </c>
      <c r="Q16">
        <v>23.562999999999999</v>
      </c>
      <c r="R16">
        <v>24.779</v>
      </c>
      <c r="S16">
        <v>21.899000000000001</v>
      </c>
      <c r="T16">
        <v>29.385000000000002</v>
      </c>
      <c r="U16">
        <v>20.786000000000001</v>
      </c>
      <c r="V16">
        <v>24.527000000000001</v>
      </c>
      <c r="W16">
        <v>22.013000000000002</v>
      </c>
      <c r="X16">
        <v>23.841999999999999</v>
      </c>
      <c r="Y16">
        <v>25.318999999999999</v>
      </c>
      <c r="Z16">
        <v>17.693000000000001</v>
      </c>
      <c r="AA16">
        <v>29.797999999999998</v>
      </c>
      <c r="AB16">
        <v>35.348999999999997</v>
      </c>
      <c r="AC16">
        <v>26.372</v>
      </c>
      <c r="AD16">
        <v>31.445</v>
      </c>
      <c r="AE16">
        <v>28.547999999999998</v>
      </c>
      <c r="AF16">
        <v>19.847999999999999</v>
      </c>
      <c r="AG16">
        <v>29.88</v>
      </c>
      <c r="AH16" s="32">
        <v>25.893999999999998</v>
      </c>
    </row>
    <row r="17" spans="1:1005" ht="14.4" x14ac:dyDescent="0.3">
      <c r="A17" s="29">
        <v>45717</v>
      </c>
      <c r="B17" s="33"/>
      <c r="C17" s="8">
        <v>42</v>
      </c>
      <c r="D17" s="11">
        <v>46</v>
      </c>
      <c r="E17">
        <v>44.841000000000001</v>
      </c>
      <c r="F17">
        <v>42.03</v>
      </c>
      <c r="G17">
        <v>49.078000000000003</v>
      </c>
      <c r="H17">
        <v>61.81</v>
      </c>
      <c r="I17">
        <v>51.545000000000002</v>
      </c>
      <c r="J17">
        <v>52.662999999999997</v>
      </c>
      <c r="K17">
        <v>44.847000000000001</v>
      </c>
      <c r="L17">
        <v>49.165999999999997</v>
      </c>
      <c r="M17">
        <v>39.113999999999997</v>
      </c>
      <c r="N17">
        <v>38.427999999999997</v>
      </c>
      <c r="O17">
        <v>28.907</v>
      </c>
      <c r="P17">
        <v>41.264000000000003</v>
      </c>
      <c r="Q17">
        <v>62.734000000000002</v>
      </c>
      <c r="R17">
        <v>32.222000000000001</v>
      </c>
      <c r="S17">
        <v>33.298000000000002</v>
      </c>
      <c r="T17">
        <v>77.128</v>
      </c>
      <c r="U17">
        <v>23.628</v>
      </c>
      <c r="V17">
        <v>47.802</v>
      </c>
      <c r="W17">
        <v>27.309000000000001</v>
      </c>
      <c r="X17">
        <v>41.314</v>
      </c>
      <c r="Y17">
        <v>48.77</v>
      </c>
      <c r="Z17">
        <v>26.311</v>
      </c>
      <c r="AA17">
        <v>41.209000000000003</v>
      </c>
      <c r="AB17">
        <v>64.14</v>
      </c>
      <c r="AC17">
        <v>47.460999999999999</v>
      </c>
      <c r="AD17">
        <v>74.459999999999994</v>
      </c>
      <c r="AE17">
        <v>31.358000000000001</v>
      </c>
      <c r="AF17">
        <v>30.489000000000001</v>
      </c>
      <c r="AG17">
        <v>46.148000000000003</v>
      </c>
      <c r="AH17" s="32">
        <v>35.512999999999998</v>
      </c>
    </row>
    <row r="18" spans="1:1005" ht="14.4" x14ac:dyDescent="0.3">
      <c r="A18" s="29">
        <v>45748</v>
      </c>
      <c r="B18" s="33"/>
      <c r="C18" s="8">
        <v>82</v>
      </c>
      <c r="D18" s="11">
        <v>100</v>
      </c>
      <c r="E18">
        <v>98.396000000000001</v>
      </c>
      <c r="F18">
        <v>96.477000000000004</v>
      </c>
      <c r="G18">
        <v>92.83</v>
      </c>
      <c r="H18">
        <v>79.594999999999999</v>
      </c>
      <c r="I18">
        <v>123.67100000000001</v>
      </c>
      <c r="J18">
        <v>103.93</v>
      </c>
      <c r="K18">
        <v>77.613</v>
      </c>
      <c r="L18">
        <v>74.272999999999996</v>
      </c>
      <c r="M18">
        <v>107.29</v>
      </c>
      <c r="N18">
        <v>83.855999999999995</v>
      </c>
      <c r="O18">
        <v>69.954999999999998</v>
      </c>
      <c r="P18">
        <v>77.427999999999997</v>
      </c>
      <c r="Q18">
        <v>143.43799999999999</v>
      </c>
      <c r="R18">
        <v>81.704999999999998</v>
      </c>
      <c r="S18">
        <v>111.495</v>
      </c>
      <c r="T18">
        <v>131.99600000000001</v>
      </c>
      <c r="U18">
        <v>73.363</v>
      </c>
      <c r="V18">
        <v>76.128</v>
      </c>
      <c r="W18">
        <v>69.138000000000005</v>
      </c>
      <c r="X18">
        <v>98.498999999999995</v>
      </c>
      <c r="Y18">
        <v>111.453</v>
      </c>
      <c r="Z18">
        <v>50.731000000000002</v>
      </c>
      <c r="AA18">
        <v>92.233000000000004</v>
      </c>
      <c r="AB18">
        <v>97.808000000000007</v>
      </c>
      <c r="AC18">
        <v>83.453000000000003</v>
      </c>
      <c r="AD18">
        <v>138.78399999999999</v>
      </c>
      <c r="AE18">
        <v>59.063000000000002</v>
      </c>
      <c r="AF18">
        <v>117.837</v>
      </c>
      <c r="AG18">
        <v>68.215999999999994</v>
      </c>
      <c r="AH18" s="32">
        <v>64.481999999999999</v>
      </c>
    </row>
    <row r="19" spans="1:1005" ht="14.4" x14ac:dyDescent="0.3">
      <c r="A19" s="29">
        <v>45778</v>
      </c>
      <c r="B19" s="33"/>
      <c r="C19" s="8">
        <v>195</v>
      </c>
      <c r="D19" s="11">
        <v>251</v>
      </c>
      <c r="E19">
        <v>258.94200000000001</v>
      </c>
      <c r="F19">
        <v>331.74900000000002</v>
      </c>
      <c r="G19">
        <v>259.77499999999998</v>
      </c>
      <c r="H19">
        <v>312.47399999999999</v>
      </c>
      <c r="I19">
        <v>425.18799999999999</v>
      </c>
      <c r="J19">
        <v>391.64600000000002</v>
      </c>
      <c r="K19">
        <v>234.619</v>
      </c>
      <c r="L19">
        <v>280.68700000000001</v>
      </c>
      <c r="M19">
        <v>295.48399999999998</v>
      </c>
      <c r="N19">
        <v>320.89</v>
      </c>
      <c r="O19">
        <v>112.673</v>
      </c>
      <c r="P19">
        <v>208.227</v>
      </c>
      <c r="Q19">
        <v>283.18599999999998</v>
      </c>
      <c r="R19">
        <v>313.59399999999999</v>
      </c>
      <c r="S19">
        <v>280.40499999999997</v>
      </c>
      <c r="T19">
        <v>293.447</v>
      </c>
      <c r="U19">
        <v>328.13900000000001</v>
      </c>
      <c r="V19">
        <v>350.267</v>
      </c>
      <c r="W19">
        <v>154.94499999999999</v>
      </c>
      <c r="X19">
        <v>219.61799999999999</v>
      </c>
      <c r="Y19">
        <v>175.95599999999999</v>
      </c>
      <c r="Z19">
        <v>127.991</v>
      </c>
      <c r="AA19">
        <v>311.32600000000002</v>
      </c>
      <c r="AB19">
        <v>205.261</v>
      </c>
      <c r="AC19">
        <v>205.708</v>
      </c>
      <c r="AD19">
        <v>297.27600000000001</v>
      </c>
      <c r="AE19">
        <v>182.42099999999999</v>
      </c>
      <c r="AF19">
        <v>267.59800000000001</v>
      </c>
      <c r="AG19">
        <v>223.08799999999999</v>
      </c>
      <c r="AH19" s="32">
        <v>158.04</v>
      </c>
    </row>
    <row r="20" spans="1:1005" ht="14.4" x14ac:dyDescent="0.3">
      <c r="A20" s="29">
        <v>45809</v>
      </c>
      <c r="B20" s="33"/>
      <c r="C20" s="8">
        <v>190</v>
      </c>
      <c r="D20" s="11">
        <v>293</v>
      </c>
      <c r="E20">
        <v>198.37299999999999</v>
      </c>
      <c r="F20">
        <v>470.47300000000001</v>
      </c>
      <c r="G20">
        <v>242.595</v>
      </c>
      <c r="H20">
        <v>675.89800000000002</v>
      </c>
      <c r="I20">
        <v>349.92899999999997</v>
      </c>
      <c r="J20">
        <v>568.13599999999997</v>
      </c>
      <c r="K20">
        <v>240.16900000000001</v>
      </c>
      <c r="L20">
        <v>398.685</v>
      </c>
      <c r="M20">
        <v>181.154</v>
      </c>
      <c r="N20">
        <v>231.63</v>
      </c>
      <c r="O20">
        <v>63.063000000000002</v>
      </c>
      <c r="P20">
        <v>239.37</v>
      </c>
      <c r="Q20">
        <v>167.36</v>
      </c>
      <c r="R20">
        <v>334.52199999999999</v>
      </c>
      <c r="S20">
        <v>207.83</v>
      </c>
      <c r="T20">
        <v>208.84</v>
      </c>
      <c r="U20">
        <v>572.78700000000003</v>
      </c>
      <c r="V20">
        <v>296.48899999999998</v>
      </c>
      <c r="W20">
        <v>316.20299999999997</v>
      </c>
      <c r="X20">
        <v>517.71900000000005</v>
      </c>
      <c r="Y20">
        <v>64.316999999999993</v>
      </c>
      <c r="Z20">
        <v>174.959</v>
      </c>
      <c r="AA20">
        <v>393.75700000000001</v>
      </c>
      <c r="AB20">
        <v>412.04</v>
      </c>
      <c r="AC20">
        <v>350.71600000000001</v>
      </c>
      <c r="AD20">
        <v>455.73</v>
      </c>
      <c r="AE20">
        <v>77.233999999999995</v>
      </c>
      <c r="AF20">
        <v>500.62299999999999</v>
      </c>
      <c r="AG20">
        <v>225.21600000000001</v>
      </c>
      <c r="AH20" s="32">
        <v>314.69200000000001</v>
      </c>
    </row>
    <row r="21" spans="1:1005" ht="14.4" x14ac:dyDescent="0.3">
      <c r="A21" s="29">
        <v>45839</v>
      </c>
      <c r="B21" s="33"/>
      <c r="C21" s="8">
        <v>57</v>
      </c>
      <c r="D21" s="11">
        <v>98</v>
      </c>
      <c r="E21">
        <v>72.465000000000003</v>
      </c>
      <c r="F21">
        <v>203.74600000000001</v>
      </c>
      <c r="G21">
        <v>68.308000000000007</v>
      </c>
      <c r="H21">
        <v>487.07600000000002</v>
      </c>
      <c r="I21">
        <v>117.996</v>
      </c>
      <c r="J21">
        <v>189.76</v>
      </c>
      <c r="K21">
        <v>109.736</v>
      </c>
      <c r="L21">
        <v>249.786</v>
      </c>
      <c r="M21">
        <v>54.569000000000003</v>
      </c>
      <c r="N21">
        <v>64.718999999999994</v>
      </c>
      <c r="O21">
        <v>27.149000000000001</v>
      </c>
      <c r="P21">
        <v>61.249000000000002</v>
      </c>
      <c r="Q21">
        <v>59.851999999999997</v>
      </c>
      <c r="R21">
        <v>125.41</v>
      </c>
      <c r="S21">
        <v>74.778000000000006</v>
      </c>
      <c r="T21">
        <v>70.364999999999995</v>
      </c>
      <c r="U21">
        <v>237.37</v>
      </c>
      <c r="V21">
        <v>145.81200000000001</v>
      </c>
      <c r="W21">
        <v>76.013000000000005</v>
      </c>
      <c r="X21">
        <v>250.54499999999999</v>
      </c>
      <c r="Y21">
        <v>30.280999999999999</v>
      </c>
      <c r="Z21">
        <v>60.41</v>
      </c>
      <c r="AA21">
        <v>112.298</v>
      </c>
      <c r="AB21">
        <v>128.024</v>
      </c>
      <c r="AC21">
        <v>105.14</v>
      </c>
      <c r="AD21">
        <v>142.672</v>
      </c>
      <c r="AE21">
        <v>31.698</v>
      </c>
      <c r="AF21">
        <v>296.52999999999997</v>
      </c>
      <c r="AG21">
        <v>65.906000000000006</v>
      </c>
      <c r="AH21" s="32">
        <v>139.98099999999999</v>
      </c>
    </row>
    <row r="22" spans="1:1005" ht="14.4" x14ac:dyDescent="0.3">
      <c r="A22" s="29">
        <v>45870</v>
      </c>
      <c r="B22" s="33"/>
      <c r="C22" s="8">
        <v>48</v>
      </c>
      <c r="D22" s="11">
        <v>63</v>
      </c>
      <c r="E22">
        <v>61.384</v>
      </c>
      <c r="F22">
        <v>74.953999999999994</v>
      </c>
      <c r="G22">
        <v>45.767000000000003</v>
      </c>
      <c r="H22">
        <v>133.559</v>
      </c>
      <c r="I22">
        <v>58.392000000000003</v>
      </c>
      <c r="J22">
        <v>90.061000000000007</v>
      </c>
      <c r="K22">
        <v>52.706000000000003</v>
      </c>
      <c r="L22">
        <v>98.688000000000002</v>
      </c>
      <c r="M22">
        <v>48.94</v>
      </c>
      <c r="N22">
        <v>58.12</v>
      </c>
      <c r="O22">
        <v>24.68</v>
      </c>
      <c r="P22">
        <v>46.710999999999999</v>
      </c>
      <c r="Q22">
        <v>42.488</v>
      </c>
      <c r="R22">
        <v>63.466000000000001</v>
      </c>
      <c r="S22">
        <v>55.23</v>
      </c>
      <c r="T22">
        <v>53.323</v>
      </c>
      <c r="U22">
        <v>85.444999999999993</v>
      </c>
      <c r="V22">
        <v>57.933</v>
      </c>
      <c r="W22">
        <v>55.176000000000002</v>
      </c>
      <c r="X22">
        <v>76.38</v>
      </c>
      <c r="Y22">
        <v>31.998000000000001</v>
      </c>
      <c r="Z22">
        <v>44.817</v>
      </c>
      <c r="AA22">
        <v>65.063000000000002</v>
      </c>
      <c r="AB22">
        <v>57.284999999999997</v>
      </c>
      <c r="AC22">
        <v>58.09</v>
      </c>
      <c r="AD22">
        <v>69.497</v>
      </c>
      <c r="AE22">
        <v>27.268999999999998</v>
      </c>
      <c r="AF22">
        <v>90.727000000000004</v>
      </c>
      <c r="AG22">
        <v>44.475999999999999</v>
      </c>
      <c r="AH22" s="32">
        <v>60.563000000000002</v>
      </c>
    </row>
    <row r="23" spans="1:1005" ht="14.4" x14ac:dyDescent="0.3">
      <c r="A23" s="29">
        <v>45901</v>
      </c>
      <c r="B23" s="33"/>
      <c r="C23" s="8">
        <v>34</v>
      </c>
      <c r="D23" s="11">
        <v>42</v>
      </c>
      <c r="E23">
        <v>44.063000000000002</v>
      </c>
      <c r="F23">
        <v>54.265000000000001</v>
      </c>
      <c r="G23">
        <v>38.499000000000002</v>
      </c>
      <c r="H23">
        <v>70.941999999999993</v>
      </c>
      <c r="I23">
        <v>43.953000000000003</v>
      </c>
      <c r="J23">
        <v>64.456999999999994</v>
      </c>
      <c r="K23">
        <v>34.124000000000002</v>
      </c>
      <c r="L23">
        <v>53.753999999999998</v>
      </c>
      <c r="M23">
        <v>36.701999999999998</v>
      </c>
      <c r="N23">
        <v>35.093000000000004</v>
      </c>
      <c r="O23">
        <v>24.388000000000002</v>
      </c>
      <c r="P23">
        <v>66.885999999999996</v>
      </c>
      <c r="Q23">
        <v>42.273000000000003</v>
      </c>
      <c r="R23">
        <v>40.625999999999998</v>
      </c>
      <c r="S23">
        <v>41.345999999999997</v>
      </c>
      <c r="T23">
        <v>49.954000000000001</v>
      </c>
      <c r="U23">
        <v>49.56</v>
      </c>
      <c r="V23">
        <v>38.686999999999998</v>
      </c>
      <c r="W23">
        <v>31.581</v>
      </c>
      <c r="X23">
        <v>44.774999999999999</v>
      </c>
      <c r="Y23">
        <v>25.86</v>
      </c>
      <c r="Z23">
        <v>60.976999999999997</v>
      </c>
      <c r="AA23">
        <v>61.784999999999997</v>
      </c>
      <c r="AB23">
        <v>41.372999999999998</v>
      </c>
      <c r="AC23">
        <v>39.079000000000001</v>
      </c>
      <c r="AD23">
        <v>42.774000000000001</v>
      </c>
      <c r="AE23">
        <v>22.309000000000001</v>
      </c>
      <c r="AF23">
        <v>48.014000000000003</v>
      </c>
      <c r="AG23">
        <v>41.076999999999998</v>
      </c>
      <c r="AH23" s="32">
        <v>37.445999999999998</v>
      </c>
    </row>
    <row r="24" spans="1:1005" ht="14.4" x14ac:dyDescent="0.3">
      <c r="A24" s="29">
        <v>45931</v>
      </c>
      <c r="B24" s="33"/>
      <c r="C24" s="8">
        <v>38</v>
      </c>
      <c r="D24" s="11">
        <v>43</v>
      </c>
      <c r="E24">
        <v>33.911000000000001</v>
      </c>
      <c r="F24">
        <v>52.286999999999999</v>
      </c>
      <c r="G24">
        <v>51.375</v>
      </c>
      <c r="H24">
        <v>68.081000000000003</v>
      </c>
      <c r="I24">
        <v>61.453000000000003</v>
      </c>
      <c r="J24">
        <v>73.77</v>
      </c>
      <c r="K24">
        <v>52.192</v>
      </c>
      <c r="L24">
        <v>43.927999999999997</v>
      </c>
      <c r="M24">
        <v>37.011000000000003</v>
      </c>
      <c r="N24">
        <v>35.112000000000002</v>
      </c>
      <c r="O24">
        <v>38.466999999999999</v>
      </c>
      <c r="P24">
        <v>40.584000000000003</v>
      </c>
      <c r="Q24">
        <v>42.685000000000002</v>
      </c>
      <c r="R24">
        <v>61.787999999999997</v>
      </c>
      <c r="S24">
        <v>83.662999999999997</v>
      </c>
      <c r="T24">
        <v>56.44</v>
      </c>
      <c r="U24">
        <v>48.137</v>
      </c>
      <c r="V24">
        <v>43.628</v>
      </c>
      <c r="W24">
        <v>35.911000000000001</v>
      </c>
      <c r="X24">
        <v>48.411999999999999</v>
      </c>
      <c r="Y24">
        <v>26.068999999999999</v>
      </c>
      <c r="Z24">
        <v>61.725000000000001</v>
      </c>
      <c r="AA24">
        <v>74.200999999999993</v>
      </c>
      <c r="AB24">
        <v>38.984000000000002</v>
      </c>
      <c r="AC24">
        <v>36.01</v>
      </c>
      <c r="AD24">
        <v>46.319000000000003</v>
      </c>
      <c r="AE24">
        <v>27.219000000000001</v>
      </c>
      <c r="AF24">
        <v>44.137</v>
      </c>
      <c r="AG24">
        <v>42.576999999999998</v>
      </c>
      <c r="AH24" s="32">
        <v>33.188000000000002</v>
      </c>
    </row>
    <row r="25" spans="1:1005" ht="14.4" x14ac:dyDescent="0.3">
      <c r="A25" s="29">
        <v>45962</v>
      </c>
      <c r="B25" s="33"/>
      <c r="C25" s="8">
        <v>35</v>
      </c>
      <c r="D25" s="11">
        <v>37</v>
      </c>
      <c r="E25">
        <v>29.885000000000002</v>
      </c>
      <c r="F25">
        <v>43.048999999999999</v>
      </c>
      <c r="G25">
        <v>39.478000000000002</v>
      </c>
      <c r="H25">
        <v>51.847999999999999</v>
      </c>
      <c r="I25">
        <v>49.720999999999997</v>
      </c>
      <c r="J25">
        <v>54.185000000000002</v>
      </c>
      <c r="K25">
        <v>43.292999999999999</v>
      </c>
      <c r="L25">
        <v>35.959000000000003</v>
      </c>
      <c r="M25">
        <v>33.328000000000003</v>
      </c>
      <c r="N25">
        <v>34.509</v>
      </c>
      <c r="O25">
        <v>25.135000000000002</v>
      </c>
      <c r="P25">
        <v>30.981000000000002</v>
      </c>
      <c r="Q25">
        <v>39.088999999999999</v>
      </c>
      <c r="R25">
        <v>47.835999999999999</v>
      </c>
      <c r="S25">
        <v>54.494</v>
      </c>
      <c r="T25">
        <v>43.984999999999999</v>
      </c>
      <c r="U25">
        <v>42.527999999999999</v>
      </c>
      <c r="V25">
        <v>40.499000000000002</v>
      </c>
      <c r="W25">
        <v>36.636000000000003</v>
      </c>
      <c r="X25">
        <v>39.997999999999998</v>
      </c>
      <c r="Y25">
        <v>22.733000000000001</v>
      </c>
      <c r="Z25">
        <v>39.747999999999998</v>
      </c>
      <c r="AA25">
        <v>45.53</v>
      </c>
      <c r="AB25">
        <v>36.15</v>
      </c>
      <c r="AC25">
        <v>31.545000000000002</v>
      </c>
      <c r="AD25">
        <v>40.356000000000002</v>
      </c>
      <c r="AE25">
        <v>25.867000000000001</v>
      </c>
      <c r="AF25">
        <v>39.213999999999999</v>
      </c>
      <c r="AG25">
        <v>47.023000000000003</v>
      </c>
      <c r="AH25" s="32">
        <v>32.908000000000001</v>
      </c>
    </row>
    <row r="26" spans="1:1005" ht="14.4" x14ac:dyDescent="0.3">
      <c r="A26" s="29">
        <v>45992</v>
      </c>
      <c r="B26" s="33"/>
      <c r="C26" s="8">
        <v>32</v>
      </c>
      <c r="D26" s="11">
        <v>32</v>
      </c>
      <c r="E26">
        <v>26.934999999999999</v>
      </c>
      <c r="F26">
        <v>36.628999999999998</v>
      </c>
      <c r="G26">
        <v>31.315000000000001</v>
      </c>
      <c r="H26">
        <v>47.731000000000002</v>
      </c>
      <c r="I26">
        <v>40.384999999999998</v>
      </c>
      <c r="J26">
        <v>41.176000000000002</v>
      </c>
      <c r="K26">
        <v>38.213000000000001</v>
      </c>
      <c r="L26">
        <v>32.121000000000002</v>
      </c>
      <c r="M26">
        <v>28.521999999999998</v>
      </c>
      <c r="N26">
        <v>28.440999999999999</v>
      </c>
      <c r="O26">
        <v>21.327000000000002</v>
      </c>
      <c r="P26">
        <v>28.326000000000001</v>
      </c>
      <c r="Q26">
        <v>30.581</v>
      </c>
      <c r="R26">
        <v>34.539000000000001</v>
      </c>
      <c r="S26">
        <v>37.374000000000002</v>
      </c>
      <c r="T26">
        <v>31.173999999999999</v>
      </c>
      <c r="U26">
        <v>37.802999999999997</v>
      </c>
      <c r="V26">
        <v>32.420999999999999</v>
      </c>
      <c r="W26">
        <v>30.681000000000001</v>
      </c>
      <c r="X26">
        <v>34.929000000000002</v>
      </c>
      <c r="Y26">
        <v>20.846</v>
      </c>
      <c r="Z26">
        <v>29.524999999999999</v>
      </c>
      <c r="AA26">
        <v>37.366</v>
      </c>
      <c r="AB26">
        <v>31.885999999999999</v>
      </c>
      <c r="AC26">
        <v>29.431999999999999</v>
      </c>
      <c r="AD26">
        <v>37.417999999999999</v>
      </c>
      <c r="AE26">
        <v>20.888999999999999</v>
      </c>
      <c r="AF26">
        <v>36.542000000000002</v>
      </c>
      <c r="AG26">
        <v>36.993000000000002</v>
      </c>
      <c r="AH26" s="32">
        <v>29.914999999999999</v>
      </c>
    </row>
    <row r="27" spans="1:1005" ht="14.4" x14ac:dyDescent="0.3">
      <c r="A27" s="29">
        <v>46023</v>
      </c>
      <c r="B27" s="33"/>
      <c r="C27" s="8">
        <v>31</v>
      </c>
      <c r="D27" s="11">
        <v>31</v>
      </c>
      <c r="E27">
        <v>25.213999999999999</v>
      </c>
      <c r="F27">
        <v>33.374000000000002</v>
      </c>
      <c r="G27">
        <v>28.344999999999999</v>
      </c>
      <c r="H27">
        <v>40.343000000000004</v>
      </c>
      <c r="I27">
        <v>34.752000000000002</v>
      </c>
      <c r="J27">
        <v>36.47</v>
      </c>
      <c r="K27">
        <v>32.954999999999998</v>
      </c>
      <c r="L27">
        <v>32.220999999999997</v>
      </c>
      <c r="M27">
        <v>26.227</v>
      </c>
      <c r="N27">
        <v>25.036999999999999</v>
      </c>
      <c r="O27">
        <v>20.323</v>
      </c>
      <c r="P27">
        <v>25.358000000000001</v>
      </c>
      <c r="Q27">
        <v>29.687999999999999</v>
      </c>
      <c r="R27">
        <v>29.722999999999999</v>
      </c>
      <c r="S27">
        <v>31.507999999999999</v>
      </c>
      <c r="T27">
        <v>25.934000000000001</v>
      </c>
      <c r="U27">
        <v>34.185000000000002</v>
      </c>
      <c r="V27">
        <v>28.596</v>
      </c>
      <c r="W27">
        <v>27.823</v>
      </c>
      <c r="X27">
        <v>33.338000000000001</v>
      </c>
      <c r="Y27">
        <v>19.346</v>
      </c>
      <c r="Z27">
        <v>25.553999999999998</v>
      </c>
      <c r="AA27">
        <v>32.622</v>
      </c>
      <c r="AB27">
        <v>29.033000000000001</v>
      </c>
      <c r="AC27">
        <v>27.593</v>
      </c>
      <c r="AD27">
        <v>32.783999999999999</v>
      </c>
      <c r="AE27">
        <v>19.195</v>
      </c>
      <c r="AF27">
        <v>33.253</v>
      </c>
      <c r="AG27">
        <v>29.606999999999999</v>
      </c>
      <c r="AH27" s="32">
        <v>26.693000000000001</v>
      </c>
    </row>
    <row r="28" spans="1:1005" ht="14.4" x14ac:dyDescent="0.3">
      <c r="A28" s="29">
        <v>46054</v>
      </c>
      <c r="B28" s="33"/>
      <c r="C28" s="8">
        <v>29</v>
      </c>
      <c r="D28" s="11">
        <v>29</v>
      </c>
      <c r="E28">
        <v>23.064</v>
      </c>
      <c r="F28">
        <v>28.042000000000002</v>
      </c>
      <c r="G28">
        <v>30.972999999999999</v>
      </c>
      <c r="H28">
        <v>39.332999999999998</v>
      </c>
      <c r="I28">
        <v>28.164999999999999</v>
      </c>
      <c r="J28">
        <v>31.108000000000001</v>
      </c>
      <c r="K28">
        <v>32.054000000000002</v>
      </c>
      <c r="L28">
        <v>31.890999999999998</v>
      </c>
      <c r="M28">
        <v>24.788</v>
      </c>
      <c r="N28">
        <v>21.128</v>
      </c>
      <c r="O28">
        <v>23.295000000000002</v>
      </c>
      <c r="P28">
        <v>21.76</v>
      </c>
      <c r="Q28">
        <v>25.884</v>
      </c>
      <c r="R28">
        <v>24.27</v>
      </c>
      <c r="S28">
        <v>31.315999999999999</v>
      </c>
      <c r="T28">
        <v>21.030999999999999</v>
      </c>
      <c r="U28">
        <v>30.17</v>
      </c>
      <c r="V28">
        <v>23.641999999999999</v>
      </c>
      <c r="W28">
        <v>23.093</v>
      </c>
      <c r="X28">
        <v>27.681999999999999</v>
      </c>
      <c r="Y28">
        <v>17.006</v>
      </c>
      <c r="Z28">
        <v>26.363</v>
      </c>
      <c r="AA28">
        <v>38.043999999999997</v>
      </c>
      <c r="AB28">
        <v>27.306000000000001</v>
      </c>
      <c r="AC28">
        <v>33.752000000000002</v>
      </c>
      <c r="AD28">
        <v>34.014000000000003</v>
      </c>
      <c r="AE28">
        <v>16.742999999999999</v>
      </c>
      <c r="AF28">
        <v>29.335000000000001</v>
      </c>
      <c r="AG28">
        <v>27.564</v>
      </c>
      <c r="AH28" s="32">
        <v>24.457999999999998</v>
      </c>
      <c r="ALQ28" s="4" t="e">
        <v>#N/A</v>
      </c>
    </row>
    <row r="29" spans="1:1005" ht="14.4" x14ac:dyDescent="0.3">
      <c r="A29" s="29">
        <v>46082</v>
      </c>
      <c r="B29" s="33"/>
      <c r="C29" s="8">
        <v>46</v>
      </c>
      <c r="D29" s="11">
        <v>46</v>
      </c>
      <c r="E29">
        <v>41.466000000000001</v>
      </c>
      <c r="F29">
        <v>50.768999999999998</v>
      </c>
      <c r="G29">
        <v>61.881999999999998</v>
      </c>
      <c r="H29">
        <v>52.338999999999999</v>
      </c>
      <c r="I29">
        <v>59.451000000000001</v>
      </c>
      <c r="J29">
        <v>52.487000000000002</v>
      </c>
      <c r="K29">
        <v>50.417999999999999</v>
      </c>
      <c r="L29">
        <v>39.914999999999999</v>
      </c>
      <c r="M29">
        <v>37.42</v>
      </c>
      <c r="N29">
        <v>27.443999999999999</v>
      </c>
      <c r="O29">
        <v>39.192</v>
      </c>
      <c r="P29">
        <v>60.058999999999997</v>
      </c>
      <c r="Q29">
        <v>33.54</v>
      </c>
      <c r="R29">
        <v>35.503</v>
      </c>
      <c r="S29">
        <v>81.257999999999996</v>
      </c>
      <c r="T29">
        <v>24.038</v>
      </c>
      <c r="U29">
        <v>55.302999999999997</v>
      </c>
      <c r="V29">
        <v>28.356000000000002</v>
      </c>
      <c r="W29">
        <v>40.488999999999997</v>
      </c>
      <c r="X29">
        <v>52.24</v>
      </c>
      <c r="Y29">
        <v>25.638000000000002</v>
      </c>
      <c r="Z29">
        <v>38.384</v>
      </c>
      <c r="AA29">
        <v>67.837000000000003</v>
      </c>
      <c r="AB29">
        <v>48.665999999999997</v>
      </c>
      <c r="AC29">
        <v>78.435000000000002</v>
      </c>
      <c r="AD29">
        <v>36.923000000000002</v>
      </c>
      <c r="AE29">
        <v>27.085999999999999</v>
      </c>
      <c r="AF29">
        <v>45.668999999999997</v>
      </c>
      <c r="AG29">
        <v>37.487000000000002</v>
      </c>
      <c r="AH29" s="32">
        <v>42.94</v>
      </c>
      <c r="ALQ29" s="4" t="e">
        <v>#N/A</v>
      </c>
    </row>
    <row r="30" spans="1:1005" ht="14.4" x14ac:dyDescent="0.3">
      <c r="A30" s="29">
        <v>46113</v>
      </c>
      <c r="B30" s="33"/>
      <c r="C30" s="8">
        <v>100</v>
      </c>
      <c r="D30" s="11">
        <v>100</v>
      </c>
      <c r="E30">
        <v>96.12</v>
      </c>
      <c r="F30">
        <v>95.108999999999995</v>
      </c>
      <c r="G30">
        <v>79.242000000000004</v>
      </c>
      <c r="H30">
        <v>125.779</v>
      </c>
      <c r="I30">
        <v>113.04900000000001</v>
      </c>
      <c r="J30">
        <v>86.908000000000001</v>
      </c>
      <c r="K30">
        <v>75.816999999999993</v>
      </c>
      <c r="L30">
        <v>108.407</v>
      </c>
      <c r="M30">
        <v>81.722999999999999</v>
      </c>
      <c r="N30">
        <v>67.266000000000005</v>
      </c>
      <c r="O30">
        <v>74.111000000000004</v>
      </c>
      <c r="P30">
        <v>139.50299999999999</v>
      </c>
      <c r="Q30">
        <v>84.215000000000003</v>
      </c>
      <c r="R30">
        <v>116.221</v>
      </c>
      <c r="S30">
        <v>137.85599999999999</v>
      </c>
      <c r="T30">
        <v>75.52</v>
      </c>
      <c r="U30">
        <v>85.921999999999997</v>
      </c>
      <c r="V30">
        <v>70.484999999999999</v>
      </c>
      <c r="W30">
        <v>97.197999999999993</v>
      </c>
      <c r="X30">
        <v>116.932</v>
      </c>
      <c r="Y30">
        <v>50.093000000000004</v>
      </c>
      <c r="Z30">
        <v>84.284000000000006</v>
      </c>
      <c r="AA30">
        <v>102.529</v>
      </c>
      <c r="AB30">
        <v>85.069000000000003</v>
      </c>
      <c r="AC30">
        <v>144.46</v>
      </c>
      <c r="AD30">
        <v>64.369</v>
      </c>
      <c r="AE30">
        <v>111.13500000000001</v>
      </c>
      <c r="AF30">
        <v>67.212000000000003</v>
      </c>
      <c r="AG30">
        <v>66.885000000000005</v>
      </c>
      <c r="AH30" s="32">
        <v>92.393000000000001</v>
      </c>
      <c r="ALQ30" s="4" t="e">
        <v>#N/A</v>
      </c>
    </row>
    <row r="31" spans="1:1005" ht="14.4" x14ac:dyDescent="0.3">
      <c r="A31" s="29">
        <v>46143</v>
      </c>
      <c r="B31" s="33"/>
      <c r="C31" s="8">
        <v>251</v>
      </c>
      <c r="D31" s="11">
        <v>251</v>
      </c>
      <c r="E31">
        <v>330.37099999999998</v>
      </c>
      <c r="F31">
        <v>256.83199999999999</v>
      </c>
      <c r="G31">
        <v>309.20600000000002</v>
      </c>
      <c r="H31">
        <v>429.41399999999999</v>
      </c>
      <c r="I31">
        <v>412.38299999999998</v>
      </c>
      <c r="J31">
        <v>250.91499999999999</v>
      </c>
      <c r="K31">
        <v>283.89499999999998</v>
      </c>
      <c r="L31">
        <v>296.73200000000003</v>
      </c>
      <c r="M31">
        <v>315.12299999999999</v>
      </c>
      <c r="N31">
        <v>108.492</v>
      </c>
      <c r="O31">
        <v>200.57599999999999</v>
      </c>
      <c r="P31">
        <v>279.07100000000003</v>
      </c>
      <c r="Q31">
        <v>318.14499999999998</v>
      </c>
      <c r="R31">
        <v>286.101</v>
      </c>
      <c r="S31">
        <v>299.012</v>
      </c>
      <c r="T31">
        <v>327.93299999999999</v>
      </c>
      <c r="U31">
        <v>372.20299999999997</v>
      </c>
      <c r="V31">
        <v>151.721</v>
      </c>
      <c r="W31">
        <v>216.249</v>
      </c>
      <c r="X31">
        <v>180.57499999999999</v>
      </c>
      <c r="Y31">
        <v>124.627</v>
      </c>
      <c r="Z31">
        <v>280.74</v>
      </c>
      <c r="AA31">
        <v>211.358</v>
      </c>
      <c r="AB31">
        <v>207.28200000000001</v>
      </c>
      <c r="AC31">
        <v>304.37200000000001</v>
      </c>
      <c r="AD31">
        <v>194.499</v>
      </c>
      <c r="AE31">
        <v>252.804</v>
      </c>
      <c r="AF31">
        <v>222.126</v>
      </c>
      <c r="AG31">
        <v>160.91999999999999</v>
      </c>
      <c r="AH31" s="32">
        <v>251.74799999999999</v>
      </c>
      <c r="ALQ31" s="4" t="e">
        <v>#N/A</v>
      </c>
    </row>
    <row r="32" spans="1:1005" ht="14.4" x14ac:dyDescent="0.3">
      <c r="A32" s="29">
        <v>46174</v>
      </c>
      <c r="B32" s="33"/>
      <c r="C32" s="8">
        <v>293</v>
      </c>
      <c r="D32" s="11">
        <v>293</v>
      </c>
      <c r="E32">
        <v>469.81200000000001</v>
      </c>
      <c r="F32">
        <v>251.19200000000001</v>
      </c>
      <c r="G32">
        <v>674.35199999999998</v>
      </c>
      <c r="H32">
        <v>351.077</v>
      </c>
      <c r="I32">
        <v>578.19299999999998</v>
      </c>
      <c r="J32">
        <v>255.49199999999999</v>
      </c>
      <c r="K32">
        <v>400.68400000000003</v>
      </c>
      <c r="L32">
        <v>181.797</v>
      </c>
      <c r="M32">
        <v>229.964</v>
      </c>
      <c r="N32">
        <v>65.564999999999998</v>
      </c>
      <c r="O32">
        <v>235.33799999999999</v>
      </c>
      <c r="P32">
        <v>165.74299999999999</v>
      </c>
      <c r="Q32">
        <v>336.173</v>
      </c>
      <c r="R32">
        <v>215.477</v>
      </c>
      <c r="S32">
        <v>210.90899999999999</v>
      </c>
      <c r="T32">
        <v>572.39700000000005</v>
      </c>
      <c r="U32">
        <v>304.529</v>
      </c>
      <c r="V32">
        <v>327.60700000000003</v>
      </c>
      <c r="W32">
        <v>515.17999999999995</v>
      </c>
      <c r="X32">
        <v>65.930000000000007</v>
      </c>
      <c r="Y32">
        <v>172.904</v>
      </c>
      <c r="Z32">
        <v>394.709</v>
      </c>
      <c r="AA32">
        <v>416.37299999999999</v>
      </c>
      <c r="AB32">
        <v>352.08800000000002</v>
      </c>
      <c r="AC32">
        <v>459.529</v>
      </c>
      <c r="AD32">
        <v>84.284000000000006</v>
      </c>
      <c r="AE32">
        <v>489.12299999999999</v>
      </c>
      <c r="AF32">
        <v>224.88399999999999</v>
      </c>
      <c r="AG32">
        <v>316.89100000000002</v>
      </c>
      <c r="AH32" s="32">
        <v>200.50899999999999</v>
      </c>
      <c r="ALQ32" s="4" t="e">
        <v>#N/A</v>
      </c>
    </row>
    <row r="33" spans="1:1005" ht="14.4" x14ac:dyDescent="0.3">
      <c r="A33" s="29">
        <v>46204</v>
      </c>
      <c r="B33" s="34"/>
      <c r="C33" s="12">
        <v>98</v>
      </c>
      <c r="D33" s="11">
        <v>98</v>
      </c>
      <c r="E33">
        <v>203.44200000000001</v>
      </c>
      <c r="F33">
        <v>71.168000000000006</v>
      </c>
      <c r="G33">
        <v>486.892</v>
      </c>
      <c r="H33">
        <v>118.22499999999999</v>
      </c>
      <c r="I33">
        <v>192.59899999999999</v>
      </c>
      <c r="J33">
        <v>118.498</v>
      </c>
      <c r="K33">
        <v>250.36699999999999</v>
      </c>
      <c r="L33">
        <v>54.845999999999997</v>
      </c>
      <c r="M33">
        <v>64.144999999999996</v>
      </c>
      <c r="N33">
        <v>27.033000000000001</v>
      </c>
      <c r="O33">
        <v>60.246000000000002</v>
      </c>
      <c r="P33">
        <v>58.813000000000002</v>
      </c>
      <c r="Q33">
        <v>125.953</v>
      </c>
      <c r="R33">
        <v>76.881</v>
      </c>
      <c r="S33">
        <v>71.149000000000001</v>
      </c>
      <c r="T33">
        <v>237.17599999999999</v>
      </c>
      <c r="U33">
        <v>149.14500000000001</v>
      </c>
      <c r="V33">
        <v>79.748000000000005</v>
      </c>
      <c r="W33">
        <v>249.62299999999999</v>
      </c>
      <c r="X33">
        <v>31.472000000000001</v>
      </c>
      <c r="Y33">
        <v>59.719000000000001</v>
      </c>
      <c r="Z33">
        <v>113.43600000000001</v>
      </c>
      <c r="AA33">
        <v>129.29499999999999</v>
      </c>
      <c r="AB33">
        <v>105.527</v>
      </c>
      <c r="AC33">
        <v>143.61699999999999</v>
      </c>
      <c r="AD33">
        <v>35.317</v>
      </c>
      <c r="AE33">
        <v>293.75299999999999</v>
      </c>
      <c r="AF33">
        <v>65.468000000000004</v>
      </c>
      <c r="AG33">
        <v>141.09399999999999</v>
      </c>
      <c r="AH33" s="32">
        <v>73.299000000000007</v>
      </c>
      <c r="ALQ33" s="4" t="e">
        <v>#N/A</v>
      </c>
    </row>
    <row r="34" spans="1:1005" ht="14.4" x14ac:dyDescent="0.3">
      <c r="A34" s="29">
        <v>46235</v>
      </c>
      <c r="B34" s="33"/>
      <c r="C34" s="8">
        <v>63</v>
      </c>
      <c r="D34" s="11">
        <v>63</v>
      </c>
      <c r="E34">
        <v>74.697999999999993</v>
      </c>
      <c r="F34">
        <v>46.69</v>
      </c>
      <c r="G34">
        <v>133.46</v>
      </c>
      <c r="H34">
        <v>58.542999999999999</v>
      </c>
      <c r="I34">
        <v>92</v>
      </c>
      <c r="J34">
        <v>56.741999999999997</v>
      </c>
      <c r="K34">
        <v>98.918999999999997</v>
      </c>
      <c r="L34">
        <v>49.173000000000002</v>
      </c>
      <c r="M34">
        <v>57.601999999999997</v>
      </c>
      <c r="N34">
        <v>24.19</v>
      </c>
      <c r="O34">
        <v>45.936</v>
      </c>
      <c r="P34">
        <v>41.573999999999998</v>
      </c>
      <c r="Q34">
        <v>63.853000000000002</v>
      </c>
      <c r="R34">
        <v>56.634999999999998</v>
      </c>
      <c r="S34">
        <v>53.954999999999998</v>
      </c>
      <c r="T34">
        <v>85.200999999999993</v>
      </c>
      <c r="U34">
        <v>60.085000000000001</v>
      </c>
      <c r="V34">
        <v>56.418999999999997</v>
      </c>
      <c r="W34">
        <v>75.757999999999996</v>
      </c>
      <c r="X34">
        <v>33.045000000000002</v>
      </c>
      <c r="Y34">
        <v>44.34</v>
      </c>
      <c r="Z34">
        <v>64.438000000000002</v>
      </c>
      <c r="AA34">
        <v>58.152000000000001</v>
      </c>
      <c r="AB34">
        <v>58.317</v>
      </c>
      <c r="AC34">
        <v>70.076999999999998</v>
      </c>
      <c r="AD34">
        <v>29.936</v>
      </c>
      <c r="AE34">
        <v>89.447000000000003</v>
      </c>
      <c r="AF34">
        <v>44.027999999999999</v>
      </c>
      <c r="AG34">
        <v>61.348999999999997</v>
      </c>
      <c r="AH34" s="32">
        <v>60.594999999999999</v>
      </c>
      <c r="ALQ34" s="4" t="e">
        <v>#N/A</v>
      </c>
    </row>
    <row r="35" spans="1:1005" ht="14.4" x14ac:dyDescent="0.3">
      <c r="A35" s="29">
        <v>46266</v>
      </c>
      <c r="B35" s="33"/>
      <c r="C35" s="8">
        <v>42</v>
      </c>
      <c r="D35" s="11">
        <v>42</v>
      </c>
      <c r="E35">
        <v>54.055999999999997</v>
      </c>
      <c r="F35">
        <v>39.213000000000001</v>
      </c>
      <c r="G35">
        <v>70.869</v>
      </c>
      <c r="H35">
        <v>44.076999999999998</v>
      </c>
      <c r="I35">
        <v>66.075000000000003</v>
      </c>
      <c r="J35">
        <v>36.823</v>
      </c>
      <c r="K35">
        <v>53.908999999999999</v>
      </c>
      <c r="L35">
        <v>36.884999999999998</v>
      </c>
      <c r="M35">
        <v>34.692999999999998</v>
      </c>
      <c r="N35">
        <v>23.492999999999999</v>
      </c>
      <c r="O35">
        <v>66.122</v>
      </c>
      <c r="P35">
        <v>41.475000000000001</v>
      </c>
      <c r="Q35">
        <v>40.932000000000002</v>
      </c>
      <c r="R35">
        <v>41.695</v>
      </c>
      <c r="S35">
        <v>50.533999999999999</v>
      </c>
      <c r="T35">
        <v>49.344999999999999</v>
      </c>
      <c r="U35">
        <v>40.505000000000003</v>
      </c>
      <c r="V35">
        <v>32.42</v>
      </c>
      <c r="W35">
        <v>44.256999999999998</v>
      </c>
      <c r="X35">
        <v>26.768999999999998</v>
      </c>
      <c r="Y35">
        <v>60.417999999999999</v>
      </c>
      <c r="Z35">
        <v>58.750999999999998</v>
      </c>
      <c r="AA35">
        <v>42.116</v>
      </c>
      <c r="AB35">
        <v>39.265999999999998</v>
      </c>
      <c r="AC35">
        <v>43.206000000000003</v>
      </c>
      <c r="AD35">
        <v>24.501999999999999</v>
      </c>
      <c r="AE35">
        <v>47.027000000000001</v>
      </c>
      <c r="AF35">
        <v>40.633000000000003</v>
      </c>
      <c r="AG35">
        <v>38.094000000000001</v>
      </c>
      <c r="AH35" s="32">
        <v>44.478999999999999</v>
      </c>
      <c r="ALQ35" s="4" t="e">
        <v>#N/A</v>
      </c>
    </row>
    <row r="36" spans="1:1005" ht="14.4" x14ac:dyDescent="0.3">
      <c r="A36" s="29">
        <v>46296</v>
      </c>
      <c r="B36" s="33"/>
      <c r="C36" s="8">
        <v>38</v>
      </c>
      <c r="D36" s="14">
        <v>43</v>
      </c>
      <c r="E36">
        <v>52.091999999999999</v>
      </c>
      <c r="F36">
        <v>51.988</v>
      </c>
      <c r="G36">
        <v>68.015000000000001</v>
      </c>
      <c r="H36">
        <v>61.676000000000002</v>
      </c>
      <c r="I36">
        <v>75.325999999999993</v>
      </c>
      <c r="J36">
        <v>54.527000000000001</v>
      </c>
      <c r="K36">
        <v>44.1</v>
      </c>
      <c r="L36">
        <v>37.232999999999997</v>
      </c>
      <c r="M36">
        <v>34.762999999999998</v>
      </c>
      <c r="N36">
        <v>38.759</v>
      </c>
      <c r="O36">
        <v>40</v>
      </c>
      <c r="P36">
        <v>41.930999999999997</v>
      </c>
      <c r="Q36">
        <v>62.162999999999997</v>
      </c>
      <c r="R36">
        <v>85.094999999999999</v>
      </c>
      <c r="S36">
        <v>56.959000000000003</v>
      </c>
      <c r="T36">
        <v>47.984999999999999</v>
      </c>
      <c r="U36">
        <v>45.634</v>
      </c>
      <c r="V36">
        <v>36.384999999999998</v>
      </c>
      <c r="W36">
        <v>47.933999999999997</v>
      </c>
      <c r="X36">
        <v>27.065000000000001</v>
      </c>
      <c r="Y36">
        <v>61.353999999999999</v>
      </c>
      <c r="Z36">
        <v>75.460999999999999</v>
      </c>
      <c r="AA36">
        <v>39.700000000000003</v>
      </c>
      <c r="AB36">
        <v>36.213999999999999</v>
      </c>
      <c r="AC36">
        <v>46.798000000000002</v>
      </c>
      <c r="AD36">
        <v>29.149000000000001</v>
      </c>
      <c r="AE36" s="32">
        <v>43.213999999999999</v>
      </c>
      <c r="AF36">
        <v>42.308999999999997</v>
      </c>
      <c r="AG36" s="4">
        <v>33.89</v>
      </c>
      <c r="AH36" s="4">
        <v>33.683999999999997</v>
      </c>
      <c r="ALQ36" s="4" t="e">
        <v>#N/A</v>
      </c>
    </row>
    <row r="37" spans="1:1005" ht="14.4" x14ac:dyDescent="0.3">
      <c r="A37" s="29">
        <v>46327</v>
      </c>
      <c r="B37" s="15"/>
      <c r="C37" s="13">
        <v>35</v>
      </c>
      <c r="D37" s="14">
        <v>37</v>
      </c>
      <c r="E37">
        <v>42.883000000000003</v>
      </c>
      <c r="F37">
        <v>40.725999999999999</v>
      </c>
      <c r="G37">
        <v>51.786000000000001</v>
      </c>
      <c r="H37">
        <v>49.886000000000003</v>
      </c>
      <c r="I37">
        <v>55.503</v>
      </c>
      <c r="J37">
        <v>46.185000000000002</v>
      </c>
      <c r="K37">
        <v>36.106999999999999</v>
      </c>
      <c r="L37">
        <v>33.524999999999999</v>
      </c>
      <c r="M37">
        <v>34.195999999999998</v>
      </c>
      <c r="N37">
        <v>25.155000000000001</v>
      </c>
      <c r="O37">
        <v>30.491</v>
      </c>
      <c r="P37">
        <v>38.398000000000003</v>
      </c>
      <c r="Q37">
        <v>48.15</v>
      </c>
      <c r="R37">
        <v>56.552</v>
      </c>
      <c r="S37">
        <v>44.423999999999999</v>
      </c>
      <c r="T37">
        <v>42.404000000000003</v>
      </c>
      <c r="U37">
        <v>42.316000000000003</v>
      </c>
      <c r="V37">
        <v>37.619</v>
      </c>
      <c r="W37">
        <v>39.582000000000001</v>
      </c>
      <c r="X37">
        <v>23.622</v>
      </c>
      <c r="Y37">
        <v>39.460999999999999</v>
      </c>
      <c r="Z37">
        <v>45.469000000000001</v>
      </c>
      <c r="AA37">
        <v>36.78</v>
      </c>
      <c r="AB37">
        <v>31.724</v>
      </c>
      <c r="AC37">
        <v>40.774999999999999</v>
      </c>
      <c r="AD37">
        <v>28.282</v>
      </c>
      <c r="AE37" s="32">
        <v>38.393999999999998</v>
      </c>
      <c r="AF37">
        <v>46.741999999999997</v>
      </c>
      <c r="AG37" s="4">
        <v>33.564999999999998</v>
      </c>
      <c r="AH37" s="4">
        <v>29.507999999999999</v>
      </c>
      <c r="ALQ37" s="4" t="e">
        <v>#N/A</v>
      </c>
    </row>
    <row r="38" spans="1:1005" ht="14.4" x14ac:dyDescent="0.3">
      <c r="A38" s="29">
        <v>46357</v>
      </c>
      <c r="B38" s="15"/>
      <c r="C38" s="13">
        <v>32</v>
      </c>
      <c r="D38" s="14">
        <v>32</v>
      </c>
      <c r="E38">
        <v>36.472999999999999</v>
      </c>
      <c r="F38">
        <v>32.107999999999997</v>
      </c>
      <c r="G38">
        <v>47.667999999999999</v>
      </c>
      <c r="H38">
        <v>40.518000000000001</v>
      </c>
      <c r="I38">
        <v>42.405999999999999</v>
      </c>
      <c r="J38">
        <v>40.936</v>
      </c>
      <c r="K38">
        <v>32.264000000000003</v>
      </c>
      <c r="L38">
        <v>28.704999999999998</v>
      </c>
      <c r="M38">
        <v>28.154</v>
      </c>
      <c r="N38">
        <v>21.207000000000001</v>
      </c>
      <c r="O38">
        <v>27.869</v>
      </c>
      <c r="P38">
        <v>29.951000000000001</v>
      </c>
      <c r="Q38">
        <v>34.826000000000001</v>
      </c>
      <c r="R38">
        <v>38.557000000000002</v>
      </c>
      <c r="S38">
        <v>31.568999999999999</v>
      </c>
      <c r="T38">
        <v>37.689</v>
      </c>
      <c r="U38">
        <v>34.1</v>
      </c>
      <c r="V38">
        <v>31.321000000000002</v>
      </c>
      <c r="W38">
        <v>34.539000000000001</v>
      </c>
      <c r="X38">
        <v>21.684000000000001</v>
      </c>
      <c r="Y38">
        <v>29.263000000000002</v>
      </c>
      <c r="Z38">
        <v>36.783000000000001</v>
      </c>
      <c r="AA38">
        <v>32.475999999999999</v>
      </c>
      <c r="AB38">
        <v>29.603000000000002</v>
      </c>
      <c r="AC38">
        <v>37.81</v>
      </c>
      <c r="AD38">
        <v>22.841999999999999</v>
      </c>
      <c r="AE38" s="32">
        <v>35.768999999999998</v>
      </c>
      <c r="AF38">
        <v>36.743000000000002</v>
      </c>
      <c r="AG38" s="4">
        <v>30.530999999999999</v>
      </c>
      <c r="AH38" s="4">
        <v>26.599</v>
      </c>
      <c r="ALQ38" s="4" t="e">
        <v>#N/A</v>
      </c>
    </row>
    <row r="39" spans="1:1005" ht="14.4" x14ac:dyDescent="0.3">
      <c r="A39" s="29">
        <v>46388</v>
      </c>
      <c r="B39" s="15"/>
      <c r="C39" s="13">
        <v>31</v>
      </c>
      <c r="D39" s="14">
        <v>31</v>
      </c>
      <c r="E39">
        <v>33.231000000000002</v>
      </c>
      <c r="F39">
        <v>28.98</v>
      </c>
      <c r="G39">
        <v>40.289000000000001</v>
      </c>
      <c r="H39">
        <v>34.866</v>
      </c>
      <c r="I39">
        <v>37.603999999999999</v>
      </c>
      <c r="J39">
        <v>34.991</v>
      </c>
      <c r="K39">
        <v>32.369999999999997</v>
      </c>
      <c r="L39">
        <v>26.396000000000001</v>
      </c>
      <c r="M39">
        <v>24.779</v>
      </c>
      <c r="N39">
        <v>19.983000000000001</v>
      </c>
      <c r="O39">
        <v>24.943000000000001</v>
      </c>
      <c r="P39">
        <v>29.108000000000001</v>
      </c>
      <c r="Q39">
        <v>29.986000000000001</v>
      </c>
      <c r="R39">
        <v>32.314999999999998</v>
      </c>
      <c r="S39">
        <v>26.29</v>
      </c>
      <c r="T39">
        <v>34.08</v>
      </c>
      <c r="U39">
        <v>30.128</v>
      </c>
      <c r="V39">
        <v>28.484999999999999</v>
      </c>
      <c r="W39">
        <v>32.979999999999997</v>
      </c>
      <c r="X39">
        <v>20.114000000000001</v>
      </c>
      <c r="Y39">
        <v>25.338000000000001</v>
      </c>
      <c r="Z39">
        <v>31.905000000000001</v>
      </c>
      <c r="AA39">
        <v>29.57</v>
      </c>
      <c r="AB39">
        <v>27.748999999999999</v>
      </c>
      <c r="AC39">
        <v>33.146999999999998</v>
      </c>
      <c r="AD39">
        <v>20.966999999999999</v>
      </c>
      <c r="AE39" s="32">
        <v>32.546999999999997</v>
      </c>
      <c r="AF39">
        <v>29.391999999999999</v>
      </c>
      <c r="AG39" s="4">
        <v>27.251000000000001</v>
      </c>
      <c r="AH39" s="4">
        <v>24.876999999999999</v>
      </c>
      <c r="ALQ39" s="4" t="e">
        <v>#N/A</v>
      </c>
    </row>
    <row r="40" spans="1:1005" ht="14.4" x14ac:dyDescent="0.3">
      <c r="A40" s="29">
        <v>46419</v>
      </c>
      <c r="B40" s="15"/>
      <c r="C40" s="13">
        <v>29</v>
      </c>
      <c r="D40" s="14">
        <v>29</v>
      </c>
      <c r="E40">
        <v>27.922999999999998</v>
      </c>
      <c r="F40">
        <v>31.021000000000001</v>
      </c>
      <c r="G40">
        <v>39.290999999999997</v>
      </c>
      <c r="H40">
        <v>28.259</v>
      </c>
      <c r="I40">
        <v>32.055</v>
      </c>
      <c r="J40">
        <v>33.712000000000003</v>
      </c>
      <c r="K40">
        <v>32.036000000000001</v>
      </c>
      <c r="L40">
        <v>24.94</v>
      </c>
      <c r="M40">
        <v>20.916</v>
      </c>
      <c r="N40">
        <v>23.17</v>
      </c>
      <c r="O40">
        <v>21.417000000000002</v>
      </c>
      <c r="P40">
        <v>25.402000000000001</v>
      </c>
      <c r="Q40">
        <v>24.488</v>
      </c>
      <c r="R40">
        <v>31.8</v>
      </c>
      <c r="S40">
        <v>21.324000000000002</v>
      </c>
      <c r="T40">
        <v>30.091000000000001</v>
      </c>
      <c r="U40">
        <v>24.913</v>
      </c>
      <c r="V40">
        <v>23.471</v>
      </c>
      <c r="W40">
        <v>27.388999999999999</v>
      </c>
      <c r="X40">
        <v>17.646000000000001</v>
      </c>
      <c r="Y40">
        <v>26.187999999999999</v>
      </c>
      <c r="Z40">
        <v>37.338999999999999</v>
      </c>
      <c r="AA40">
        <v>27.763999999999999</v>
      </c>
      <c r="AB40">
        <v>33.914999999999999</v>
      </c>
      <c r="AC40">
        <v>34.345999999999997</v>
      </c>
      <c r="AD40">
        <v>18.181000000000001</v>
      </c>
      <c r="AE40" s="32">
        <v>28.744</v>
      </c>
      <c r="AF40">
        <v>27.390999999999998</v>
      </c>
      <c r="AG40" s="4">
        <v>24.937000000000001</v>
      </c>
      <c r="AH40" s="4">
        <v>22.707999999999998</v>
      </c>
      <c r="ALQ40" s="4" t="e">
        <v>#N/A</v>
      </c>
    </row>
    <row r="41" spans="1:1005" ht="14.4" x14ac:dyDescent="0.3">
      <c r="A41" s="29">
        <v>46447</v>
      </c>
      <c r="B41" s="15"/>
      <c r="C41" s="13">
        <v>46</v>
      </c>
      <c r="D41" s="14">
        <v>46</v>
      </c>
      <c r="E41">
        <v>50.62</v>
      </c>
      <c r="F41">
        <v>62.582000000000001</v>
      </c>
      <c r="G41">
        <v>52.308999999999997</v>
      </c>
      <c r="H41">
        <v>59.622</v>
      </c>
      <c r="I41">
        <v>53.716999999999999</v>
      </c>
      <c r="J41">
        <v>51.712000000000003</v>
      </c>
      <c r="K41">
        <v>40.076000000000001</v>
      </c>
      <c r="L41">
        <v>37.587000000000003</v>
      </c>
      <c r="M41">
        <v>27.225999999999999</v>
      </c>
      <c r="N41">
        <v>38.409999999999997</v>
      </c>
      <c r="O41">
        <v>59.56</v>
      </c>
      <c r="P41">
        <v>33.029000000000003</v>
      </c>
      <c r="Q41">
        <v>35.783999999999999</v>
      </c>
      <c r="R41">
        <v>81.430999999999997</v>
      </c>
      <c r="S41">
        <v>24.347000000000001</v>
      </c>
      <c r="T41">
        <v>55.243000000000002</v>
      </c>
      <c r="U41">
        <v>29.736000000000001</v>
      </c>
      <c r="V41">
        <v>40.473999999999997</v>
      </c>
      <c r="W41">
        <v>51.892000000000003</v>
      </c>
      <c r="X41">
        <v>26.353999999999999</v>
      </c>
      <c r="Y41">
        <v>38.220999999999997</v>
      </c>
      <c r="Z41">
        <v>64.659000000000006</v>
      </c>
      <c r="AA41">
        <v>49.247</v>
      </c>
      <c r="AB41">
        <v>78.697999999999993</v>
      </c>
      <c r="AC41">
        <v>37.256</v>
      </c>
      <c r="AD41">
        <v>27.896000000000001</v>
      </c>
      <c r="AE41" s="32">
        <v>44.98</v>
      </c>
      <c r="AF41">
        <v>37.317</v>
      </c>
      <c r="AG41" s="4">
        <v>43.585999999999999</v>
      </c>
      <c r="AH41" s="4">
        <v>39.1</v>
      </c>
      <c r="ALQ41" s="4" t="e">
        <v>#N/A</v>
      </c>
    </row>
    <row r="42" spans="1:1005" ht="14.4" x14ac:dyDescent="0.3">
      <c r="A42" s="29">
        <v>46478</v>
      </c>
      <c r="B42" s="15"/>
      <c r="C42" s="13">
        <v>100</v>
      </c>
      <c r="D42" s="14">
        <v>100</v>
      </c>
      <c r="E42">
        <v>94.953999999999994</v>
      </c>
      <c r="F42" s="4">
        <v>75.09</v>
      </c>
      <c r="G42" s="4">
        <v>125.693</v>
      </c>
      <c r="H42" s="4">
        <v>113.265</v>
      </c>
      <c r="I42" s="4">
        <v>88.346999999999994</v>
      </c>
      <c r="J42" s="4">
        <v>74.587000000000003</v>
      </c>
      <c r="K42" s="4">
        <v>108.545</v>
      </c>
      <c r="L42" s="4">
        <v>81.942999999999998</v>
      </c>
      <c r="M42" s="4">
        <v>66.941000000000003</v>
      </c>
      <c r="N42" s="4">
        <v>71.805000000000007</v>
      </c>
      <c r="O42" s="4">
        <v>138.85400000000001</v>
      </c>
      <c r="P42" s="4">
        <v>83.314999999999998</v>
      </c>
      <c r="Q42" s="4">
        <v>116.63200000000001</v>
      </c>
      <c r="R42" s="4">
        <v>132.85400000000001</v>
      </c>
      <c r="S42" s="4">
        <v>76.016000000000005</v>
      </c>
      <c r="T42" s="4">
        <v>85.834999999999994</v>
      </c>
      <c r="U42" s="4">
        <v>72.417000000000002</v>
      </c>
      <c r="V42" s="4">
        <v>95.747</v>
      </c>
      <c r="W42" s="4">
        <v>116.57</v>
      </c>
      <c r="X42" s="4">
        <v>50.965000000000003</v>
      </c>
      <c r="Y42" s="4">
        <v>83.924000000000007</v>
      </c>
      <c r="Z42" s="4">
        <v>102.59699999999999</v>
      </c>
      <c r="AA42" s="4">
        <v>85.879000000000005</v>
      </c>
      <c r="AB42" s="4">
        <v>144.73699999999999</v>
      </c>
      <c r="AC42" s="4">
        <v>64.804000000000002</v>
      </c>
      <c r="AD42" s="4">
        <v>106.057</v>
      </c>
      <c r="AE42" s="32">
        <v>66.325999999999993</v>
      </c>
      <c r="AF42" s="4">
        <v>66.572999999999993</v>
      </c>
      <c r="AG42" s="4">
        <v>93.185000000000002</v>
      </c>
      <c r="AH42" s="4">
        <v>92.356999999999999</v>
      </c>
      <c r="ALQ42" s="4" t="e">
        <v>#N/A</v>
      </c>
    </row>
    <row r="43" spans="1:1005" ht="14.4" x14ac:dyDescent="0.3">
      <c r="A43" s="29">
        <v>46508</v>
      </c>
      <c r="B43" s="15"/>
      <c r="C43" s="13">
        <v>251</v>
      </c>
      <c r="D43" s="14">
        <v>251</v>
      </c>
      <c r="E43">
        <v>256.69600000000003</v>
      </c>
      <c r="F43" s="4">
        <v>301.04899999999998</v>
      </c>
      <c r="G43" s="4">
        <v>429.26600000000002</v>
      </c>
      <c r="H43" s="4">
        <v>412.76900000000001</v>
      </c>
      <c r="I43" s="4">
        <v>252.399</v>
      </c>
      <c r="J43" s="4">
        <v>281.17</v>
      </c>
      <c r="K43" s="4">
        <v>296.88900000000001</v>
      </c>
      <c r="L43" s="4">
        <v>315.45</v>
      </c>
      <c r="M43" s="4">
        <v>108.28400000000001</v>
      </c>
      <c r="N43" s="4">
        <v>186.57599999999999</v>
      </c>
      <c r="O43" s="4">
        <v>278.154</v>
      </c>
      <c r="P43" s="4">
        <v>317.01799999999997</v>
      </c>
      <c r="Q43" s="4">
        <v>286.39299999999997</v>
      </c>
      <c r="R43" s="4">
        <v>298.69600000000003</v>
      </c>
      <c r="S43" s="4">
        <v>329.17899999999997</v>
      </c>
      <c r="T43" s="4">
        <v>371.94799999999998</v>
      </c>
      <c r="U43" s="4">
        <v>153.40100000000001</v>
      </c>
      <c r="V43" s="4">
        <v>206.72900000000001</v>
      </c>
      <c r="W43" s="4">
        <v>180.30199999999999</v>
      </c>
      <c r="X43" s="4">
        <v>125.572</v>
      </c>
      <c r="Y43" s="4">
        <v>279.97800000000001</v>
      </c>
      <c r="Z43" s="4">
        <v>204.261</v>
      </c>
      <c r="AA43" s="4">
        <v>208.15799999999999</v>
      </c>
      <c r="AB43" s="4">
        <v>304.57400000000001</v>
      </c>
      <c r="AC43" s="4">
        <v>194.86099999999999</v>
      </c>
      <c r="AD43" s="4">
        <v>257.81799999999998</v>
      </c>
      <c r="AE43" s="32">
        <v>221.08099999999999</v>
      </c>
      <c r="AF43" s="4">
        <v>160.60599999999999</v>
      </c>
      <c r="AG43" s="4">
        <v>252.26599999999999</v>
      </c>
      <c r="AH43" s="4">
        <v>315.245</v>
      </c>
      <c r="ALQ43" s="4" t="e">
        <v>#N/A</v>
      </c>
    </row>
    <row r="44" spans="1:1005" ht="14.4" x14ac:dyDescent="0.3">
      <c r="A44" s="29">
        <v>46539</v>
      </c>
      <c r="B44" s="15"/>
      <c r="C44" s="13">
        <v>293</v>
      </c>
      <c r="D44" s="14">
        <v>293</v>
      </c>
      <c r="E44">
        <v>251.10300000000001</v>
      </c>
      <c r="F44" s="4">
        <v>666.03399999999999</v>
      </c>
      <c r="G44" s="4">
        <v>351.041</v>
      </c>
      <c r="H44" s="4">
        <v>578.31600000000003</v>
      </c>
      <c r="I44" s="4">
        <v>256.23099999999999</v>
      </c>
      <c r="J44" s="4">
        <v>400.94799999999998</v>
      </c>
      <c r="K44" s="4">
        <v>181.892</v>
      </c>
      <c r="L44" s="4">
        <v>230.09399999999999</v>
      </c>
      <c r="M44" s="4">
        <v>65.453999999999994</v>
      </c>
      <c r="N44" s="4">
        <v>247.34</v>
      </c>
      <c r="O44" s="4">
        <v>165.416</v>
      </c>
      <c r="P44" s="4">
        <v>335.69400000000002</v>
      </c>
      <c r="Q44" s="4">
        <v>215.643</v>
      </c>
      <c r="R44" s="4">
        <v>215.34100000000001</v>
      </c>
      <c r="S44" s="4">
        <v>573.452</v>
      </c>
      <c r="T44" s="4">
        <v>304.46499999999997</v>
      </c>
      <c r="U44" s="4">
        <v>328.86099999999999</v>
      </c>
      <c r="V44" s="4">
        <v>511.96699999999998</v>
      </c>
      <c r="W44" s="4">
        <v>65.795000000000002</v>
      </c>
      <c r="X44" s="4">
        <v>173.554</v>
      </c>
      <c r="Y44" s="4">
        <v>394.22699999999998</v>
      </c>
      <c r="Z44" s="4">
        <v>414.24900000000002</v>
      </c>
      <c r="AA44" s="4">
        <v>352.51900000000001</v>
      </c>
      <c r="AB44" s="4">
        <v>459.65699999999998</v>
      </c>
      <c r="AC44" s="4">
        <v>84.445999999999998</v>
      </c>
      <c r="AD44" s="4">
        <v>477.15100000000001</v>
      </c>
      <c r="AE44" s="32">
        <v>224.392</v>
      </c>
      <c r="AF44" s="4">
        <v>316.73099999999999</v>
      </c>
      <c r="AG44" s="4">
        <v>200.923</v>
      </c>
      <c r="AH44" s="4">
        <v>474.464</v>
      </c>
      <c r="ALQ44" s="4" t="e">
        <v>#N/A</v>
      </c>
    </row>
    <row r="45" spans="1:1005" ht="14.4" x14ac:dyDescent="0.3">
      <c r="A45" s="29">
        <v>46569</v>
      </c>
      <c r="B45" s="15"/>
      <c r="C45" s="13">
        <v>98</v>
      </c>
      <c r="D45" s="14">
        <v>98</v>
      </c>
      <c r="E45">
        <v>71.078999999999994</v>
      </c>
      <c r="F45">
        <v>501.33199999999999</v>
      </c>
      <c r="G45" s="4">
        <v>118.199</v>
      </c>
      <c r="H45" s="4">
        <v>192.63499999999999</v>
      </c>
      <c r="I45" s="4">
        <v>119.083</v>
      </c>
      <c r="J45" s="4">
        <v>260.26400000000001</v>
      </c>
      <c r="K45" s="4">
        <v>54.915999999999997</v>
      </c>
      <c r="L45" s="4">
        <v>64.225999999999999</v>
      </c>
      <c r="M45" s="4">
        <v>26.925999999999998</v>
      </c>
      <c r="N45" s="4">
        <v>61.435000000000002</v>
      </c>
      <c r="O45" s="4">
        <v>58.642000000000003</v>
      </c>
      <c r="P45" s="4">
        <v>125.679</v>
      </c>
      <c r="Q45" s="4">
        <v>77.006</v>
      </c>
      <c r="R45" s="4">
        <v>73.072000000000003</v>
      </c>
      <c r="S45" s="4">
        <v>237.45099999999999</v>
      </c>
      <c r="T45" s="4">
        <v>149.08600000000001</v>
      </c>
      <c r="U45" s="4">
        <v>80.465000000000003</v>
      </c>
      <c r="V45" s="4">
        <v>262.22699999999998</v>
      </c>
      <c r="W45" s="4">
        <v>31.291</v>
      </c>
      <c r="X45" s="4">
        <v>60.072000000000003</v>
      </c>
      <c r="Y45" s="4">
        <v>113.303</v>
      </c>
      <c r="Z45" s="4">
        <v>134.423</v>
      </c>
      <c r="AA45" s="4">
        <v>105.76600000000001</v>
      </c>
      <c r="AB45" s="4">
        <v>143.68299999999999</v>
      </c>
      <c r="AC45" s="4">
        <v>35.479999999999997</v>
      </c>
      <c r="AD45" s="4">
        <v>309.75599999999997</v>
      </c>
      <c r="AE45" s="32">
        <v>65.146000000000001</v>
      </c>
      <c r="AF45" s="4">
        <v>140.97499999999999</v>
      </c>
      <c r="AG45" s="4">
        <v>73.575000000000003</v>
      </c>
      <c r="AH45" s="4">
        <v>211.79499999999999</v>
      </c>
      <c r="ALQ45" s="4" t="e">
        <v>#N/A</v>
      </c>
    </row>
    <row r="46" spans="1:1005" ht="14.4" x14ac:dyDescent="0.3">
      <c r="A46" s="29">
        <v>46600</v>
      </c>
      <c r="B46" s="15"/>
      <c r="C46" s="13">
        <v>63</v>
      </c>
      <c r="D46" s="14">
        <v>63</v>
      </c>
      <c r="E46">
        <v>46.606000000000002</v>
      </c>
      <c r="F46">
        <v>138.21700000000001</v>
      </c>
      <c r="G46" s="4">
        <v>58.523000000000003</v>
      </c>
      <c r="H46" s="4">
        <v>92.027000000000001</v>
      </c>
      <c r="I46" s="4">
        <v>57.252000000000002</v>
      </c>
      <c r="J46" s="4">
        <v>103.035</v>
      </c>
      <c r="K46" s="4">
        <v>49.232999999999997</v>
      </c>
      <c r="L46" s="4">
        <v>57.665999999999997</v>
      </c>
      <c r="M46" s="4">
        <v>24.094999999999999</v>
      </c>
      <c r="N46" s="4">
        <v>46.048000000000002</v>
      </c>
      <c r="O46" s="4">
        <v>41.432000000000002</v>
      </c>
      <c r="P46" s="4">
        <v>63.624000000000002</v>
      </c>
      <c r="Q46" s="4">
        <v>56.750999999999998</v>
      </c>
      <c r="R46" s="4">
        <v>54.87</v>
      </c>
      <c r="S46" s="4">
        <v>85.343999999999994</v>
      </c>
      <c r="T46" s="4">
        <v>60.012999999999998</v>
      </c>
      <c r="U46" s="4">
        <v>57.08</v>
      </c>
      <c r="V46" s="4">
        <v>77.582999999999998</v>
      </c>
      <c r="W46" s="4">
        <v>32.872999999999998</v>
      </c>
      <c r="X46" s="4">
        <v>44.643000000000001</v>
      </c>
      <c r="Y46" s="4">
        <v>64.349999999999994</v>
      </c>
      <c r="Z46" s="4">
        <v>58.521000000000001</v>
      </c>
      <c r="AA46" s="4">
        <v>58.524999999999999</v>
      </c>
      <c r="AB46" s="4">
        <v>70.13</v>
      </c>
      <c r="AC46" s="4">
        <v>30.073</v>
      </c>
      <c r="AD46" s="4">
        <v>92.176000000000002</v>
      </c>
      <c r="AE46" s="32">
        <v>43.720999999999997</v>
      </c>
      <c r="AF46" s="4">
        <v>61.209000000000003</v>
      </c>
      <c r="AG46" s="4">
        <v>60.862000000000002</v>
      </c>
      <c r="AH46" s="4">
        <v>75.171999999999997</v>
      </c>
      <c r="ALQ46" s="4" t="e">
        <v>#N/A</v>
      </c>
    </row>
    <row r="47" spans="1:1005" ht="14.4" x14ac:dyDescent="0.3">
      <c r="A47" s="29">
        <v>46631</v>
      </c>
      <c r="B47" s="15"/>
      <c r="C47" s="13">
        <v>42</v>
      </c>
      <c r="D47" s="14">
        <v>42</v>
      </c>
      <c r="E47">
        <v>39.143999999999998</v>
      </c>
      <c r="F47">
        <v>69.710999999999999</v>
      </c>
      <c r="G47" s="4">
        <v>44.06</v>
      </c>
      <c r="H47" s="4">
        <v>66.105000000000004</v>
      </c>
      <c r="I47" s="4">
        <v>37.265999999999998</v>
      </c>
      <c r="J47" s="4">
        <v>55.302</v>
      </c>
      <c r="K47" s="4">
        <v>36.936999999999998</v>
      </c>
      <c r="L47" s="4">
        <v>34.743000000000002</v>
      </c>
      <c r="M47" s="4">
        <v>23.393999999999998</v>
      </c>
      <c r="N47" s="4">
        <v>65.951999999999998</v>
      </c>
      <c r="O47" s="4">
        <v>41.348999999999997</v>
      </c>
      <c r="P47" s="4">
        <v>40.731000000000002</v>
      </c>
      <c r="Q47" s="4">
        <v>41.798000000000002</v>
      </c>
      <c r="R47" s="4">
        <v>50.371000000000002</v>
      </c>
      <c r="S47" s="4">
        <v>49.454999999999998</v>
      </c>
      <c r="T47" s="4">
        <v>40.441000000000003</v>
      </c>
      <c r="U47" s="4">
        <v>32.951999999999998</v>
      </c>
      <c r="V47" s="4">
        <v>44.756999999999998</v>
      </c>
      <c r="W47" s="4">
        <v>26.619</v>
      </c>
      <c r="X47" s="4">
        <v>60.753</v>
      </c>
      <c r="Y47" s="4">
        <v>58.673999999999999</v>
      </c>
      <c r="Z47" s="4">
        <v>42.113999999999997</v>
      </c>
      <c r="AA47" s="4">
        <v>39.441000000000003</v>
      </c>
      <c r="AB47" s="4">
        <v>43.247999999999998</v>
      </c>
      <c r="AC47" s="4">
        <v>24.626000000000001</v>
      </c>
      <c r="AD47" s="4">
        <v>47.936999999999998</v>
      </c>
      <c r="AE47" s="32">
        <v>40.344999999999999</v>
      </c>
      <c r="AF47" s="4">
        <v>37.968000000000004</v>
      </c>
      <c r="AG47" s="4">
        <v>44.720999999999997</v>
      </c>
      <c r="AH47" s="4">
        <v>54.871000000000002</v>
      </c>
      <c r="ALQ47" s="4" t="e">
        <v>#N/A</v>
      </c>
    </row>
    <row r="48" spans="1:1005" ht="14.4" x14ac:dyDescent="0.3">
      <c r="A48" s="29">
        <v>46661</v>
      </c>
      <c r="B48" s="15"/>
      <c r="C48" s="13">
        <v>38</v>
      </c>
      <c r="D48" s="14">
        <v>43</v>
      </c>
      <c r="E48">
        <v>51.924999999999997</v>
      </c>
      <c r="F48">
        <v>71.12</v>
      </c>
      <c r="G48" s="4">
        <v>61.66</v>
      </c>
      <c r="H48" s="4">
        <v>75.356999999999999</v>
      </c>
      <c r="I48" s="4">
        <v>54.991999999999997</v>
      </c>
      <c r="J48" s="4">
        <v>45.146000000000001</v>
      </c>
      <c r="K48" s="4">
        <v>37.301000000000002</v>
      </c>
      <c r="L48" s="4">
        <v>34.82</v>
      </c>
      <c r="M48" s="4">
        <v>38.661999999999999</v>
      </c>
      <c r="N48" s="4">
        <v>40.598999999999997</v>
      </c>
      <c r="O48" s="4">
        <v>41.814999999999998</v>
      </c>
      <c r="P48" s="4">
        <v>61.970999999999997</v>
      </c>
      <c r="Q48" s="4">
        <v>85.227000000000004</v>
      </c>
      <c r="R48" s="4">
        <v>57.639000000000003</v>
      </c>
      <c r="S48" s="4">
        <v>48.095999999999997</v>
      </c>
      <c r="T48" s="4">
        <v>45.6</v>
      </c>
      <c r="U48" s="4">
        <v>36.991</v>
      </c>
      <c r="V48" s="4">
        <v>48.06</v>
      </c>
      <c r="W48" s="4">
        <v>26.925000000000001</v>
      </c>
      <c r="X48" s="4">
        <v>61.67</v>
      </c>
      <c r="Y48" s="4">
        <v>75.385999999999996</v>
      </c>
      <c r="Z48" s="4">
        <v>39.414000000000001</v>
      </c>
      <c r="AA48" s="4">
        <v>36.380000000000003</v>
      </c>
      <c r="AB48" s="4">
        <v>46.844000000000001</v>
      </c>
      <c r="AC48" s="4">
        <v>29.288</v>
      </c>
      <c r="AD48" s="4">
        <v>43.652000000000001</v>
      </c>
      <c r="AE48" s="32">
        <v>42.036000000000001</v>
      </c>
      <c r="AF48" s="4">
        <v>33.808999999999997</v>
      </c>
      <c r="AG48" s="4">
        <v>33.911999999999999</v>
      </c>
      <c r="AH48" s="4">
        <v>51.991999999999997</v>
      </c>
      <c r="ALQ48" s="4" t="e">
        <v>#N/A</v>
      </c>
    </row>
    <row r="49" spans="1:1005" ht="14.4" x14ac:dyDescent="0.3">
      <c r="A49" s="29">
        <v>46692</v>
      </c>
      <c r="B49" s="15"/>
      <c r="C49" s="13">
        <v>35</v>
      </c>
      <c r="D49" s="14">
        <v>37</v>
      </c>
      <c r="E49">
        <v>40.670999999999999</v>
      </c>
      <c r="F49">
        <v>52.198</v>
      </c>
      <c r="G49" s="4">
        <v>49.869</v>
      </c>
      <c r="H49" s="4">
        <v>55.526000000000003</v>
      </c>
      <c r="I49" s="4">
        <v>46.609000000000002</v>
      </c>
      <c r="J49" s="4">
        <v>36.823999999999998</v>
      </c>
      <c r="K49" s="4">
        <v>33.587000000000003</v>
      </c>
      <c r="L49" s="4">
        <v>34.247999999999998</v>
      </c>
      <c r="M49" s="4">
        <v>25.073</v>
      </c>
      <c r="N49" s="4">
        <v>30.541</v>
      </c>
      <c r="O49" s="4">
        <v>38.286000000000001</v>
      </c>
      <c r="P49" s="4">
        <v>47.982999999999997</v>
      </c>
      <c r="Q49" s="4">
        <v>56.65</v>
      </c>
      <c r="R49" s="4">
        <v>45.765999999999998</v>
      </c>
      <c r="S49" s="4">
        <v>42.500999999999998</v>
      </c>
      <c r="T49" s="4">
        <v>42.286000000000001</v>
      </c>
      <c r="U49" s="4">
        <v>38.177</v>
      </c>
      <c r="V49" s="4">
        <v>39.957000000000001</v>
      </c>
      <c r="W49" s="4">
        <v>23.5</v>
      </c>
      <c r="X49" s="4">
        <v>39.715000000000003</v>
      </c>
      <c r="Y49" s="4">
        <v>45.408999999999999</v>
      </c>
      <c r="Z49" s="4">
        <v>36.807000000000002</v>
      </c>
      <c r="AA49" s="4">
        <v>31.872</v>
      </c>
      <c r="AB49" s="4">
        <v>40.814999999999998</v>
      </c>
      <c r="AC49" s="4">
        <v>28.41</v>
      </c>
      <c r="AD49" s="4">
        <v>38.917000000000002</v>
      </c>
      <c r="AE49" s="32">
        <v>46.481999999999999</v>
      </c>
      <c r="AF49" s="4">
        <v>33.491</v>
      </c>
      <c r="AG49" s="4">
        <v>29.704000000000001</v>
      </c>
      <c r="AH49" s="4">
        <v>43.271000000000001</v>
      </c>
      <c r="ALQ49" s="4" t="e">
        <v>#N/A</v>
      </c>
    </row>
    <row r="50" spans="1:1005" ht="14.4" x14ac:dyDescent="0.3">
      <c r="A50" s="29">
        <v>46722</v>
      </c>
      <c r="B50" s="15"/>
      <c r="C50" s="13">
        <v>32</v>
      </c>
      <c r="D50" s="14">
        <v>32</v>
      </c>
      <c r="E50">
        <v>32.055</v>
      </c>
      <c r="F50">
        <v>48.128</v>
      </c>
      <c r="G50" s="4">
        <v>40.503999999999998</v>
      </c>
      <c r="H50" s="4">
        <v>42.426000000000002</v>
      </c>
      <c r="I50" s="4">
        <v>41.335999999999999</v>
      </c>
      <c r="J50" s="4">
        <v>32.853000000000002</v>
      </c>
      <c r="K50" s="4">
        <v>28.765000000000001</v>
      </c>
      <c r="L50" s="4">
        <v>28.202999999999999</v>
      </c>
      <c r="M50" s="4">
        <v>21.128</v>
      </c>
      <c r="N50" s="4">
        <v>27.92</v>
      </c>
      <c r="O50" s="4">
        <v>29.85</v>
      </c>
      <c r="P50" s="4">
        <v>34.671999999999997</v>
      </c>
      <c r="Q50" s="4">
        <v>38.651000000000003</v>
      </c>
      <c r="R50" s="4">
        <v>32.078000000000003</v>
      </c>
      <c r="S50" s="4">
        <v>37.781999999999996</v>
      </c>
      <c r="T50" s="4">
        <v>34.073</v>
      </c>
      <c r="U50" s="4">
        <v>31.847999999999999</v>
      </c>
      <c r="V50" s="4">
        <v>34.790999999999997</v>
      </c>
      <c r="W50" s="4">
        <v>21.568000000000001</v>
      </c>
      <c r="X50" s="4">
        <v>29.498000000000001</v>
      </c>
      <c r="Y50" s="4">
        <v>36.725000000000001</v>
      </c>
      <c r="Z50" s="4">
        <v>32.432000000000002</v>
      </c>
      <c r="AA50" s="4">
        <v>29.744</v>
      </c>
      <c r="AB50" s="4">
        <v>37.847999999999999</v>
      </c>
      <c r="AC50" s="4">
        <v>22.962</v>
      </c>
      <c r="AD50" s="4">
        <v>36.26</v>
      </c>
      <c r="AE50" s="32">
        <v>36.506</v>
      </c>
      <c r="AF50" s="4">
        <v>30.462</v>
      </c>
      <c r="AG50" s="4">
        <v>26.789000000000001</v>
      </c>
      <c r="AH50" s="4">
        <v>36.543999999999997</v>
      </c>
      <c r="ALQ50" s="4" t="e">
        <v>#N/A</v>
      </c>
    </row>
    <row r="51" spans="1:1005" ht="14.4" x14ac:dyDescent="0.3">
      <c r="A51" s="29">
        <v>46753</v>
      </c>
      <c r="B51" s="15"/>
      <c r="C51" s="13">
        <v>31</v>
      </c>
      <c r="D51" s="14">
        <v>31</v>
      </c>
      <c r="E51">
        <v>28.931000000000001</v>
      </c>
      <c r="F51">
        <v>40.545999999999999</v>
      </c>
      <c r="G51" s="4">
        <v>34.854999999999997</v>
      </c>
      <c r="H51" s="4">
        <v>37.622999999999998</v>
      </c>
      <c r="I51" s="4">
        <v>35.348999999999997</v>
      </c>
      <c r="J51" s="4">
        <v>32.718000000000004</v>
      </c>
      <c r="K51" s="4">
        <v>26.452999999999999</v>
      </c>
      <c r="L51" s="4">
        <v>24.824999999999999</v>
      </c>
      <c r="M51" s="4">
        <v>19.911999999999999</v>
      </c>
      <c r="N51" s="4">
        <v>24.956</v>
      </c>
      <c r="O51" s="4">
        <v>29.015000000000001</v>
      </c>
      <c r="P51" s="4">
        <v>29.844000000000001</v>
      </c>
      <c r="Q51" s="4">
        <v>32.398000000000003</v>
      </c>
      <c r="R51" s="4">
        <v>26.56</v>
      </c>
      <c r="S51" s="4">
        <v>34.165999999999997</v>
      </c>
      <c r="T51" s="4">
        <v>30.103000000000002</v>
      </c>
      <c r="U51" s="4">
        <v>28.966999999999999</v>
      </c>
      <c r="V51" s="4">
        <v>33.158000000000001</v>
      </c>
      <c r="W51" s="4">
        <v>20.007999999999999</v>
      </c>
      <c r="X51" s="4">
        <v>25.547999999999998</v>
      </c>
      <c r="Y51" s="4">
        <v>31.850999999999999</v>
      </c>
      <c r="Z51" s="4">
        <v>29.501999999999999</v>
      </c>
      <c r="AA51" s="4">
        <v>27.88</v>
      </c>
      <c r="AB51" s="4">
        <v>33.183</v>
      </c>
      <c r="AC51" s="4">
        <v>21.077999999999999</v>
      </c>
      <c r="AD51" s="4">
        <v>32.950000000000003</v>
      </c>
      <c r="AE51" s="32">
        <v>29.184000000000001</v>
      </c>
      <c r="AF51" s="4">
        <v>27.186</v>
      </c>
      <c r="AG51" s="4">
        <v>25.053999999999998</v>
      </c>
      <c r="AH51" s="4">
        <v>33.250999999999998</v>
      </c>
      <c r="ALQ51" s="4" t="e">
        <v>#N/A</v>
      </c>
    </row>
    <row r="52" spans="1:1005" ht="14.4" x14ac:dyDescent="0.3">
      <c r="A52" s="29">
        <v>46784</v>
      </c>
      <c r="B52" s="15"/>
      <c r="C52" s="13">
        <v>29</v>
      </c>
      <c r="D52" s="14">
        <v>29</v>
      </c>
      <c r="E52">
        <v>32.442999999999998</v>
      </c>
      <c r="F52">
        <v>40.713000000000001</v>
      </c>
      <c r="G52" s="4">
        <v>29.212</v>
      </c>
      <c r="H52" s="4">
        <v>33.231000000000002</v>
      </c>
      <c r="I52" s="4">
        <v>35.268000000000001</v>
      </c>
      <c r="J52" s="4">
        <v>33.673999999999999</v>
      </c>
      <c r="K52" s="4">
        <v>25.922000000000001</v>
      </c>
      <c r="L52" s="4">
        <v>21.727</v>
      </c>
      <c r="M52" s="4">
        <v>23.87</v>
      </c>
      <c r="N52" s="4">
        <v>22.132999999999999</v>
      </c>
      <c r="O52" s="4">
        <v>26.251000000000001</v>
      </c>
      <c r="P52" s="4">
        <v>25.23</v>
      </c>
      <c r="Q52" s="4">
        <v>33.012999999999998</v>
      </c>
      <c r="R52" s="4">
        <v>22.26</v>
      </c>
      <c r="S52" s="4">
        <v>31.533999999999999</v>
      </c>
      <c r="T52" s="4">
        <v>25.742000000000001</v>
      </c>
      <c r="U52" s="4">
        <v>24.741</v>
      </c>
      <c r="V52" s="4">
        <v>28.497</v>
      </c>
      <c r="W52" s="4">
        <v>18.149999999999999</v>
      </c>
      <c r="X52" s="4">
        <v>27.69</v>
      </c>
      <c r="Y52" s="4">
        <v>38.521999999999998</v>
      </c>
      <c r="Z52" s="4">
        <v>28.576000000000001</v>
      </c>
      <c r="AA52" s="4">
        <v>35.424999999999997</v>
      </c>
      <c r="AB52" s="4">
        <v>35.508000000000003</v>
      </c>
      <c r="AC52" s="4">
        <v>18.905999999999999</v>
      </c>
      <c r="AD52" s="4">
        <v>30.053999999999998</v>
      </c>
      <c r="AE52" s="32">
        <v>28.271999999999998</v>
      </c>
      <c r="AF52" s="4">
        <v>25.792999999999999</v>
      </c>
      <c r="AG52" s="4">
        <v>23.707999999999998</v>
      </c>
      <c r="AH52" s="4">
        <v>28.873999999999999</v>
      </c>
      <c r="ALQ52" s="4" t="e">
        <v>#N/A</v>
      </c>
    </row>
    <row r="53" spans="1:1005" ht="14.4" x14ac:dyDescent="0.3">
      <c r="A53" s="29">
        <v>46813</v>
      </c>
      <c r="B53" s="15"/>
      <c r="C53" s="13">
        <v>46</v>
      </c>
      <c r="D53" s="14">
        <v>46</v>
      </c>
      <c r="E53">
        <v>62.715000000000003</v>
      </c>
      <c r="F53">
        <v>52.523000000000003</v>
      </c>
      <c r="G53" s="4">
        <v>61.411999999999999</v>
      </c>
      <c r="H53" s="4">
        <v>54.911999999999999</v>
      </c>
      <c r="I53" s="4">
        <v>53.003999999999998</v>
      </c>
      <c r="J53" s="4">
        <v>40.521000000000001</v>
      </c>
      <c r="K53" s="4">
        <v>38.238</v>
      </c>
      <c r="L53" s="4">
        <v>27.785</v>
      </c>
      <c r="M53" s="4">
        <v>38.991999999999997</v>
      </c>
      <c r="N53" s="4">
        <v>59.741</v>
      </c>
      <c r="O53" s="4">
        <v>33.164000000000001</v>
      </c>
      <c r="P53" s="4">
        <v>36.045999999999999</v>
      </c>
      <c r="Q53" s="4">
        <v>82.873999999999995</v>
      </c>
      <c r="R53" s="4">
        <v>24.516999999999999</v>
      </c>
      <c r="S53" s="4">
        <v>55.750999999999998</v>
      </c>
      <c r="T53" s="4">
        <v>30.306000000000001</v>
      </c>
      <c r="U53" s="4">
        <v>41.570999999999998</v>
      </c>
      <c r="V53" s="4">
        <v>52.057000000000002</v>
      </c>
      <c r="W53" s="4">
        <v>27.039000000000001</v>
      </c>
      <c r="X53" s="4">
        <v>38.347999999999999</v>
      </c>
      <c r="Y53" s="4">
        <v>67.259</v>
      </c>
      <c r="Z53" s="4">
        <v>49.170999999999999</v>
      </c>
      <c r="AA53" s="4">
        <v>81.489999999999995</v>
      </c>
      <c r="AB53" s="4">
        <v>37.383000000000003</v>
      </c>
      <c r="AC53" s="4">
        <v>28.823</v>
      </c>
      <c r="AD53" s="4">
        <v>45.261000000000003</v>
      </c>
      <c r="AE53" s="32">
        <v>37.302</v>
      </c>
      <c r="AF53" s="4">
        <v>44.509</v>
      </c>
      <c r="AG53" s="4">
        <v>41.384</v>
      </c>
      <c r="AH53" s="4">
        <v>50.55</v>
      </c>
      <c r="ALQ53" s="4" t="e">
        <v>#N/A</v>
      </c>
    </row>
    <row r="54" spans="1:1005" ht="14.4" x14ac:dyDescent="0.3">
      <c r="A54" s="29">
        <v>46844</v>
      </c>
      <c r="B54" s="15"/>
      <c r="C54" s="13">
        <v>100</v>
      </c>
      <c r="D54" s="14">
        <v>100</v>
      </c>
      <c r="E54">
        <v>79.900000000000006</v>
      </c>
      <c r="F54" s="4">
        <v>126.13200000000001</v>
      </c>
      <c r="G54" s="4">
        <v>117.246</v>
      </c>
      <c r="H54" s="4">
        <v>91.203999999999994</v>
      </c>
      <c r="I54" s="4">
        <v>78.555000000000007</v>
      </c>
      <c r="J54" s="4">
        <v>109.735</v>
      </c>
      <c r="K54" s="4">
        <v>86.322999999999993</v>
      </c>
      <c r="L54" s="4">
        <v>68.241</v>
      </c>
      <c r="M54" s="4">
        <v>73.635999999999996</v>
      </c>
      <c r="N54" s="4">
        <v>139.54300000000001</v>
      </c>
      <c r="O54" s="4">
        <v>85.713999999999999</v>
      </c>
      <c r="P54" s="4">
        <v>119.77</v>
      </c>
      <c r="Q54" s="4">
        <v>139.39400000000001</v>
      </c>
      <c r="R54" s="4">
        <v>76.322999999999993</v>
      </c>
      <c r="S54" s="4">
        <v>89.680999999999997</v>
      </c>
      <c r="T54" s="4">
        <v>74.105999999999995</v>
      </c>
      <c r="U54" s="4">
        <v>98.730999999999995</v>
      </c>
      <c r="V54" s="4">
        <v>116.84399999999999</v>
      </c>
      <c r="W54" s="4">
        <v>52.197000000000003</v>
      </c>
      <c r="X54" s="4">
        <v>85.988</v>
      </c>
      <c r="Y54" s="4">
        <v>102.129</v>
      </c>
      <c r="Z54" s="4">
        <v>85.548000000000002</v>
      </c>
      <c r="AA54" s="4">
        <v>143.952</v>
      </c>
      <c r="AB54" s="4">
        <v>67.522999999999996</v>
      </c>
      <c r="AC54" s="4">
        <v>114.246</v>
      </c>
      <c r="AD54" s="4">
        <v>66.370999999999995</v>
      </c>
      <c r="AE54" s="32">
        <v>66.722999999999999</v>
      </c>
      <c r="AF54" s="4">
        <v>96.903999999999996</v>
      </c>
      <c r="AG54" s="4">
        <v>95.667000000000002</v>
      </c>
      <c r="AH54" s="4">
        <v>94.885999999999996</v>
      </c>
      <c r="ALQ54" s="4" t="e">
        <v>#N/A</v>
      </c>
    </row>
    <row r="55" spans="1:1005" ht="14.4" x14ac:dyDescent="0.3">
      <c r="A55" s="29">
        <v>46874</v>
      </c>
      <c r="B55" s="15"/>
      <c r="C55" s="13">
        <v>251</v>
      </c>
      <c r="D55" s="14">
        <v>251</v>
      </c>
      <c r="E55">
        <v>311.96300000000002</v>
      </c>
      <c r="F55" s="4">
        <v>431.18400000000003</v>
      </c>
      <c r="G55" s="4">
        <v>423.18200000000002</v>
      </c>
      <c r="H55" s="4">
        <v>261.959</v>
      </c>
      <c r="I55" s="4">
        <v>290.84199999999998</v>
      </c>
      <c r="J55" s="4">
        <v>298.84500000000003</v>
      </c>
      <c r="K55" s="4">
        <v>322.363</v>
      </c>
      <c r="L55" s="4">
        <v>111.66</v>
      </c>
      <c r="M55" s="4">
        <v>200.59399999999999</v>
      </c>
      <c r="N55" s="4">
        <v>278.83300000000003</v>
      </c>
      <c r="O55" s="4">
        <v>328.81599999999997</v>
      </c>
      <c r="P55" s="4">
        <v>291.46600000000001</v>
      </c>
      <c r="Q55" s="4">
        <v>300.137</v>
      </c>
      <c r="R55" s="4">
        <v>330.92</v>
      </c>
      <c r="S55" s="4">
        <v>380.42599999999999</v>
      </c>
      <c r="T55" s="4">
        <v>163.46899999999999</v>
      </c>
      <c r="U55" s="4">
        <v>218.845</v>
      </c>
      <c r="V55" s="4">
        <v>180.75299999999999</v>
      </c>
      <c r="W55" s="4">
        <v>129.41499999999999</v>
      </c>
      <c r="X55" s="4">
        <v>296.04700000000003</v>
      </c>
      <c r="Y55" s="4">
        <v>210.69</v>
      </c>
      <c r="Z55" s="4">
        <v>208.71700000000001</v>
      </c>
      <c r="AA55" s="4">
        <v>315.851</v>
      </c>
      <c r="AB55" s="4">
        <v>197.68799999999999</v>
      </c>
      <c r="AC55" s="4">
        <v>257.51299999999998</v>
      </c>
      <c r="AD55" s="4">
        <v>221.99799999999999</v>
      </c>
      <c r="AE55" s="32">
        <v>168.23500000000001</v>
      </c>
      <c r="AF55" s="4">
        <v>256.85599999999999</v>
      </c>
      <c r="AG55" s="4">
        <v>330.65499999999997</v>
      </c>
      <c r="AH55" s="4">
        <v>257.48500000000001</v>
      </c>
      <c r="ALQ55" s="4" t="e">
        <v>#N/A</v>
      </c>
    </row>
    <row r="56" spans="1:1005" ht="14.4" x14ac:dyDescent="0.3">
      <c r="A56" s="29">
        <v>46905</v>
      </c>
      <c r="B56" s="15"/>
      <c r="C56" s="13">
        <v>293</v>
      </c>
      <c r="D56" s="14">
        <v>293</v>
      </c>
      <c r="E56">
        <v>676.57899999999995</v>
      </c>
      <c r="F56" s="4">
        <v>352.18</v>
      </c>
      <c r="G56" s="4">
        <v>578.96299999999997</v>
      </c>
      <c r="H56" s="4">
        <v>252.059</v>
      </c>
      <c r="I56" s="4">
        <v>404.904</v>
      </c>
      <c r="J56" s="4">
        <v>182.767</v>
      </c>
      <c r="K56" s="4">
        <v>224.16200000000001</v>
      </c>
      <c r="L56" s="4">
        <v>62.581000000000003</v>
      </c>
      <c r="M56" s="4">
        <v>235.904</v>
      </c>
      <c r="N56" s="4">
        <v>165.899</v>
      </c>
      <c r="O56" s="4">
        <v>331.4</v>
      </c>
      <c r="P56" s="4">
        <v>212.04400000000001</v>
      </c>
      <c r="Q56" s="4">
        <v>212.44800000000001</v>
      </c>
      <c r="R56" s="4">
        <v>575.57500000000005</v>
      </c>
      <c r="S56" s="4">
        <v>303.952</v>
      </c>
      <c r="T56" s="4">
        <v>323.084</v>
      </c>
      <c r="U56" s="4">
        <v>517.92899999999997</v>
      </c>
      <c r="V56" s="4">
        <v>66.116</v>
      </c>
      <c r="W56" s="4">
        <v>172.417</v>
      </c>
      <c r="X56" s="4">
        <v>385.72</v>
      </c>
      <c r="Y56" s="4">
        <v>416.55200000000002</v>
      </c>
      <c r="Z56" s="4">
        <v>353.262</v>
      </c>
      <c r="AA56" s="4">
        <v>458.55200000000002</v>
      </c>
      <c r="AB56" s="4">
        <v>81.962999999999994</v>
      </c>
      <c r="AC56" s="4">
        <v>493.08100000000002</v>
      </c>
      <c r="AD56" s="4">
        <v>225.39599999999999</v>
      </c>
      <c r="AE56" s="32">
        <v>318.69</v>
      </c>
      <c r="AF56" s="4">
        <v>198.35499999999999</v>
      </c>
      <c r="AG56" s="4">
        <v>470.68299999999999</v>
      </c>
      <c r="AH56" s="4">
        <v>252.19</v>
      </c>
      <c r="ALQ56" s="4" t="e">
        <v>#N/A</v>
      </c>
    </row>
    <row r="57" spans="1:1005" ht="14.4" x14ac:dyDescent="0.3">
      <c r="A57" s="29">
        <v>46935</v>
      </c>
      <c r="B57" s="15"/>
      <c r="C57" s="13">
        <v>98</v>
      </c>
      <c r="D57" s="14">
        <v>98</v>
      </c>
      <c r="E57">
        <v>488.18900000000002</v>
      </c>
      <c r="F57">
        <v>118.94499999999999</v>
      </c>
      <c r="G57" s="4">
        <v>186.29400000000001</v>
      </c>
      <c r="H57" s="4">
        <v>115.69199999999999</v>
      </c>
      <c r="I57" s="4">
        <v>252.422</v>
      </c>
      <c r="J57" s="4">
        <v>55.582000000000001</v>
      </c>
      <c r="K57" s="4">
        <v>63.468000000000004</v>
      </c>
      <c r="L57" s="4">
        <v>26.863</v>
      </c>
      <c r="M57" s="4">
        <v>60.570999999999998</v>
      </c>
      <c r="N57" s="4">
        <v>59.067999999999998</v>
      </c>
      <c r="O57" s="4">
        <v>120.711</v>
      </c>
      <c r="P57" s="4">
        <v>76.789000000000001</v>
      </c>
      <c r="Q57" s="4">
        <v>72.078999999999994</v>
      </c>
      <c r="R57" s="4">
        <v>238.41300000000001</v>
      </c>
      <c r="S57" s="4">
        <v>143.94999999999999</v>
      </c>
      <c r="T57" s="4">
        <v>78.3</v>
      </c>
      <c r="U57" s="4">
        <v>250.96799999999999</v>
      </c>
      <c r="V57" s="4">
        <v>31.779</v>
      </c>
      <c r="W57" s="4">
        <v>59.823</v>
      </c>
      <c r="X57" s="4">
        <v>110.666</v>
      </c>
      <c r="Y57" s="4">
        <v>129.49100000000001</v>
      </c>
      <c r="Z57" s="4">
        <v>106.19</v>
      </c>
      <c r="AA57" s="4">
        <v>140.22300000000001</v>
      </c>
      <c r="AB57" s="4">
        <v>35.354999999999997</v>
      </c>
      <c r="AC57" s="4">
        <v>295.73200000000003</v>
      </c>
      <c r="AD57" s="4">
        <v>65.709999999999994</v>
      </c>
      <c r="AE57" s="32">
        <v>136.04</v>
      </c>
      <c r="AF57" s="4">
        <v>72.575000000000003</v>
      </c>
      <c r="AG57" s="4">
        <v>204.00200000000001</v>
      </c>
      <c r="AH57" s="4">
        <v>71.599999999999994</v>
      </c>
      <c r="ALQ57" s="4" t="e">
        <v>#N/A</v>
      </c>
    </row>
    <row r="58" spans="1:1005" ht="14.4" x14ac:dyDescent="0.3">
      <c r="A58" s="29">
        <v>46966</v>
      </c>
      <c r="B58" s="15"/>
      <c r="C58" s="13">
        <v>63</v>
      </c>
      <c r="D58" s="14">
        <v>63</v>
      </c>
      <c r="E58">
        <v>133.756</v>
      </c>
      <c r="F58">
        <v>58.65</v>
      </c>
      <c r="G58" s="4">
        <v>89.816999999999993</v>
      </c>
      <c r="H58" s="4">
        <v>56.356000000000002</v>
      </c>
      <c r="I58" s="4">
        <v>99.923000000000002</v>
      </c>
      <c r="J58" s="4">
        <v>49.503999999999998</v>
      </c>
      <c r="K58" s="4">
        <v>57.530999999999999</v>
      </c>
      <c r="L58" s="4">
        <v>24.16</v>
      </c>
      <c r="M58" s="4">
        <v>45.84</v>
      </c>
      <c r="N58" s="4">
        <v>41.444000000000003</v>
      </c>
      <c r="O58" s="4">
        <v>62.985999999999997</v>
      </c>
      <c r="P58" s="4">
        <v>56.304000000000002</v>
      </c>
      <c r="Q58" s="4">
        <v>54.295999999999999</v>
      </c>
      <c r="R58" s="4">
        <v>85.5</v>
      </c>
      <c r="S58" s="4">
        <v>59.067</v>
      </c>
      <c r="T58" s="4">
        <v>56.585000000000001</v>
      </c>
      <c r="U58" s="4">
        <v>76.155000000000001</v>
      </c>
      <c r="V58" s="4">
        <v>32.970999999999997</v>
      </c>
      <c r="W58" s="4">
        <v>43.652000000000001</v>
      </c>
      <c r="X58" s="4">
        <v>63.631999999999998</v>
      </c>
      <c r="Y58" s="4">
        <v>57.869</v>
      </c>
      <c r="Z58" s="4">
        <v>58.484999999999999</v>
      </c>
      <c r="AA58" s="4">
        <v>68.658000000000001</v>
      </c>
      <c r="AB58" s="4">
        <v>29.843</v>
      </c>
      <c r="AC58" s="4">
        <v>90.14</v>
      </c>
      <c r="AD58" s="4">
        <v>43.898000000000003</v>
      </c>
      <c r="AE58" s="32">
        <v>60.244999999999997</v>
      </c>
      <c r="AF58" s="4">
        <v>61.036999999999999</v>
      </c>
      <c r="AG58" s="4">
        <v>74.700999999999993</v>
      </c>
      <c r="AH58" s="4">
        <v>46.628</v>
      </c>
      <c r="ALQ58" s="4" t="e">
        <v>#N/A</v>
      </c>
    </row>
    <row r="59" spans="1:1005" ht="14.4" x14ac:dyDescent="0.3">
      <c r="A59" s="29">
        <v>46997</v>
      </c>
      <c r="B59" s="15"/>
      <c r="C59" s="13">
        <v>42</v>
      </c>
      <c r="D59" s="14">
        <v>42</v>
      </c>
      <c r="E59">
        <v>71.108000000000004</v>
      </c>
      <c r="F59">
        <v>44.201000000000001</v>
      </c>
      <c r="G59" s="4">
        <v>66.024000000000001</v>
      </c>
      <c r="H59" s="4">
        <v>37.136000000000003</v>
      </c>
      <c r="I59" s="4">
        <v>54.750999999999998</v>
      </c>
      <c r="J59" s="4">
        <v>37.198999999999998</v>
      </c>
      <c r="K59" s="4">
        <v>34.454999999999998</v>
      </c>
      <c r="L59" s="4">
        <v>23.986000000000001</v>
      </c>
      <c r="M59" s="4">
        <v>66.102000000000004</v>
      </c>
      <c r="N59" s="4">
        <v>41.414999999999999</v>
      </c>
      <c r="O59" s="4">
        <v>41.256</v>
      </c>
      <c r="P59" s="4">
        <v>42.226999999999997</v>
      </c>
      <c r="Q59" s="4">
        <v>50.860999999999997</v>
      </c>
      <c r="R59" s="4">
        <v>49.603000000000002</v>
      </c>
      <c r="S59" s="4">
        <v>40.430999999999997</v>
      </c>
      <c r="T59" s="4">
        <v>32.697000000000003</v>
      </c>
      <c r="U59" s="4">
        <v>44.628999999999998</v>
      </c>
      <c r="V59" s="4">
        <v>26.757000000000001</v>
      </c>
      <c r="W59" s="4">
        <v>61.887</v>
      </c>
      <c r="X59" s="4">
        <v>60.563000000000002</v>
      </c>
      <c r="Y59" s="4">
        <v>41.908999999999999</v>
      </c>
      <c r="Z59" s="4">
        <v>39.427999999999997</v>
      </c>
      <c r="AA59" s="4">
        <v>43.311999999999998</v>
      </c>
      <c r="AB59" s="4">
        <v>24.686</v>
      </c>
      <c r="AC59" s="4">
        <v>47.582999999999998</v>
      </c>
      <c r="AD59" s="4">
        <v>40.543999999999997</v>
      </c>
      <c r="AE59" s="32">
        <v>37.774999999999999</v>
      </c>
      <c r="AF59" s="4">
        <v>43.822000000000003</v>
      </c>
      <c r="AG59" s="4">
        <v>54.104999999999997</v>
      </c>
      <c r="AH59" s="4">
        <v>39.213000000000001</v>
      </c>
      <c r="ALQ59" s="4" t="e">
        <v>#N/A</v>
      </c>
    </row>
    <row r="60" spans="1:1005" ht="14.4" x14ac:dyDescent="0.3">
      <c r="A60" s="29">
        <v>47027</v>
      </c>
      <c r="B60" s="15"/>
      <c r="C60" s="13">
        <v>38</v>
      </c>
      <c r="D60" s="14">
        <v>43</v>
      </c>
      <c r="E60">
        <v>68.296000000000006</v>
      </c>
      <c r="F60">
        <v>61.844999999999999</v>
      </c>
      <c r="G60" s="4">
        <v>74.906999999999996</v>
      </c>
      <c r="H60" s="4">
        <v>55.533000000000001</v>
      </c>
      <c r="I60" s="4">
        <v>44.957999999999998</v>
      </c>
      <c r="J60" s="4">
        <v>37.606999999999999</v>
      </c>
      <c r="K60" s="4">
        <v>34.948</v>
      </c>
      <c r="L60" s="4">
        <v>38.116999999999997</v>
      </c>
      <c r="M60" s="4">
        <v>40.003</v>
      </c>
      <c r="N60" s="4">
        <v>41.911000000000001</v>
      </c>
      <c r="O60" s="4">
        <v>61.411000000000001</v>
      </c>
      <c r="P60" s="4">
        <v>84.912000000000006</v>
      </c>
      <c r="Q60" s="4">
        <v>57.314999999999998</v>
      </c>
      <c r="R60" s="4">
        <v>48.277000000000001</v>
      </c>
      <c r="S60" s="4">
        <v>45.616999999999997</v>
      </c>
      <c r="T60" s="4">
        <v>37.162999999999997</v>
      </c>
      <c r="U60" s="4">
        <v>48.356999999999999</v>
      </c>
      <c r="V60" s="4">
        <v>27.030999999999999</v>
      </c>
      <c r="W60" s="4">
        <v>60.067999999999998</v>
      </c>
      <c r="X60" s="4">
        <v>73.100999999999999</v>
      </c>
      <c r="Y60" s="4">
        <v>39.546999999999997</v>
      </c>
      <c r="Z60" s="4">
        <v>36.418999999999997</v>
      </c>
      <c r="AA60" s="4">
        <v>46.652999999999999</v>
      </c>
      <c r="AB60" s="4">
        <v>29.626000000000001</v>
      </c>
      <c r="AC60" s="4">
        <v>43.746000000000002</v>
      </c>
      <c r="AD60" s="4">
        <v>42.262999999999998</v>
      </c>
      <c r="AE60" s="32">
        <v>33.784999999999997</v>
      </c>
      <c r="AF60" s="4">
        <v>33.796999999999997</v>
      </c>
      <c r="AG60" s="4">
        <v>52.177</v>
      </c>
      <c r="AH60" s="4">
        <v>52.031999999999996</v>
      </c>
      <c r="ALQ60" s="4" t="e">
        <v>#N/A</v>
      </c>
    </row>
    <row r="61" spans="1:1005" ht="14.4" x14ac:dyDescent="0.3">
      <c r="A61" s="29">
        <v>47058</v>
      </c>
      <c r="B61" s="15"/>
      <c r="C61" s="13">
        <v>35</v>
      </c>
      <c r="D61" s="14">
        <v>37</v>
      </c>
      <c r="E61">
        <v>51.92</v>
      </c>
      <c r="F61">
        <v>49.945999999999998</v>
      </c>
      <c r="G61" s="4">
        <v>54.82</v>
      </c>
      <c r="H61" s="4">
        <v>46.094000000000001</v>
      </c>
      <c r="I61" s="4">
        <v>36.773000000000003</v>
      </c>
      <c r="J61" s="4">
        <v>33.75</v>
      </c>
      <c r="K61" s="4">
        <v>33.944000000000003</v>
      </c>
      <c r="L61" s="4">
        <v>24.722999999999999</v>
      </c>
      <c r="M61" s="4">
        <v>30.396000000000001</v>
      </c>
      <c r="N61" s="4">
        <v>38.286000000000001</v>
      </c>
      <c r="O61" s="4">
        <v>47.097999999999999</v>
      </c>
      <c r="P61" s="4">
        <v>55.265999999999998</v>
      </c>
      <c r="Q61" s="4">
        <v>44.622</v>
      </c>
      <c r="R61" s="4">
        <v>42.567</v>
      </c>
      <c r="S61" s="4">
        <v>42.091000000000001</v>
      </c>
      <c r="T61" s="4">
        <v>37.725000000000001</v>
      </c>
      <c r="U61" s="4">
        <v>39.865000000000002</v>
      </c>
      <c r="V61" s="4">
        <v>23.545999999999999</v>
      </c>
      <c r="W61" s="4">
        <v>38.924999999999997</v>
      </c>
      <c r="X61" s="4">
        <v>44.561999999999998</v>
      </c>
      <c r="Y61" s="4">
        <v>36.551000000000002</v>
      </c>
      <c r="Z61" s="4">
        <v>31.802</v>
      </c>
      <c r="AA61" s="4">
        <v>40.826999999999998</v>
      </c>
      <c r="AB61" s="4">
        <v>28.077000000000002</v>
      </c>
      <c r="AC61" s="4">
        <v>38.826999999999998</v>
      </c>
      <c r="AD61" s="4">
        <v>46.595999999999997</v>
      </c>
      <c r="AE61" s="32">
        <v>33.396999999999998</v>
      </c>
      <c r="AF61" s="4">
        <v>29.645</v>
      </c>
      <c r="AG61" s="4">
        <v>42.877000000000002</v>
      </c>
      <c r="AH61" s="4">
        <v>40.654000000000003</v>
      </c>
      <c r="ALQ61" s="4" t="e">
        <v>#N/A</v>
      </c>
    </row>
    <row r="62" spans="1:1005" ht="14.4" x14ac:dyDescent="0.3">
      <c r="A62" s="29">
        <v>47088</v>
      </c>
      <c r="B62" s="15"/>
      <c r="C62" s="13">
        <v>32</v>
      </c>
      <c r="D62" s="14">
        <v>32</v>
      </c>
      <c r="E62">
        <v>47.817999999999998</v>
      </c>
      <c r="F62">
        <v>40.584000000000003</v>
      </c>
      <c r="G62" s="4">
        <v>42.131</v>
      </c>
      <c r="H62" s="4">
        <v>40.826999999999998</v>
      </c>
      <c r="I62" s="4">
        <v>32.906999999999996</v>
      </c>
      <c r="J62" s="4">
        <v>28.946999999999999</v>
      </c>
      <c r="K62" s="4">
        <v>28.061</v>
      </c>
      <c r="L62" s="4">
        <v>20.959</v>
      </c>
      <c r="M62" s="4">
        <v>27.803000000000001</v>
      </c>
      <c r="N62" s="4">
        <v>29.86</v>
      </c>
      <c r="O62" s="4">
        <v>34.307000000000002</v>
      </c>
      <c r="P62" s="4">
        <v>38.027000000000001</v>
      </c>
      <c r="Q62" s="4">
        <v>31.763000000000002</v>
      </c>
      <c r="R62" s="4">
        <v>37.865000000000002</v>
      </c>
      <c r="S62" s="4">
        <v>33.896999999999998</v>
      </c>
      <c r="T62" s="4">
        <v>31.702999999999999</v>
      </c>
      <c r="U62" s="4">
        <v>34.83</v>
      </c>
      <c r="V62" s="4">
        <v>21.623000000000001</v>
      </c>
      <c r="W62" s="4">
        <v>29.135000000000002</v>
      </c>
      <c r="X62" s="4">
        <v>36.481000000000002</v>
      </c>
      <c r="Y62" s="4">
        <v>32.277999999999999</v>
      </c>
      <c r="Z62" s="4">
        <v>29.698</v>
      </c>
      <c r="AA62" s="4">
        <v>37.529000000000003</v>
      </c>
      <c r="AB62" s="4">
        <v>22.88</v>
      </c>
      <c r="AC62" s="4">
        <v>36.18</v>
      </c>
      <c r="AD62" s="4">
        <v>36.631</v>
      </c>
      <c r="AE62" s="32">
        <v>30.231000000000002</v>
      </c>
      <c r="AF62" s="4">
        <v>26.751000000000001</v>
      </c>
      <c r="AG62" s="4">
        <v>36.482999999999997</v>
      </c>
      <c r="AH62" s="4">
        <v>32.061</v>
      </c>
      <c r="ALQ62" s="4" t="e">
        <v>#N/A</v>
      </c>
    </row>
    <row r="63" spans="1:1005" ht="14.4" x14ac:dyDescent="0.3">
      <c r="A63" s="29">
        <v>47119</v>
      </c>
      <c r="B63" s="15"/>
      <c r="C63" s="13">
        <v>31</v>
      </c>
      <c r="D63" s="14">
        <v>31</v>
      </c>
      <c r="E63">
        <v>40.421999999999997</v>
      </c>
      <c r="F63">
        <v>34.927</v>
      </c>
      <c r="G63" s="4">
        <v>37.520000000000003</v>
      </c>
      <c r="H63" s="4">
        <v>35.238</v>
      </c>
      <c r="I63" s="4">
        <v>32.981000000000002</v>
      </c>
      <c r="J63" s="4">
        <v>26.62</v>
      </c>
      <c r="K63" s="4">
        <v>24.783000000000001</v>
      </c>
      <c r="L63" s="4">
        <v>19.989000000000001</v>
      </c>
      <c r="M63" s="4">
        <v>24.882999999999999</v>
      </c>
      <c r="N63" s="4">
        <v>29.024000000000001</v>
      </c>
      <c r="O63" s="4">
        <v>29.684000000000001</v>
      </c>
      <c r="P63" s="4">
        <v>32.090000000000003</v>
      </c>
      <c r="Q63" s="4">
        <v>26.466000000000001</v>
      </c>
      <c r="R63" s="4">
        <v>34.241999999999997</v>
      </c>
      <c r="S63" s="4">
        <v>30.036000000000001</v>
      </c>
      <c r="T63" s="4">
        <v>28.748999999999999</v>
      </c>
      <c r="U63" s="4">
        <v>33.255000000000003</v>
      </c>
      <c r="V63" s="4">
        <v>20.058</v>
      </c>
      <c r="W63" s="4">
        <v>25.285</v>
      </c>
      <c r="X63" s="4">
        <v>31.818000000000001</v>
      </c>
      <c r="Y63" s="4">
        <v>29.385999999999999</v>
      </c>
      <c r="Z63" s="4">
        <v>27.837</v>
      </c>
      <c r="AA63" s="4">
        <v>33.149000000000001</v>
      </c>
      <c r="AB63" s="4">
        <v>21.004999999999999</v>
      </c>
      <c r="AC63" s="4">
        <v>32.926000000000002</v>
      </c>
      <c r="AD63" s="4">
        <v>29.295000000000002</v>
      </c>
      <c r="AE63" s="32">
        <v>27.126000000000001</v>
      </c>
      <c r="AF63" s="4">
        <v>25.047000000000001</v>
      </c>
      <c r="AG63" s="4">
        <v>33.24</v>
      </c>
      <c r="AH63" s="4">
        <v>28.934999999999999</v>
      </c>
      <c r="ALQ63" s="4" t="e">
        <v>#N/A</v>
      </c>
    </row>
    <row r="64" spans="1:1005" ht="14.4" x14ac:dyDescent="0.3">
      <c r="A64" s="29">
        <v>47150</v>
      </c>
      <c r="B64" s="15"/>
      <c r="C64" s="13">
        <v>29</v>
      </c>
      <c r="D64" s="14">
        <v>29</v>
      </c>
      <c r="E64">
        <v>40.713000000000001</v>
      </c>
      <c r="F64">
        <v>29.212</v>
      </c>
      <c r="G64" s="4">
        <v>33.231000000000002</v>
      </c>
      <c r="H64" s="4">
        <v>35.268000000000001</v>
      </c>
      <c r="I64" s="4">
        <v>33.673999999999999</v>
      </c>
      <c r="J64" s="4">
        <v>25.922000000000001</v>
      </c>
      <c r="K64" s="4">
        <v>21.727</v>
      </c>
      <c r="L64" s="4">
        <v>23.87</v>
      </c>
      <c r="M64" s="4">
        <v>22.132999999999999</v>
      </c>
      <c r="N64" s="4">
        <v>26.251000000000001</v>
      </c>
      <c r="O64" s="4">
        <v>25.23</v>
      </c>
      <c r="P64" s="4">
        <v>33.012999999999998</v>
      </c>
      <c r="Q64" s="4">
        <v>22.26</v>
      </c>
      <c r="R64" s="4">
        <v>31.533999999999999</v>
      </c>
      <c r="S64" s="4">
        <v>25.742000000000001</v>
      </c>
      <c r="T64" s="4">
        <v>24.741</v>
      </c>
      <c r="U64" s="4">
        <v>28.497</v>
      </c>
      <c r="V64" s="4">
        <v>18.149999999999999</v>
      </c>
      <c r="W64" s="4">
        <v>27.69</v>
      </c>
      <c r="X64" s="4">
        <v>38.521999999999998</v>
      </c>
      <c r="Y64" s="4">
        <v>28.576000000000001</v>
      </c>
      <c r="Z64" s="4">
        <v>35.424999999999997</v>
      </c>
      <c r="AA64" s="4">
        <v>35.508000000000003</v>
      </c>
      <c r="AB64" s="4">
        <v>18.905999999999999</v>
      </c>
      <c r="AC64" s="4">
        <v>30.053999999999998</v>
      </c>
      <c r="AD64" s="4">
        <v>28.271999999999998</v>
      </c>
      <c r="AE64" s="32">
        <v>25.792999999999999</v>
      </c>
      <c r="AF64" s="4">
        <v>23.707999999999998</v>
      </c>
      <c r="AG64" s="4">
        <v>28.873999999999999</v>
      </c>
      <c r="AH64" s="4">
        <v>28.873999999999999</v>
      </c>
      <c r="ALQ64" s="4" t="e">
        <v>#N/A</v>
      </c>
    </row>
    <row r="65" spans="1:1005" ht="14.4" x14ac:dyDescent="0.3">
      <c r="A65" s="29">
        <v>47178</v>
      </c>
      <c r="B65" s="15"/>
      <c r="C65" s="13">
        <v>46</v>
      </c>
      <c r="D65" s="14">
        <v>46</v>
      </c>
      <c r="E65">
        <v>52.523000000000003</v>
      </c>
      <c r="F65">
        <v>61.411999999999999</v>
      </c>
      <c r="G65" s="4">
        <v>54.911999999999999</v>
      </c>
      <c r="H65" s="4">
        <v>53.003999999999998</v>
      </c>
      <c r="I65" s="4">
        <v>40.521000000000001</v>
      </c>
      <c r="J65" s="4">
        <v>38.238</v>
      </c>
      <c r="K65" s="4">
        <v>27.785</v>
      </c>
      <c r="L65" s="4">
        <v>38.991999999999997</v>
      </c>
      <c r="M65" s="4">
        <v>59.741</v>
      </c>
      <c r="N65" s="4">
        <v>33.164000000000001</v>
      </c>
      <c r="O65" s="4">
        <v>36.045999999999999</v>
      </c>
      <c r="P65" s="4">
        <v>82.873999999999995</v>
      </c>
      <c r="Q65" s="4">
        <v>24.516999999999999</v>
      </c>
      <c r="R65" s="4">
        <v>55.750999999999998</v>
      </c>
      <c r="S65" s="4">
        <v>30.306000000000001</v>
      </c>
      <c r="T65" s="4">
        <v>41.570999999999998</v>
      </c>
      <c r="U65" s="4">
        <v>52.057000000000002</v>
      </c>
      <c r="V65" s="4">
        <v>27.039000000000001</v>
      </c>
      <c r="W65" s="4">
        <v>38.347999999999999</v>
      </c>
      <c r="X65" s="4">
        <v>67.259</v>
      </c>
      <c r="Y65" s="4">
        <v>49.170999999999999</v>
      </c>
      <c r="Z65" s="4">
        <v>81.489999999999995</v>
      </c>
      <c r="AA65" s="4">
        <v>37.383000000000003</v>
      </c>
      <c r="AB65" s="4">
        <v>28.823</v>
      </c>
      <c r="AC65" s="4">
        <v>45.261000000000003</v>
      </c>
      <c r="AD65" s="4">
        <v>37.302</v>
      </c>
      <c r="AE65" s="32">
        <v>44.509</v>
      </c>
      <c r="AF65" s="4">
        <v>41.384</v>
      </c>
      <c r="AG65" s="4">
        <v>50.55</v>
      </c>
      <c r="AH65" s="4">
        <v>50.55</v>
      </c>
      <c r="ALQ65" s="4" t="e">
        <v>#N/A</v>
      </c>
    </row>
    <row r="66" spans="1:1005" ht="14.4" x14ac:dyDescent="0.3">
      <c r="A66" s="29">
        <v>47209</v>
      </c>
      <c r="B66" s="15"/>
      <c r="C66" s="13">
        <v>100</v>
      </c>
      <c r="D66" s="14">
        <v>100</v>
      </c>
      <c r="E66">
        <v>126.13200000000001</v>
      </c>
      <c r="F66" s="4">
        <v>117.246</v>
      </c>
      <c r="G66" s="4">
        <v>91.203999999999994</v>
      </c>
      <c r="H66" s="4">
        <v>78.555000000000007</v>
      </c>
      <c r="I66" s="4">
        <v>109.735</v>
      </c>
      <c r="J66" s="4">
        <v>86.322999999999993</v>
      </c>
      <c r="K66" s="4">
        <v>68.241</v>
      </c>
      <c r="L66" s="4">
        <v>73.635999999999996</v>
      </c>
      <c r="M66" s="4">
        <v>139.54300000000001</v>
      </c>
      <c r="N66" s="4">
        <v>85.713999999999999</v>
      </c>
      <c r="O66" s="4">
        <v>119.77</v>
      </c>
      <c r="P66" s="4">
        <v>139.39400000000001</v>
      </c>
      <c r="Q66" s="4">
        <v>76.322999999999993</v>
      </c>
      <c r="R66" s="4">
        <v>89.680999999999997</v>
      </c>
      <c r="S66" s="4">
        <v>74.105999999999995</v>
      </c>
      <c r="T66" s="4">
        <v>98.730999999999995</v>
      </c>
      <c r="U66" s="4">
        <v>116.84399999999999</v>
      </c>
      <c r="V66" s="4">
        <v>52.197000000000003</v>
      </c>
      <c r="W66" s="4">
        <v>85.988</v>
      </c>
      <c r="X66" s="4">
        <v>102.129</v>
      </c>
      <c r="Y66" s="4">
        <v>85.548000000000002</v>
      </c>
      <c r="Z66" s="4">
        <v>143.952</v>
      </c>
      <c r="AA66" s="4">
        <v>67.522999999999996</v>
      </c>
      <c r="AB66" s="4">
        <v>114.246</v>
      </c>
      <c r="AC66" s="4">
        <v>66.370999999999995</v>
      </c>
      <c r="AD66" s="4">
        <v>66.722999999999999</v>
      </c>
      <c r="AE66" s="32">
        <v>96.903999999999996</v>
      </c>
      <c r="AF66" s="4">
        <v>95.667000000000002</v>
      </c>
      <c r="AG66" s="4">
        <v>94.885999999999996</v>
      </c>
      <c r="AH66" s="4">
        <v>94.885999999999996</v>
      </c>
      <c r="ALQ66" s="4" t="e">
        <v>#N/A</v>
      </c>
    </row>
    <row r="67" spans="1:1005" ht="14.4" x14ac:dyDescent="0.3">
      <c r="A67" s="29">
        <v>47239</v>
      </c>
      <c r="B67" s="15"/>
      <c r="C67" s="13">
        <v>251</v>
      </c>
      <c r="D67" s="14">
        <v>251</v>
      </c>
      <c r="E67">
        <v>431.18400000000003</v>
      </c>
      <c r="F67" s="4">
        <v>423.18200000000002</v>
      </c>
      <c r="G67" s="4">
        <v>261.959</v>
      </c>
      <c r="H67" s="4">
        <v>290.84199999999998</v>
      </c>
      <c r="I67" s="4">
        <v>298.84500000000003</v>
      </c>
      <c r="J67" s="4">
        <v>322.363</v>
      </c>
      <c r="K67" s="4">
        <v>111.66</v>
      </c>
      <c r="L67" s="4">
        <v>200.59399999999999</v>
      </c>
      <c r="M67" s="4">
        <v>278.83300000000003</v>
      </c>
      <c r="N67" s="4">
        <v>328.81599999999997</v>
      </c>
      <c r="O67" s="4">
        <v>291.46600000000001</v>
      </c>
      <c r="P67" s="4">
        <v>300.137</v>
      </c>
      <c r="Q67" s="4">
        <v>330.92</v>
      </c>
      <c r="R67" s="4">
        <v>380.42599999999999</v>
      </c>
      <c r="S67" s="4">
        <v>163.46899999999999</v>
      </c>
      <c r="T67" s="4">
        <v>218.845</v>
      </c>
      <c r="U67" s="4">
        <v>180.75299999999999</v>
      </c>
      <c r="V67" s="4">
        <v>129.41499999999999</v>
      </c>
      <c r="W67" s="4">
        <v>296.04700000000003</v>
      </c>
      <c r="X67" s="4">
        <v>210.69</v>
      </c>
      <c r="Y67" s="4">
        <v>208.71700000000001</v>
      </c>
      <c r="Z67" s="4">
        <v>315.851</v>
      </c>
      <c r="AA67" s="4">
        <v>197.68799999999999</v>
      </c>
      <c r="AB67" s="4">
        <v>257.51299999999998</v>
      </c>
      <c r="AC67" s="4">
        <v>221.99799999999999</v>
      </c>
      <c r="AD67" s="4">
        <v>168.23500000000001</v>
      </c>
      <c r="AE67" s="32">
        <v>256.85599999999999</v>
      </c>
      <c r="AF67" s="4">
        <v>330.65499999999997</v>
      </c>
      <c r="AG67" s="4">
        <v>257.48500000000001</v>
      </c>
      <c r="AH67" s="4">
        <v>257.48500000000001</v>
      </c>
      <c r="ALQ67" s="4" t="e">
        <v>#N/A</v>
      </c>
    </row>
    <row r="68" spans="1:1005" ht="14.4" x14ac:dyDescent="0.3">
      <c r="A68" s="29">
        <v>47270</v>
      </c>
      <c r="B68" s="15"/>
      <c r="C68" s="13">
        <v>293</v>
      </c>
      <c r="D68" s="14">
        <v>293</v>
      </c>
      <c r="E68">
        <v>352.18</v>
      </c>
      <c r="F68" s="4">
        <v>578.96299999999997</v>
      </c>
      <c r="G68" s="4">
        <v>252.059</v>
      </c>
      <c r="H68" s="4">
        <v>404.904</v>
      </c>
      <c r="I68" s="4">
        <v>182.767</v>
      </c>
      <c r="J68" s="4">
        <v>224.16200000000001</v>
      </c>
      <c r="K68" s="4">
        <v>62.581000000000003</v>
      </c>
      <c r="L68" s="4">
        <v>235.904</v>
      </c>
      <c r="M68" s="4">
        <v>165.899</v>
      </c>
      <c r="N68" s="4">
        <v>331.4</v>
      </c>
      <c r="O68" s="4">
        <v>212.04400000000001</v>
      </c>
      <c r="P68" s="4">
        <v>212.44800000000001</v>
      </c>
      <c r="Q68" s="4">
        <v>575.57500000000005</v>
      </c>
      <c r="R68" s="4">
        <v>303.952</v>
      </c>
      <c r="S68" s="4">
        <v>323.084</v>
      </c>
      <c r="T68" s="4">
        <v>517.92899999999997</v>
      </c>
      <c r="U68" s="4">
        <v>66.116</v>
      </c>
      <c r="V68" s="4">
        <v>172.417</v>
      </c>
      <c r="W68" s="4">
        <v>385.72</v>
      </c>
      <c r="X68" s="4">
        <v>416.55200000000002</v>
      </c>
      <c r="Y68" s="4">
        <v>353.262</v>
      </c>
      <c r="Z68" s="4">
        <v>458.55200000000002</v>
      </c>
      <c r="AA68" s="4">
        <v>81.962999999999994</v>
      </c>
      <c r="AB68" s="4">
        <v>493.08100000000002</v>
      </c>
      <c r="AC68" s="4">
        <v>225.39599999999999</v>
      </c>
      <c r="AD68" s="4">
        <v>318.69</v>
      </c>
      <c r="AE68" s="32">
        <v>198.35499999999999</v>
      </c>
      <c r="AF68" s="4">
        <v>470.68299999999999</v>
      </c>
      <c r="AG68" s="4">
        <v>252.19</v>
      </c>
      <c r="AH68" s="4">
        <v>252.19</v>
      </c>
      <c r="ALQ68" s="4" t="e">
        <v>#N/A</v>
      </c>
    </row>
    <row r="69" spans="1:1005" ht="14.4" x14ac:dyDescent="0.3">
      <c r="A69" s="29">
        <v>47300</v>
      </c>
      <c r="B69" s="15"/>
      <c r="C69" s="13">
        <v>98</v>
      </c>
      <c r="D69" s="14">
        <v>98</v>
      </c>
      <c r="E69">
        <v>118.94499999999999</v>
      </c>
      <c r="F69">
        <v>186.29400000000001</v>
      </c>
      <c r="G69" s="4">
        <v>115.69199999999999</v>
      </c>
      <c r="H69" s="4">
        <v>252.422</v>
      </c>
      <c r="I69" s="4">
        <v>55.582000000000001</v>
      </c>
      <c r="J69" s="4">
        <v>63.468000000000004</v>
      </c>
      <c r="K69" s="4">
        <v>26.863</v>
      </c>
      <c r="L69" s="4">
        <v>60.570999999999998</v>
      </c>
      <c r="M69" s="4">
        <v>59.067999999999998</v>
      </c>
      <c r="N69" s="4">
        <v>120.711</v>
      </c>
      <c r="O69" s="4">
        <v>76.789000000000001</v>
      </c>
      <c r="P69" s="4">
        <v>72.078999999999994</v>
      </c>
      <c r="Q69" s="4">
        <v>238.41300000000001</v>
      </c>
      <c r="R69" s="4">
        <v>143.94999999999999</v>
      </c>
      <c r="S69" s="4">
        <v>78.3</v>
      </c>
      <c r="T69" s="4">
        <v>250.96799999999999</v>
      </c>
      <c r="U69" s="4">
        <v>31.779</v>
      </c>
      <c r="V69" s="4">
        <v>59.823</v>
      </c>
      <c r="W69" s="4">
        <v>110.666</v>
      </c>
      <c r="X69" s="4">
        <v>129.49100000000001</v>
      </c>
      <c r="Y69" s="4">
        <v>106.19</v>
      </c>
      <c r="Z69" s="4">
        <v>140.22300000000001</v>
      </c>
      <c r="AA69" s="4">
        <v>35.354999999999997</v>
      </c>
      <c r="AB69" s="4">
        <v>295.73200000000003</v>
      </c>
      <c r="AC69" s="4">
        <v>65.709999999999994</v>
      </c>
      <c r="AD69" s="4">
        <v>136.04</v>
      </c>
      <c r="AE69" s="32">
        <v>72.575000000000003</v>
      </c>
      <c r="AF69" s="4">
        <v>204.00200000000001</v>
      </c>
      <c r="AG69" s="4">
        <v>71.599999999999994</v>
      </c>
      <c r="AH69" s="4">
        <v>71.599999999999994</v>
      </c>
      <c r="ALQ69" s="4" t="e">
        <v>#N/A</v>
      </c>
    </row>
    <row r="70" spans="1:1005" ht="14.4" x14ac:dyDescent="0.3">
      <c r="A70" s="29">
        <v>47331</v>
      </c>
      <c r="B70" s="15"/>
      <c r="C70" s="13">
        <v>63</v>
      </c>
      <c r="D70" s="14">
        <v>63</v>
      </c>
      <c r="E70">
        <v>58.65</v>
      </c>
      <c r="F70">
        <v>89.816999999999993</v>
      </c>
      <c r="G70" s="4">
        <v>56.356000000000002</v>
      </c>
      <c r="H70" s="4">
        <v>99.923000000000002</v>
      </c>
      <c r="I70" s="4">
        <v>49.503999999999998</v>
      </c>
      <c r="J70" s="4">
        <v>57.530999999999999</v>
      </c>
      <c r="K70" s="4">
        <v>24.16</v>
      </c>
      <c r="L70" s="4">
        <v>45.84</v>
      </c>
      <c r="M70" s="4">
        <v>41.444000000000003</v>
      </c>
      <c r="N70" s="4">
        <v>62.985999999999997</v>
      </c>
      <c r="O70" s="4">
        <v>56.304000000000002</v>
      </c>
      <c r="P70" s="4">
        <v>54.295999999999999</v>
      </c>
      <c r="Q70" s="4">
        <v>85.5</v>
      </c>
      <c r="R70" s="4">
        <v>59.067</v>
      </c>
      <c r="S70" s="4">
        <v>56.585000000000001</v>
      </c>
      <c r="T70" s="4">
        <v>76.155000000000001</v>
      </c>
      <c r="U70" s="4">
        <v>32.970999999999997</v>
      </c>
      <c r="V70" s="4">
        <v>43.652000000000001</v>
      </c>
      <c r="W70" s="4">
        <v>63.631999999999998</v>
      </c>
      <c r="X70" s="4">
        <v>57.869</v>
      </c>
      <c r="Y70" s="4">
        <v>58.484999999999999</v>
      </c>
      <c r="Z70" s="4">
        <v>68.658000000000001</v>
      </c>
      <c r="AA70" s="4">
        <v>29.843</v>
      </c>
      <c r="AB70" s="4">
        <v>90.14</v>
      </c>
      <c r="AC70" s="4">
        <v>43.898000000000003</v>
      </c>
      <c r="AD70" s="4">
        <v>60.244999999999997</v>
      </c>
      <c r="AE70" s="32">
        <v>61.036999999999999</v>
      </c>
      <c r="AF70" s="4">
        <v>74.700999999999993</v>
      </c>
      <c r="AG70" s="4">
        <v>46.628</v>
      </c>
      <c r="AH70" s="4">
        <v>46.628</v>
      </c>
      <c r="ALQ70" s="4" t="e">
        <v>#N/A</v>
      </c>
    </row>
    <row r="71" spans="1:1005" ht="14.4" x14ac:dyDescent="0.3">
      <c r="A71" s="29">
        <v>47362</v>
      </c>
      <c r="B71" s="15"/>
      <c r="C71" s="13">
        <v>42</v>
      </c>
      <c r="D71" s="14">
        <v>42</v>
      </c>
      <c r="E71">
        <v>44.201000000000001</v>
      </c>
      <c r="F71" s="16">
        <v>66.024000000000001</v>
      </c>
      <c r="G71" s="4">
        <v>37.136000000000003</v>
      </c>
      <c r="H71" s="4">
        <v>54.750999999999998</v>
      </c>
      <c r="I71" s="4">
        <v>37.198999999999998</v>
      </c>
      <c r="J71" s="4">
        <v>34.454999999999998</v>
      </c>
      <c r="K71" s="4">
        <v>23.986000000000001</v>
      </c>
      <c r="L71" s="4">
        <v>66.102000000000004</v>
      </c>
      <c r="M71" s="4">
        <v>41.414999999999999</v>
      </c>
      <c r="N71" s="4">
        <v>41.256</v>
      </c>
      <c r="O71" s="4">
        <v>42.226999999999997</v>
      </c>
      <c r="P71" s="4">
        <v>50.860999999999997</v>
      </c>
      <c r="Q71" s="4">
        <v>49.603000000000002</v>
      </c>
      <c r="R71" s="4">
        <v>40.430999999999997</v>
      </c>
      <c r="S71" s="4">
        <v>32.697000000000003</v>
      </c>
      <c r="T71" s="4">
        <v>44.628999999999998</v>
      </c>
      <c r="U71" s="4">
        <v>26.757000000000001</v>
      </c>
      <c r="V71" s="4">
        <v>61.887</v>
      </c>
      <c r="W71" s="4">
        <v>60.563000000000002</v>
      </c>
      <c r="X71" s="4">
        <v>41.908999999999999</v>
      </c>
      <c r="Y71" s="4">
        <v>39.427999999999997</v>
      </c>
      <c r="Z71" s="4">
        <v>43.311999999999998</v>
      </c>
      <c r="AA71" s="4">
        <v>24.686</v>
      </c>
      <c r="AB71" s="4">
        <v>47.582999999999998</v>
      </c>
      <c r="AC71" s="4">
        <v>40.543999999999997</v>
      </c>
      <c r="AD71" s="4">
        <v>37.774999999999999</v>
      </c>
      <c r="AE71" s="32">
        <v>43.822000000000003</v>
      </c>
      <c r="AF71" s="4">
        <v>54.104999999999997</v>
      </c>
      <c r="AG71" s="4">
        <v>39.213000000000001</v>
      </c>
      <c r="AH71" s="4">
        <v>39.213000000000001</v>
      </c>
      <c r="ALQ71" s="4" t="e">
        <v>#N/A</v>
      </c>
    </row>
    <row r="72" spans="1:1005" ht="14.4" x14ac:dyDescent="0.3">
      <c r="A72" s="35"/>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4.4" x14ac:dyDescent="0.3">
      <c r="A73" s="35"/>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4.4" x14ac:dyDescent="0.3">
      <c r="A74" s="35"/>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4.4" x14ac:dyDescent="0.3">
      <c r="A75" s="35"/>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4.4" x14ac:dyDescent="0.3">
      <c r="A76" s="35"/>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4.4" x14ac:dyDescent="0.3">
      <c r="A77" s="35"/>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4.4" x14ac:dyDescent="0.3">
      <c r="A78" s="35"/>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4.4" x14ac:dyDescent="0.3">
      <c r="A79" s="35"/>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4.4" x14ac:dyDescent="0.3">
      <c r="A80" s="35"/>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2:4" ht="12.75" customHeight="1" x14ac:dyDescent="0.3">
      <c r="B81" s="18"/>
      <c r="C81" s="19"/>
      <c r="D81" s="20"/>
    </row>
    <row r="82" spans="2:4" ht="12.75" customHeight="1" x14ac:dyDescent="0.3">
      <c r="B82" s="18"/>
      <c r="C82" s="19"/>
      <c r="D82" s="20"/>
    </row>
    <row r="83" spans="2:4" ht="12.75" customHeight="1" x14ac:dyDescent="0.3">
      <c r="B83" s="18"/>
      <c r="C83" s="19"/>
      <c r="D83" s="20"/>
    </row>
    <row r="84" spans="2:4" ht="12.75" customHeight="1" x14ac:dyDescent="0.3">
      <c r="B84" s="18"/>
      <c r="C84" s="19"/>
      <c r="D84" s="20"/>
    </row>
  </sheetData>
  <mergeCells count="2">
    <mergeCell ref="B1:AH1"/>
    <mergeCell ref="AI1:BB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62A7A-01A5-4135-AD98-70A6A7BEB3EA}">
  <sheetPr codeName="Sheet20">
    <tabColor rgb="FF8DD3C7"/>
  </sheetPr>
  <dimension ref="A1:BG194"/>
  <sheetViews>
    <sheetView workbookViewId="0">
      <selection activeCell="E11" sqref="E11"/>
    </sheetView>
  </sheetViews>
  <sheetFormatPr defaultColWidth="18.6640625" defaultRowHeight="12.75" customHeight="1" x14ac:dyDescent="0.3"/>
  <cols>
    <col min="1" max="4" width="7.5546875" style="3" customWidth="1"/>
    <col min="5" max="5" width="9.33203125" style="4" customWidth="1"/>
    <col min="6" max="30" width="8" style="4" customWidth="1"/>
    <col min="31" max="31" width="8" style="4" bestFit="1" customWidth="1"/>
    <col min="32" max="32" width="6.5546875" style="4" bestFit="1" customWidth="1"/>
    <col min="33" max="59" width="8.6640625" style="4" customWidth="1"/>
    <col min="60" max="16384" width="18.6640625" style="4"/>
  </cols>
  <sheetData>
    <row r="1" spans="1:59" ht="14.4" x14ac:dyDescent="0.3">
      <c r="A1" s="138"/>
      <c r="B1" s="139" t="s">
        <v>42</v>
      </c>
      <c r="C1" s="139"/>
      <c r="D1" s="139"/>
      <c r="E1" s="139"/>
      <c r="F1" s="139"/>
      <c r="G1" s="139"/>
      <c r="H1" s="139"/>
      <c r="I1" s="139"/>
      <c r="J1" s="139"/>
      <c r="K1" s="139"/>
      <c r="L1" s="139"/>
      <c r="M1" s="139"/>
      <c r="N1" s="139"/>
      <c r="O1" s="139"/>
      <c r="P1" s="139"/>
      <c r="Q1" s="139"/>
      <c r="R1" s="139"/>
      <c r="S1" s="139"/>
      <c r="T1" s="139"/>
      <c r="U1" s="139"/>
      <c r="V1" s="139"/>
      <c r="W1" s="139"/>
      <c r="X1" s="139"/>
      <c r="Y1" s="139"/>
      <c r="Z1" s="139"/>
      <c r="AA1" s="139"/>
      <c r="AB1" s="139"/>
      <c r="AC1" s="139"/>
      <c r="AD1" s="139"/>
      <c r="AE1" s="139"/>
      <c r="AF1" s="139"/>
      <c r="AG1" s="139"/>
      <c r="AH1" s="139"/>
    </row>
    <row r="2" spans="1:59" s="3" customFormat="1" ht="14.4" x14ac:dyDescent="0.3">
      <c r="A2" s="138"/>
      <c r="B2" s="140" t="s">
        <v>0</v>
      </c>
      <c r="C2" s="140" t="s">
        <v>1</v>
      </c>
      <c r="D2" s="140" t="s">
        <v>2</v>
      </c>
      <c r="E2" s="140">
        <v>1991</v>
      </c>
      <c r="F2" s="140">
        <v>1992</v>
      </c>
      <c r="G2" s="140">
        <v>1993</v>
      </c>
      <c r="H2" s="140">
        <v>1994</v>
      </c>
      <c r="I2" s="140">
        <v>1995</v>
      </c>
      <c r="J2" s="140">
        <v>1996</v>
      </c>
      <c r="K2" s="140">
        <v>1997</v>
      </c>
      <c r="L2" s="140">
        <v>1998</v>
      </c>
      <c r="M2" s="140">
        <v>1999</v>
      </c>
      <c r="N2" s="140">
        <v>2000</v>
      </c>
      <c r="O2" s="140">
        <v>2001</v>
      </c>
      <c r="P2" s="140">
        <v>2002</v>
      </c>
      <c r="Q2" s="140">
        <v>2003</v>
      </c>
      <c r="R2" s="140">
        <v>2004</v>
      </c>
      <c r="S2" s="140">
        <v>2005</v>
      </c>
      <c r="T2" s="140">
        <v>2006</v>
      </c>
      <c r="U2" s="140">
        <v>2007</v>
      </c>
      <c r="V2" s="140">
        <v>2008</v>
      </c>
      <c r="W2" s="140">
        <v>2009</v>
      </c>
      <c r="X2" s="140">
        <v>2010</v>
      </c>
      <c r="Y2" s="3">
        <v>2011</v>
      </c>
      <c r="Z2" s="3">
        <v>2012</v>
      </c>
      <c r="AA2" s="3">
        <v>2013</v>
      </c>
      <c r="AB2" s="3">
        <v>2014</v>
      </c>
      <c r="AC2" s="3">
        <v>2015</v>
      </c>
      <c r="AD2" s="3">
        <v>2016</v>
      </c>
      <c r="AE2" s="3">
        <v>2017</v>
      </c>
      <c r="AF2" s="3">
        <v>2018</v>
      </c>
      <c r="AG2" s="3">
        <v>2019</v>
      </c>
      <c r="AH2" s="3">
        <v>2020</v>
      </c>
      <c r="AI2" s="3">
        <v>2021</v>
      </c>
      <c r="AJ2" s="3">
        <v>2022</v>
      </c>
      <c r="AK2" s="3">
        <v>2023</v>
      </c>
      <c r="AL2" s="3">
        <v>2024</v>
      </c>
      <c r="AM2" s="3">
        <v>2025</v>
      </c>
      <c r="AN2" s="3">
        <v>2026</v>
      </c>
      <c r="AO2" s="3">
        <v>2027</v>
      </c>
      <c r="AP2" s="3">
        <v>2028</v>
      </c>
      <c r="AQ2" s="3">
        <v>2029</v>
      </c>
      <c r="AR2" s="3">
        <v>2030</v>
      </c>
      <c r="AS2" s="3">
        <v>2031</v>
      </c>
      <c r="AT2" s="3">
        <v>2032</v>
      </c>
      <c r="AU2" s="3">
        <v>2033</v>
      </c>
      <c r="AV2" s="3">
        <v>2034</v>
      </c>
      <c r="AW2" s="3">
        <v>2035</v>
      </c>
      <c r="AX2" s="3">
        <v>2036</v>
      </c>
      <c r="AY2" s="3">
        <v>2037</v>
      </c>
      <c r="AZ2" s="3">
        <v>2038</v>
      </c>
      <c r="BA2" s="3">
        <v>2039</v>
      </c>
      <c r="BB2" s="3">
        <v>2040</v>
      </c>
      <c r="BC2" s="3">
        <v>2041</v>
      </c>
      <c r="BD2" s="3">
        <v>2042</v>
      </c>
      <c r="BE2" s="3">
        <v>2043</v>
      </c>
      <c r="BF2" s="3">
        <v>2044</v>
      </c>
      <c r="BG2" s="3">
        <v>2045</v>
      </c>
    </row>
    <row r="3" spans="1:59" s="3" customFormat="1" ht="14.4" x14ac:dyDescent="0.3">
      <c r="A3" s="141"/>
      <c r="B3" s="142" t="s">
        <v>3</v>
      </c>
      <c r="C3" s="142" t="s">
        <v>4</v>
      </c>
      <c r="D3" s="142" t="s">
        <v>5</v>
      </c>
      <c r="E3" s="142" t="s">
        <v>6</v>
      </c>
      <c r="F3" s="142" t="s">
        <v>7</v>
      </c>
      <c r="G3" s="142" t="s">
        <v>8</v>
      </c>
      <c r="H3" s="142" t="s">
        <v>9</v>
      </c>
      <c r="I3" s="142" t="s">
        <v>10</v>
      </c>
      <c r="J3" s="142" t="s">
        <v>11</v>
      </c>
      <c r="K3" s="142" t="s">
        <v>12</v>
      </c>
      <c r="L3" s="142" t="s">
        <v>13</v>
      </c>
      <c r="M3" s="142" t="s">
        <v>14</v>
      </c>
      <c r="N3" s="142" t="s">
        <v>15</v>
      </c>
      <c r="O3" s="142" t="s">
        <v>16</v>
      </c>
      <c r="P3" s="142" t="s">
        <v>17</v>
      </c>
      <c r="Q3" s="142" t="s">
        <v>18</v>
      </c>
      <c r="R3" s="142" t="s">
        <v>19</v>
      </c>
      <c r="S3" s="142" t="s">
        <v>20</v>
      </c>
      <c r="T3" s="142" t="s">
        <v>21</v>
      </c>
      <c r="U3" s="142" t="s">
        <v>22</v>
      </c>
      <c r="V3" s="142" t="s">
        <v>23</v>
      </c>
      <c r="W3" s="142" t="s">
        <v>24</v>
      </c>
      <c r="X3" s="142" t="s">
        <v>25</v>
      </c>
      <c r="Y3" s="142" t="s">
        <v>26</v>
      </c>
      <c r="Z3" s="142" t="s">
        <v>27</v>
      </c>
      <c r="AA3" s="142" t="s">
        <v>28</v>
      </c>
      <c r="AB3" s="142" t="s">
        <v>29</v>
      </c>
      <c r="AC3" s="142" t="s">
        <v>30</v>
      </c>
      <c r="AD3" s="142" t="s">
        <v>31</v>
      </c>
      <c r="AE3" s="142" t="s">
        <v>32</v>
      </c>
      <c r="AF3" s="142" t="s">
        <v>33</v>
      </c>
      <c r="AG3" s="142" t="s">
        <v>34</v>
      </c>
      <c r="AH3" s="142" t="s">
        <v>35</v>
      </c>
      <c r="AI3" s="3" t="s">
        <v>43</v>
      </c>
      <c r="AJ3" s="3" t="s">
        <v>44</v>
      </c>
      <c r="AK3" s="3" t="s">
        <v>45</v>
      </c>
      <c r="AL3" s="3" t="s">
        <v>46</v>
      </c>
      <c r="AM3" s="3" t="s">
        <v>47</v>
      </c>
      <c r="AN3" s="3" t="s">
        <v>48</v>
      </c>
      <c r="AO3" s="3" t="s">
        <v>49</v>
      </c>
      <c r="AP3" s="3" t="s">
        <v>50</v>
      </c>
      <c r="AQ3" s="3" t="s">
        <v>51</v>
      </c>
      <c r="AR3" s="3" t="s">
        <v>52</v>
      </c>
      <c r="AS3" s="3" t="s">
        <v>53</v>
      </c>
      <c r="AT3" s="3" t="s">
        <v>54</v>
      </c>
      <c r="AU3" s="3" t="s">
        <v>55</v>
      </c>
      <c r="AV3" s="3" t="s">
        <v>56</v>
      </c>
      <c r="AW3" s="3" t="s">
        <v>57</v>
      </c>
      <c r="AX3" s="3" t="s">
        <v>58</v>
      </c>
      <c r="AY3" s="3" t="s">
        <v>59</v>
      </c>
      <c r="AZ3" s="3" t="s">
        <v>60</v>
      </c>
      <c r="BA3" s="3" t="s">
        <v>61</v>
      </c>
      <c r="BB3" s="3" t="s">
        <v>62</v>
      </c>
      <c r="BC3" s="3" t="s">
        <v>63</v>
      </c>
      <c r="BD3" s="3" t="s">
        <v>64</v>
      </c>
      <c r="BE3" s="3" t="s">
        <v>65</v>
      </c>
      <c r="BF3" s="3" t="s">
        <v>66</v>
      </c>
      <c r="BG3" s="3" t="s">
        <v>67</v>
      </c>
    </row>
    <row r="4" spans="1:59" ht="14.4" x14ac:dyDescent="0.3">
      <c r="A4" s="143">
        <f>PowellInflow.Unregulated!A4</f>
        <v>45323</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4.4" x14ac:dyDescent="0.3">
      <c r="A5" s="143">
        <f>PowellInflow.Unregulated!A5</f>
        <v>45352</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4.4" x14ac:dyDescent="0.3">
      <c r="A6" s="143">
        <f>PowellInflow.Unregulated!A6</f>
        <v>45383</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4.4" x14ac:dyDescent="0.3">
      <c r="A7" s="143">
        <f>PowellInflow.Unregulated!A7</f>
        <v>45413</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4.4" x14ac:dyDescent="0.3">
      <c r="A8" s="143">
        <f>PowellInflow.Unregulated!A8</f>
        <v>45444</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4.4" x14ac:dyDescent="0.3">
      <c r="A9" s="143">
        <f>PowellInflow.Unregulated!A9</f>
        <v>45474</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4.4" x14ac:dyDescent="0.3">
      <c r="A10" s="143">
        <f>PowellInflow.Unregulated!A10</f>
        <v>45505</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4.4" x14ac:dyDescent="0.3">
      <c r="A11" s="143">
        <f>PowellInflow.Unregulated!A11</f>
        <v>45536</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4.4" x14ac:dyDescent="0.3">
      <c r="A12" s="143">
        <f>PowellInflow.Unregulated!A12</f>
        <v>45566</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4.4" x14ac:dyDescent="0.3">
      <c r="A13" s="143">
        <f>PowellInflow.Unregulated!A13</f>
        <v>45597</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4.4" x14ac:dyDescent="0.3">
      <c r="A14" s="143">
        <f>PowellInflow.Unregulated!A14</f>
        <v>45627</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4.4" x14ac:dyDescent="0.3">
      <c r="A15" s="143">
        <f>PowellInflow.Unregulated!A15</f>
        <v>45658</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4.4" x14ac:dyDescent="0.3">
      <c r="A16" s="143">
        <f>PowellInflow.Unregulated!A16</f>
        <v>45689</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4.4" x14ac:dyDescent="0.3">
      <c r="A17" s="143">
        <f>PowellInflow.Unregulated!A17</f>
        <v>45717</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4.4" x14ac:dyDescent="0.3">
      <c r="A18" s="143">
        <f>PowellInflow.Unregulated!A18</f>
        <v>45748</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4.4" x14ac:dyDescent="0.3">
      <c r="A19" s="143">
        <f>PowellInflow.Unregulated!A19</f>
        <v>45778</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4.4" x14ac:dyDescent="0.3">
      <c r="A20" s="143">
        <f>PowellInflow.Unregulated!A20</f>
        <v>45809</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4.4" x14ac:dyDescent="0.3">
      <c r="A21" s="143">
        <f>PowellInflow.Unregulated!A21</f>
        <v>45839</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4.4" x14ac:dyDescent="0.3">
      <c r="A22" s="143">
        <f>PowellInflow.Unregulated!A22</f>
        <v>45870</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4.4" x14ac:dyDescent="0.3">
      <c r="A23" s="143">
        <f>PowellInflow.Unregulated!A23</f>
        <v>45901</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4.4" x14ac:dyDescent="0.3">
      <c r="A24" s="143">
        <f>PowellInflow.Unregulated!A24</f>
        <v>45931</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4.4" x14ac:dyDescent="0.3">
      <c r="A25" s="143">
        <f>PowellInflow.Unregulated!A25</f>
        <v>45962</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4.4" x14ac:dyDescent="0.3">
      <c r="A26" s="143">
        <f>PowellInflow.Unregulated!A26</f>
        <v>45992</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4.4" x14ac:dyDescent="0.3">
      <c r="A27" s="143">
        <f>PowellInflow.Unregulated!A27</f>
        <v>46023</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4.4" x14ac:dyDescent="0.3">
      <c r="A28" s="143">
        <f>PowellInflow.Unregulated!A28</f>
        <v>46054</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4.4" x14ac:dyDescent="0.3">
      <c r="A29" s="143">
        <f>PowellInflow.Unregulated!A29</f>
        <v>46082</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4.4" x14ac:dyDescent="0.3">
      <c r="A30" s="143">
        <f>PowellInflow.Unregulated!A30</f>
        <v>46113</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4.4" x14ac:dyDescent="0.3">
      <c r="A31" s="143">
        <f>PowellInflow.Unregulated!A31</f>
        <v>46143</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4.4" x14ac:dyDescent="0.3">
      <c r="A32" s="143">
        <f>PowellInflow.Unregulated!A32</f>
        <v>46174</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4.4" x14ac:dyDescent="0.3">
      <c r="A33" s="143">
        <f>PowellInflow.Unregulated!A33</f>
        <v>46204</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4.4" x14ac:dyDescent="0.3">
      <c r="A34" s="143">
        <f>PowellInflow.Unregulated!A34</f>
        <v>46235</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4.4" x14ac:dyDescent="0.3">
      <c r="A35" s="143">
        <f>PowellInflow.Unregulated!A35</f>
        <v>46266</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4.4" x14ac:dyDescent="0.3">
      <c r="A36" s="143">
        <f>PowellInflow.Unregulated!A36</f>
        <v>46296</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4.4" x14ac:dyDescent="0.3">
      <c r="A37" s="143">
        <f>PowellInflow.Unregulated!A37</f>
        <v>46327</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4.4" x14ac:dyDescent="0.3">
      <c r="A38" s="143">
        <f>PowellInflow.Unregulated!A38</f>
        <v>46357</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4.4" x14ac:dyDescent="0.3">
      <c r="A39" s="143">
        <f>PowellInflow.Unregulated!A39</f>
        <v>46388</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4.4" x14ac:dyDescent="0.3">
      <c r="A40" s="143">
        <f>PowellInflow.Unregulated!A40</f>
        <v>46419</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4.4" x14ac:dyDescent="0.3">
      <c r="A41" s="143">
        <f>PowellInflow.Unregulated!A41</f>
        <v>46447</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4.4" x14ac:dyDescent="0.3">
      <c r="A42" s="143">
        <f>PowellInflow.Unregulated!A42</f>
        <v>46478</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4.4" x14ac:dyDescent="0.3">
      <c r="A43" s="143">
        <f>PowellInflow.Unregulated!A43</f>
        <v>46508</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4.4" x14ac:dyDescent="0.3">
      <c r="A44" s="143">
        <f>PowellInflow.Unregulated!A44</f>
        <v>46539</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4.4" x14ac:dyDescent="0.3">
      <c r="A45" s="143">
        <f>PowellInflow.Unregulated!A45</f>
        <v>46569</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4.4" x14ac:dyDescent="0.3">
      <c r="A46" s="143">
        <f>PowellInflow.Unregulated!A46</f>
        <v>46600</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4.4" x14ac:dyDescent="0.3">
      <c r="A47" s="143">
        <f>PowellInflow.Unregulated!A47</f>
        <v>46631</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4.4" x14ac:dyDescent="0.3">
      <c r="A48" s="143">
        <f>PowellInflow.Unregulated!A48</f>
        <v>46661</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4.4" x14ac:dyDescent="0.3">
      <c r="A49" s="143">
        <f>PowellInflow.Unregulated!A49</f>
        <v>46692</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4.4" x14ac:dyDescent="0.3">
      <c r="A50" s="143">
        <f>PowellInflow.Unregulated!A50</f>
        <v>46722</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4.4" x14ac:dyDescent="0.3">
      <c r="A51" s="143">
        <f>PowellInflow.Unregulated!A51</f>
        <v>46753</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4.4" x14ac:dyDescent="0.3">
      <c r="A52" s="143">
        <f>PowellInflow.Unregulated!A52</f>
        <v>46784</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4.4" x14ac:dyDescent="0.3">
      <c r="A53" s="143">
        <f>PowellInflow.Unregulated!A53</f>
        <v>46813</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4.4" x14ac:dyDescent="0.3">
      <c r="A54" s="143">
        <f>PowellInflow.Unregulated!A54</f>
        <v>46844</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4.4" x14ac:dyDescent="0.3">
      <c r="A55" s="143">
        <f>PowellInflow.Unregulated!A55</f>
        <v>46874</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4.4" x14ac:dyDescent="0.3">
      <c r="A56" s="143">
        <f>PowellInflow.Unregulated!A56</f>
        <v>46905</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4.4" x14ac:dyDescent="0.3">
      <c r="A57" s="143">
        <f>PowellInflow.Unregulated!A57</f>
        <v>46935</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4.4" x14ac:dyDescent="0.3">
      <c r="A58" s="143">
        <f>PowellInflow.Unregulated!A58</f>
        <v>46966</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4.4" x14ac:dyDescent="0.3">
      <c r="A59" s="143">
        <f>PowellInflow.Unregulated!A59</f>
        <v>46997</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4.4" x14ac:dyDescent="0.3">
      <c r="A60" s="143">
        <f>PowellInflow.Unregulated!A60</f>
        <v>47027</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4.4" x14ac:dyDescent="0.3">
      <c r="A61" s="143">
        <f>PowellInflow.Unregulated!A61</f>
        <v>47058</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4.4" x14ac:dyDescent="0.3">
      <c r="A62" s="143">
        <f>PowellInflow.Unregulated!A62</f>
        <v>47088</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4.4" x14ac:dyDescent="0.3">
      <c r="A63" s="143">
        <f>PowellInflow.Unregulated!A63</f>
        <v>47119</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4.4" x14ac:dyDescent="0.3">
      <c r="A64" s="143">
        <f>PowellInflow.Unregulated!A64</f>
        <v>47150</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4.4" x14ac:dyDescent="0.3">
      <c r="A65" s="143">
        <f>PowellInflow.Unregulated!A65</f>
        <v>47178</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4.4" x14ac:dyDescent="0.3">
      <c r="A66" s="143">
        <f>PowellInflow.Unregulated!A66</f>
        <v>47209</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4.4" x14ac:dyDescent="0.3">
      <c r="A67" s="143">
        <f>PowellInflow.Unregulated!A67</f>
        <v>47239</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4.4" x14ac:dyDescent="0.3">
      <c r="A68" s="143">
        <f>PowellInflow.Unregulated!A68</f>
        <v>47270</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4.4" x14ac:dyDescent="0.3">
      <c r="A69" s="143">
        <f>PowellInflow.Unregulated!A69</f>
        <v>47300</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4.4" x14ac:dyDescent="0.3">
      <c r="A70" s="143">
        <f>PowellInflow.Unregulated!A70</f>
        <v>47331</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4.4" x14ac:dyDescent="0.3">
      <c r="A71" s="143">
        <f>PowellInflow.Unregulated!A71</f>
        <v>47362</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4.4" x14ac:dyDescent="0.3">
      <c r="A72" s="143">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4.4" x14ac:dyDescent="0.3">
      <c r="A73" s="143">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4.4" x14ac:dyDescent="0.3">
      <c r="A74" s="143">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4.4" x14ac:dyDescent="0.3">
      <c r="A75" s="143">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4.4" x14ac:dyDescent="0.3">
      <c r="A76" s="143">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4.4" x14ac:dyDescent="0.3">
      <c r="A77" s="143">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4.4" x14ac:dyDescent="0.3">
      <c r="A78" s="143">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4.4" x14ac:dyDescent="0.3">
      <c r="A79" s="143">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4.4" x14ac:dyDescent="0.3">
      <c r="A80" s="143">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4.4" x14ac:dyDescent="0.3">
      <c r="A81" s="3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4.4" x14ac:dyDescent="0.3">
      <c r="A82" s="3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4.4" x14ac:dyDescent="0.3">
      <c r="A83" s="3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4.4" x14ac:dyDescent="0.3">
      <c r="A84" s="3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4.4" x14ac:dyDescent="0.3">
      <c r="A85" s="3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4.4" x14ac:dyDescent="0.3">
      <c r="A86" s="3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4.4" x14ac:dyDescent="0.3">
      <c r="A87" s="3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4.4" x14ac:dyDescent="0.3">
      <c r="A88" s="3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4.4" x14ac:dyDescent="0.3">
      <c r="A89" s="3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4.4" x14ac:dyDescent="0.3">
      <c r="A90" s="3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4.4" x14ac:dyDescent="0.3">
      <c r="A91" s="3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4.4" x14ac:dyDescent="0.3">
      <c r="A92" s="3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4.4" x14ac:dyDescent="0.3">
      <c r="A93" s="3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4.4" x14ac:dyDescent="0.3">
      <c r="A94" s="3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4.4" x14ac:dyDescent="0.3">
      <c r="A95" s="3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4.4" x14ac:dyDescent="0.3">
      <c r="A96" s="3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4.4" x14ac:dyDescent="0.3">
      <c r="A97" s="3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4.4" x14ac:dyDescent="0.3">
      <c r="A98" s="3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4.4" x14ac:dyDescent="0.3">
      <c r="A99" s="3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4.4" x14ac:dyDescent="0.3">
      <c r="A100" s="3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4.4" x14ac:dyDescent="0.3">
      <c r="A101" s="3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4.4" x14ac:dyDescent="0.3">
      <c r="A102" s="3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4.4" x14ac:dyDescent="0.3">
      <c r="A103" s="3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4.4" x14ac:dyDescent="0.3">
      <c r="A104" s="3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4.4" x14ac:dyDescent="0.3">
      <c r="A105" s="3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4.4" x14ac:dyDescent="0.3">
      <c r="A106" s="3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4.4" x14ac:dyDescent="0.3">
      <c r="A107" s="3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4.4" x14ac:dyDescent="0.3">
      <c r="A108" s="3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4.4" x14ac:dyDescent="0.3">
      <c r="A109" s="3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4.4" x14ac:dyDescent="0.3">
      <c r="A110" s="3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4.4" x14ac:dyDescent="0.3">
      <c r="A111" s="3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4.4" x14ac:dyDescent="0.3">
      <c r="A112" s="3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4.4" x14ac:dyDescent="0.3">
      <c r="A113" s="3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4.4" x14ac:dyDescent="0.3">
      <c r="A114" s="3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4.4" x14ac:dyDescent="0.3">
      <c r="A115" s="3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4.4" x14ac:dyDescent="0.3">
      <c r="A116" s="3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4.4" x14ac:dyDescent="0.3">
      <c r="A117" s="3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4.4" x14ac:dyDescent="0.3">
      <c r="A118" s="3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4.4" x14ac:dyDescent="0.3">
      <c r="A119" s="3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4.4" x14ac:dyDescent="0.3">
      <c r="A120" s="3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4.4" x14ac:dyDescent="0.3">
      <c r="A121" s="3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4.4" x14ac:dyDescent="0.3">
      <c r="A122" s="3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4.4" x14ac:dyDescent="0.3">
      <c r="A123" s="3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4.4" x14ac:dyDescent="0.3">
      <c r="A124" s="3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4.4" x14ac:dyDescent="0.3">
      <c r="A125" s="3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4.4" x14ac:dyDescent="0.3">
      <c r="A126" s="3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4.4" x14ac:dyDescent="0.3">
      <c r="A127" s="3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4.4" x14ac:dyDescent="0.3">
      <c r="A128" s="3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4.4" x14ac:dyDescent="0.3">
      <c r="A129" s="3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4.4" x14ac:dyDescent="0.3">
      <c r="A130" s="3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4.4" x14ac:dyDescent="0.3">
      <c r="A131" s="3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4.4" x14ac:dyDescent="0.3">
      <c r="A132" s="3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4.4" x14ac:dyDescent="0.3">
      <c r="A133" s="3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4.4" x14ac:dyDescent="0.3">
      <c r="A134" s="3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4.4" x14ac:dyDescent="0.3">
      <c r="A135" s="3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4.4" x14ac:dyDescent="0.3">
      <c r="A136" s="3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4.4" x14ac:dyDescent="0.3">
      <c r="A137" s="3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4.4" x14ac:dyDescent="0.3">
      <c r="A138" s="3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4.4" x14ac:dyDescent="0.3">
      <c r="A139" s="3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4.4" x14ac:dyDescent="0.3">
      <c r="A140" s="3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4.4" x14ac:dyDescent="0.3">
      <c r="A141" s="3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4.4" x14ac:dyDescent="0.3">
      <c r="A142" s="3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4.4" x14ac:dyDescent="0.3">
      <c r="A143" s="3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4.4" x14ac:dyDescent="0.3">
      <c r="A144" s="3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4.4" x14ac:dyDescent="0.3">
      <c r="A145" s="3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4.4" x14ac:dyDescent="0.3">
      <c r="A146" s="3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4.4" x14ac:dyDescent="0.3">
      <c r="A147" s="3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4.4" x14ac:dyDescent="0.3">
      <c r="A148" s="3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4.4" x14ac:dyDescent="0.3">
      <c r="A149" s="3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4.4" x14ac:dyDescent="0.3">
      <c r="A150" s="3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4.4" x14ac:dyDescent="0.3">
      <c r="A151" s="3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4.4" x14ac:dyDescent="0.3">
      <c r="A152" s="3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4.4" x14ac:dyDescent="0.3">
      <c r="A153" s="3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4.4" x14ac:dyDescent="0.3">
      <c r="A154" s="3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4.4" x14ac:dyDescent="0.3">
      <c r="A155" s="3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4.4" x14ac:dyDescent="0.3">
      <c r="A156" s="3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4.4" x14ac:dyDescent="0.3">
      <c r="A157" s="3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4.4" x14ac:dyDescent="0.3">
      <c r="A158" s="3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4.4" x14ac:dyDescent="0.3">
      <c r="A159" s="3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4.4" x14ac:dyDescent="0.3">
      <c r="A160" s="3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4.4" x14ac:dyDescent="0.3">
      <c r="A161" s="3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4.4" x14ac:dyDescent="0.3">
      <c r="A162" s="3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4.4" x14ac:dyDescent="0.3">
      <c r="A163" s="3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4.4" x14ac:dyDescent="0.3">
      <c r="A164" s="3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4.4" x14ac:dyDescent="0.3">
      <c r="A165" s="3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4.4" x14ac:dyDescent="0.3">
      <c r="A166" s="3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4.4" x14ac:dyDescent="0.3">
      <c r="A167" s="3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4.4" x14ac:dyDescent="0.3">
      <c r="A168" s="3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4.4" x14ac:dyDescent="0.3">
      <c r="A169" s="3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4.4" x14ac:dyDescent="0.3">
      <c r="A170" s="3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4.4" x14ac:dyDescent="0.3">
      <c r="A171" s="3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4.4" x14ac:dyDescent="0.3">
      <c r="A172" s="3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4.4" x14ac:dyDescent="0.3">
      <c r="A173" s="3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4.4" x14ac:dyDescent="0.3">
      <c r="A174" s="3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4.4" x14ac:dyDescent="0.3">
      <c r="A175" s="3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4.4" x14ac:dyDescent="0.3">
      <c r="A176" s="3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4.4" x14ac:dyDescent="0.3">
      <c r="A177" s="3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4.4" x14ac:dyDescent="0.3">
      <c r="A178" s="3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4.4" x14ac:dyDescent="0.3">
      <c r="A179" s="3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4.4" x14ac:dyDescent="0.3">
      <c r="A180" s="3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4.4" x14ac:dyDescent="0.3">
      <c r="A181" s="3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4.4" x14ac:dyDescent="0.3">
      <c r="A182" s="3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4.4" x14ac:dyDescent="0.3">
      <c r="A183" s="3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4.4" x14ac:dyDescent="0.3">
      <c r="A184" s="3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4.4" x14ac:dyDescent="0.3">
      <c r="A185" s="3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4.4" x14ac:dyDescent="0.3">
      <c r="A186" s="3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4.4" x14ac:dyDescent="0.3">
      <c r="A187" s="3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4.4" x14ac:dyDescent="0.3">
      <c r="A188" s="3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4.4" x14ac:dyDescent="0.3">
      <c r="A189" s="3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4.4" x14ac:dyDescent="0.3">
      <c r="A190" s="3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4.4" x14ac:dyDescent="0.3">
      <c r="A191" s="3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4.4" x14ac:dyDescent="0.3">
      <c r="A192" s="3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4.4" x14ac:dyDescent="0.3">
      <c r="A193" s="3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4.4" x14ac:dyDescent="0.3">
      <c r="A194" s="3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77AF0-8E67-4B3C-8109-BF39A13FF658}">
  <sheetPr codeName="Sheet35">
    <tabColor theme="5" tint="0.59999389629810485"/>
  </sheetPr>
  <dimension ref="A2:AH9"/>
  <sheetViews>
    <sheetView topLeftCell="G1" workbookViewId="0">
      <selection activeCell="AC20" sqref="AC20"/>
    </sheetView>
  </sheetViews>
  <sheetFormatPr defaultRowHeight="14.4" x14ac:dyDescent="0.3"/>
  <cols>
    <col min="1" max="1" width="10.5546875" bestFit="1" customWidth="1"/>
  </cols>
  <sheetData>
    <row r="2" spans="1:34" x14ac:dyDescent="0.3">
      <c r="A2" s="144" t="s">
        <v>68</v>
      </c>
      <c r="B2" t="s">
        <v>1</v>
      </c>
      <c r="C2" t="s">
        <v>0</v>
      </c>
      <c r="D2" t="s">
        <v>2</v>
      </c>
      <c r="E2">
        <v>1991</v>
      </c>
      <c r="F2">
        <v>1992</v>
      </c>
      <c r="G2">
        <v>1993</v>
      </c>
      <c r="H2">
        <v>1994</v>
      </c>
      <c r="I2">
        <v>1995</v>
      </c>
      <c r="J2">
        <v>1996</v>
      </c>
      <c r="K2">
        <v>1997</v>
      </c>
      <c r="L2">
        <v>1998</v>
      </c>
      <c r="M2">
        <v>1999</v>
      </c>
      <c r="N2">
        <v>2000</v>
      </c>
      <c r="O2">
        <v>2001</v>
      </c>
      <c r="P2">
        <v>2002</v>
      </c>
      <c r="Q2">
        <v>2003</v>
      </c>
      <c r="R2">
        <v>2004</v>
      </c>
      <c r="S2">
        <v>2005</v>
      </c>
      <c r="T2">
        <v>2006</v>
      </c>
      <c r="U2">
        <v>2007</v>
      </c>
      <c r="V2">
        <v>2008</v>
      </c>
      <c r="W2">
        <v>2009</v>
      </c>
      <c r="X2">
        <v>2010</v>
      </c>
      <c r="Y2">
        <v>2011</v>
      </c>
      <c r="Z2">
        <v>2012</v>
      </c>
      <c r="AA2">
        <v>2013</v>
      </c>
      <c r="AB2">
        <v>2014</v>
      </c>
      <c r="AC2">
        <v>2015</v>
      </c>
      <c r="AD2">
        <v>2016</v>
      </c>
      <c r="AE2">
        <v>2017</v>
      </c>
      <c r="AF2">
        <v>2018</v>
      </c>
      <c r="AG2">
        <v>2019</v>
      </c>
      <c r="AH2">
        <v>2020</v>
      </c>
    </row>
    <row r="3" spans="1:34" x14ac:dyDescent="0.3">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row>
    <row r="4" spans="1:34" x14ac:dyDescent="0.3">
      <c r="A4" s="145">
        <f>DATE(YEAR(DONOTCHANGE!A4),1,1)</f>
        <v>45292</v>
      </c>
      <c r="B4">
        <v>3</v>
      </c>
      <c r="C4">
        <v>3</v>
      </c>
      <c r="D4">
        <v>3</v>
      </c>
      <c r="E4">
        <v>1</v>
      </c>
      <c r="F4">
        <v>1</v>
      </c>
      <c r="G4">
        <v>4</v>
      </c>
      <c r="H4">
        <v>1</v>
      </c>
      <c r="I4">
        <v>5</v>
      </c>
      <c r="J4">
        <v>5</v>
      </c>
      <c r="K4">
        <v>5</v>
      </c>
      <c r="L4">
        <v>5</v>
      </c>
      <c r="M4">
        <v>5</v>
      </c>
      <c r="N4">
        <v>4</v>
      </c>
      <c r="O4">
        <v>2</v>
      </c>
      <c r="P4">
        <v>2</v>
      </c>
      <c r="Q4">
        <v>4</v>
      </c>
      <c r="R4">
        <v>3</v>
      </c>
      <c r="S4">
        <v>4</v>
      </c>
      <c r="T4">
        <v>5</v>
      </c>
      <c r="U4">
        <v>2</v>
      </c>
      <c r="V4">
        <v>1</v>
      </c>
      <c r="W4">
        <v>2</v>
      </c>
      <c r="X4">
        <v>3</v>
      </c>
      <c r="Y4">
        <v>5</v>
      </c>
      <c r="Z4">
        <v>3</v>
      </c>
      <c r="AA4">
        <v>2</v>
      </c>
      <c r="AB4">
        <v>1</v>
      </c>
      <c r="AC4">
        <v>1</v>
      </c>
      <c r="AD4">
        <v>3</v>
      </c>
      <c r="AE4">
        <v>5</v>
      </c>
      <c r="AF4">
        <v>3</v>
      </c>
      <c r="AG4">
        <v>5</v>
      </c>
      <c r="AH4">
        <v>2</v>
      </c>
    </row>
    <row r="5" spans="1:34" x14ac:dyDescent="0.3">
      <c r="A5" s="145">
        <f>DATE(YEAR(A4)+1,1,1)</f>
        <v>45658</v>
      </c>
      <c r="B5">
        <v>3</v>
      </c>
      <c r="C5">
        <v>3</v>
      </c>
      <c r="D5">
        <v>3</v>
      </c>
      <c r="E5">
        <v>1</v>
      </c>
      <c r="F5">
        <v>4</v>
      </c>
      <c r="G5">
        <v>1</v>
      </c>
      <c r="H5">
        <v>5</v>
      </c>
      <c r="I5">
        <v>5</v>
      </c>
      <c r="J5">
        <v>5</v>
      </c>
      <c r="K5">
        <v>5</v>
      </c>
      <c r="L5">
        <v>5</v>
      </c>
      <c r="M5">
        <v>4</v>
      </c>
      <c r="N5">
        <v>2</v>
      </c>
      <c r="O5">
        <v>2</v>
      </c>
      <c r="P5">
        <v>4</v>
      </c>
      <c r="Q5">
        <v>3</v>
      </c>
      <c r="R5">
        <v>4</v>
      </c>
      <c r="S5">
        <v>5</v>
      </c>
      <c r="T5">
        <v>2</v>
      </c>
      <c r="U5">
        <v>1</v>
      </c>
      <c r="V5">
        <v>2</v>
      </c>
      <c r="W5">
        <v>3</v>
      </c>
      <c r="X5">
        <v>5</v>
      </c>
      <c r="Y5">
        <v>3</v>
      </c>
      <c r="Z5">
        <v>2</v>
      </c>
      <c r="AA5">
        <v>1</v>
      </c>
      <c r="AB5">
        <v>1</v>
      </c>
      <c r="AC5">
        <v>3</v>
      </c>
      <c r="AD5">
        <v>5</v>
      </c>
      <c r="AE5">
        <v>3</v>
      </c>
      <c r="AF5">
        <v>5</v>
      </c>
      <c r="AG5">
        <v>2</v>
      </c>
      <c r="AH5">
        <v>1</v>
      </c>
    </row>
    <row r="6" spans="1:34" x14ac:dyDescent="0.3">
      <c r="A6" s="145">
        <f t="shared" ref="A6:A9" si="0">DATE(YEAR(A5)+1,1,1)</f>
        <v>46023</v>
      </c>
      <c r="B6">
        <v>3</v>
      </c>
      <c r="C6">
        <v>3</v>
      </c>
      <c r="D6">
        <v>3</v>
      </c>
      <c r="E6">
        <v>4</v>
      </c>
      <c r="F6">
        <v>1</v>
      </c>
      <c r="G6">
        <v>5</v>
      </c>
      <c r="H6">
        <v>5</v>
      </c>
      <c r="I6">
        <v>5</v>
      </c>
      <c r="J6">
        <v>5</v>
      </c>
      <c r="K6">
        <v>5</v>
      </c>
      <c r="L6">
        <v>4</v>
      </c>
      <c r="M6">
        <v>2</v>
      </c>
      <c r="N6">
        <v>2</v>
      </c>
      <c r="O6">
        <v>4</v>
      </c>
      <c r="P6">
        <v>3</v>
      </c>
      <c r="Q6">
        <v>4</v>
      </c>
      <c r="R6">
        <v>5</v>
      </c>
      <c r="S6">
        <v>2</v>
      </c>
      <c r="T6">
        <v>1</v>
      </c>
      <c r="U6">
        <v>2</v>
      </c>
      <c r="V6">
        <v>3</v>
      </c>
      <c r="W6">
        <v>5</v>
      </c>
      <c r="X6">
        <v>3</v>
      </c>
      <c r="Y6">
        <v>2</v>
      </c>
      <c r="Z6">
        <v>1</v>
      </c>
      <c r="AA6">
        <v>1</v>
      </c>
      <c r="AB6">
        <v>3</v>
      </c>
      <c r="AC6">
        <v>5</v>
      </c>
      <c r="AD6">
        <v>3</v>
      </c>
      <c r="AE6">
        <v>5</v>
      </c>
      <c r="AF6">
        <v>2</v>
      </c>
      <c r="AG6">
        <v>1</v>
      </c>
      <c r="AH6">
        <v>1</v>
      </c>
    </row>
    <row r="7" spans="1:34" x14ac:dyDescent="0.3">
      <c r="A7" s="145">
        <f t="shared" si="0"/>
        <v>46388</v>
      </c>
      <c r="B7">
        <v>3</v>
      </c>
      <c r="C7">
        <v>3</v>
      </c>
      <c r="D7">
        <v>3</v>
      </c>
      <c r="E7">
        <v>1</v>
      </c>
      <c r="F7">
        <v>5</v>
      </c>
      <c r="G7">
        <v>5</v>
      </c>
      <c r="H7">
        <v>5</v>
      </c>
      <c r="I7">
        <v>5</v>
      </c>
      <c r="J7">
        <v>5</v>
      </c>
      <c r="K7">
        <v>4</v>
      </c>
      <c r="L7">
        <v>2</v>
      </c>
      <c r="M7">
        <v>2</v>
      </c>
      <c r="N7">
        <v>4</v>
      </c>
      <c r="O7">
        <v>3</v>
      </c>
      <c r="P7">
        <v>4</v>
      </c>
      <c r="Q7">
        <v>5</v>
      </c>
      <c r="R7">
        <v>2</v>
      </c>
      <c r="S7">
        <v>1</v>
      </c>
      <c r="T7">
        <v>2</v>
      </c>
      <c r="U7">
        <v>3</v>
      </c>
      <c r="V7">
        <v>5</v>
      </c>
      <c r="W7">
        <v>3</v>
      </c>
      <c r="X7">
        <v>2</v>
      </c>
      <c r="Y7">
        <v>1</v>
      </c>
      <c r="Z7">
        <v>1</v>
      </c>
      <c r="AA7">
        <v>3</v>
      </c>
      <c r="AB7">
        <v>5</v>
      </c>
      <c r="AC7">
        <v>3</v>
      </c>
      <c r="AD7">
        <v>5</v>
      </c>
      <c r="AE7">
        <v>2</v>
      </c>
      <c r="AF7">
        <v>1</v>
      </c>
      <c r="AG7">
        <v>1</v>
      </c>
      <c r="AH7">
        <v>4</v>
      </c>
    </row>
    <row r="8" spans="1:34" x14ac:dyDescent="0.3">
      <c r="A8" s="145">
        <f t="shared" si="0"/>
        <v>46753</v>
      </c>
      <c r="B8">
        <v>3</v>
      </c>
      <c r="C8">
        <v>3</v>
      </c>
      <c r="D8">
        <v>3</v>
      </c>
      <c r="E8">
        <v>5</v>
      </c>
      <c r="F8">
        <v>5</v>
      </c>
      <c r="G8">
        <v>5</v>
      </c>
      <c r="H8">
        <v>5</v>
      </c>
      <c r="I8">
        <v>5</v>
      </c>
      <c r="J8">
        <v>4</v>
      </c>
      <c r="K8">
        <v>2</v>
      </c>
      <c r="L8">
        <v>2</v>
      </c>
      <c r="M8">
        <v>4</v>
      </c>
      <c r="N8">
        <v>3</v>
      </c>
      <c r="O8">
        <v>4</v>
      </c>
      <c r="P8">
        <v>5</v>
      </c>
      <c r="Q8">
        <v>2</v>
      </c>
      <c r="R8">
        <v>1</v>
      </c>
      <c r="S8">
        <v>2</v>
      </c>
      <c r="T8">
        <v>3</v>
      </c>
      <c r="U8">
        <v>5</v>
      </c>
      <c r="V8">
        <v>3</v>
      </c>
      <c r="W8">
        <v>2</v>
      </c>
      <c r="X8">
        <v>1</v>
      </c>
      <c r="Y8">
        <v>1</v>
      </c>
      <c r="Z8">
        <v>3</v>
      </c>
      <c r="AA8">
        <v>5</v>
      </c>
      <c r="AB8">
        <v>3</v>
      </c>
      <c r="AC8">
        <v>5</v>
      </c>
      <c r="AD8">
        <v>2</v>
      </c>
      <c r="AE8">
        <v>1</v>
      </c>
      <c r="AF8">
        <v>1</v>
      </c>
      <c r="AG8">
        <v>4</v>
      </c>
      <c r="AH8">
        <v>1</v>
      </c>
    </row>
    <row r="9" spans="1:34" x14ac:dyDescent="0.3">
      <c r="A9" s="145">
        <f t="shared" si="0"/>
        <v>47119</v>
      </c>
      <c r="B9">
        <v>3</v>
      </c>
      <c r="C9">
        <v>3</v>
      </c>
      <c r="D9">
        <v>3</v>
      </c>
      <c r="E9">
        <v>5</v>
      </c>
      <c r="F9">
        <v>5</v>
      </c>
      <c r="G9">
        <v>5</v>
      </c>
      <c r="H9">
        <v>5</v>
      </c>
      <c r="I9">
        <v>4</v>
      </c>
      <c r="J9">
        <v>2</v>
      </c>
      <c r="K9">
        <v>2</v>
      </c>
      <c r="L9">
        <v>4</v>
      </c>
      <c r="M9">
        <v>3</v>
      </c>
      <c r="N9">
        <v>4</v>
      </c>
      <c r="O9">
        <v>5</v>
      </c>
      <c r="P9">
        <v>2</v>
      </c>
      <c r="Q9">
        <v>1</v>
      </c>
      <c r="R9">
        <v>2</v>
      </c>
      <c r="S9">
        <v>3</v>
      </c>
      <c r="T9">
        <v>5</v>
      </c>
      <c r="U9">
        <v>3</v>
      </c>
      <c r="V9">
        <v>2</v>
      </c>
      <c r="W9">
        <v>1</v>
      </c>
      <c r="X9">
        <v>1</v>
      </c>
      <c r="Y9">
        <v>3</v>
      </c>
      <c r="Z9">
        <v>5</v>
      </c>
      <c r="AA9">
        <v>3</v>
      </c>
      <c r="AB9">
        <v>5</v>
      </c>
      <c r="AC9">
        <v>2</v>
      </c>
      <c r="AD9">
        <v>1</v>
      </c>
      <c r="AE9">
        <v>1</v>
      </c>
      <c r="AF9">
        <v>4</v>
      </c>
      <c r="AG9">
        <v>1</v>
      </c>
      <c r="AH9">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1EC7F-D41A-4201-A3E3-A66A3767BFB1}">
  <sheetPr codeName="Sheet5">
    <tabColor rgb="FFBEBADA"/>
  </sheetPr>
  <dimension ref="A1:ALQ84"/>
  <sheetViews>
    <sheetView workbookViewId="0">
      <selection activeCell="D4" sqref="D4"/>
    </sheetView>
  </sheetViews>
  <sheetFormatPr defaultColWidth="18.6640625" defaultRowHeight="12.75" customHeight="1" x14ac:dyDescent="0.3"/>
  <cols>
    <col min="1" max="4" width="7.5546875" style="3" customWidth="1"/>
    <col min="5" max="30" width="8" style="4" customWidth="1"/>
    <col min="31" max="31" width="9" style="4" customWidth="1"/>
    <col min="32" max="54" width="8.6640625" style="4" customWidth="1"/>
    <col min="55" max="16384" width="18.6640625" style="4"/>
  </cols>
  <sheetData>
    <row r="1" spans="1:39" ht="14.4" x14ac:dyDescent="0.3">
      <c r="A1" s="36"/>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
      <c r="AJ1" s="3"/>
      <c r="AK1" s="3"/>
      <c r="AL1" s="3"/>
      <c r="AM1" s="3"/>
    </row>
    <row r="2" spans="1:39" s="3" customFormat="1" ht="14.4" x14ac:dyDescent="0.3">
      <c r="A2" s="36"/>
      <c r="B2" s="38" t="s">
        <v>0</v>
      </c>
      <c r="C2" s="38" t="s">
        <v>1</v>
      </c>
      <c r="D2" s="38" t="s">
        <v>2</v>
      </c>
      <c r="E2" s="38">
        <v>1991</v>
      </c>
      <c r="F2" s="38">
        <v>1992</v>
      </c>
      <c r="G2" s="38">
        <v>1993</v>
      </c>
      <c r="H2" s="38">
        <v>1994</v>
      </c>
      <c r="I2" s="38">
        <v>1995</v>
      </c>
      <c r="J2" s="38">
        <v>1996</v>
      </c>
      <c r="K2" s="38">
        <v>1997</v>
      </c>
      <c r="L2" s="38">
        <v>1998</v>
      </c>
      <c r="M2" s="38">
        <v>1999</v>
      </c>
      <c r="N2" s="38">
        <v>2000</v>
      </c>
      <c r="O2" s="38">
        <v>2001</v>
      </c>
      <c r="P2" s="38">
        <v>2002</v>
      </c>
      <c r="Q2" s="38">
        <v>2003</v>
      </c>
      <c r="R2" s="38">
        <v>2004</v>
      </c>
      <c r="S2" s="38">
        <v>2005</v>
      </c>
      <c r="T2" s="38">
        <v>2006</v>
      </c>
      <c r="U2" s="38">
        <v>2007</v>
      </c>
      <c r="V2" s="38">
        <v>2008</v>
      </c>
      <c r="W2" s="38">
        <v>2009</v>
      </c>
      <c r="X2" s="38">
        <v>2010</v>
      </c>
      <c r="Y2" s="38">
        <v>2011</v>
      </c>
      <c r="Z2" s="38">
        <v>2012</v>
      </c>
      <c r="AA2" s="38">
        <v>2013</v>
      </c>
      <c r="AB2" s="38">
        <v>2014</v>
      </c>
      <c r="AC2" s="38">
        <v>2015</v>
      </c>
      <c r="AD2" s="38">
        <v>2016</v>
      </c>
      <c r="AE2" s="38">
        <v>2017</v>
      </c>
      <c r="AF2" s="38">
        <v>2018</v>
      </c>
      <c r="AG2" s="38">
        <v>2019</v>
      </c>
      <c r="AH2" s="38">
        <v>2020</v>
      </c>
    </row>
    <row r="3" spans="1:39" s="3" customFormat="1" ht="14.4" x14ac:dyDescent="0.3">
      <c r="A3" s="39"/>
      <c r="B3" s="40" t="s">
        <v>3</v>
      </c>
      <c r="C3" s="40" t="s">
        <v>4</v>
      </c>
      <c r="D3" s="40" t="s">
        <v>5</v>
      </c>
      <c r="E3" s="40" t="s">
        <v>6</v>
      </c>
      <c r="F3" s="40" t="s">
        <v>7</v>
      </c>
      <c r="G3" s="40" t="s">
        <v>8</v>
      </c>
      <c r="H3" s="40" t="s">
        <v>9</v>
      </c>
      <c r="I3" s="40" t="s">
        <v>10</v>
      </c>
      <c r="J3" s="40" t="s">
        <v>11</v>
      </c>
      <c r="K3" s="40" t="s">
        <v>12</v>
      </c>
      <c r="L3" s="40" t="s">
        <v>13</v>
      </c>
      <c r="M3" s="40" t="s">
        <v>14</v>
      </c>
      <c r="N3" s="40" t="s">
        <v>15</v>
      </c>
      <c r="O3" s="40" t="s">
        <v>16</v>
      </c>
      <c r="P3" s="40" t="s">
        <v>17</v>
      </c>
      <c r="Q3" s="40" t="s">
        <v>18</v>
      </c>
      <c r="R3" s="40" t="s">
        <v>19</v>
      </c>
      <c r="S3" s="40" t="s">
        <v>20</v>
      </c>
      <c r="T3" s="40" t="s">
        <v>21</v>
      </c>
      <c r="U3" s="40" t="s">
        <v>22</v>
      </c>
      <c r="V3" s="40" t="s">
        <v>23</v>
      </c>
      <c r="W3" s="40" t="s">
        <v>24</v>
      </c>
      <c r="X3" s="40" t="s">
        <v>25</v>
      </c>
      <c r="Y3" s="40" t="s">
        <v>26</v>
      </c>
      <c r="Z3" s="40" t="s">
        <v>27</v>
      </c>
      <c r="AA3" s="40" t="s">
        <v>28</v>
      </c>
      <c r="AB3" s="40" t="s">
        <v>29</v>
      </c>
      <c r="AC3" s="40" t="s">
        <v>30</v>
      </c>
      <c r="AD3" s="40" t="s">
        <v>31</v>
      </c>
      <c r="AE3" s="40" t="s">
        <v>32</v>
      </c>
      <c r="AF3" s="40" t="s">
        <v>33</v>
      </c>
      <c r="AG3" s="40" t="s">
        <v>34</v>
      </c>
      <c r="AH3" s="40" t="s">
        <v>35</v>
      </c>
    </row>
    <row r="4" spans="1:39" ht="14.4" x14ac:dyDescent="0.3">
      <c r="A4" s="41">
        <v>45323</v>
      </c>
      <c r="B4" s="30"/>
      <c r="C4" s="31">
        <v>33</v>
      </c>
      <c r="D4" s="42">
        <v>33</v>
      </c>
      <c r="E4" s="16">
        <v>36.116</v>
      </c>
      <c r="F4" s="16">
        <v>32.548999999999999</v>
      </c>
      <c r="G4" s="16">
        <v>32.302</v>
      </c>
      <c r="H4" s="16">
        <v>32.377000000000002</v>
      </c>
      <c r="I4" s="16">
        <v>39.396999999999998</v>
      </c>
      <c r="J4" s="16">
        <v>37.701000000000001</v>
      </c>
      <c r="K4" s="16">
        <v>32.622999999999998</v>
      </c>
      <c r="L4" s="16">
        <v>32.375999999999998</v>
      </c>
      <c r="M4" s="16">
        <v>33.594000000000001</v>
      </c>
      <c r="N4" s="16">
        <v>36.524999999999999</v>
      </c>
      <c r="O4" s="16">
        <v>32.982999999999997</v>
      </c>
      <c r="P4" s="16">
        <v>32.573</v>
      </c>
      <c r="Q4" s="16">
        <v>36.04</v>
      </c>
      <c r="R4" s="16">
        <v>32.572000000000003</v>
      </c>
      <c r="S4" s="16">
        <v>32.183999999999997</v>
      </c>
      <c r="T4" s="16">
        <v>32.225000000000001</v>
      </c>
      <c r="U4" s="16">
        <v>35.936</v>
      </c>
      <c r="V4" s="16">
        <v>32.189</v>
      </c>
      <c r="W4" s="16">
        <v>33.017000000000003</v>
      </c>
      <c r="X4" s="16">
        <v>32.18</v>
      </c>
      <c r="Y4" s="16">
        <v>32.502000000000002</v>
      </c>
      <c r="Z4" s="16">
        <v>32.183999999999997</v>
      </c>
      <c r="AA4" s="16">
        <v>32.343000000000004</v>
      </c>
      <c r="AB4" s="16">
        <v>37.387999999999998</v>
      </c>
      <c r="AC4" s="16">
        <v>41.524000000000001</v>
      </c>
      <c r="AD4" s="16">
        <v>39.493000000000002</v>
      </c>
      <c r="AE4" s="16">
        <v>44.981000000000002</v>
      </c>
      <c r="AF4" s="16">
        <v>34.456000000000003</v>
      </c>
      <c r="AG4" s="16">
        <v>33.811</v>
      </c>
      <c r="AH4" s="43">
        <v>33.119999999999997</v>
      </c>
    </row>
    <row r="5" spans="1:39" ht="14.4" x14ac:dyDescent="0.3">
      <c r="A5" s="41">
        <v>45352</v>
      </c>
      <c r="B5" s="33"/>
      <c r="C5" s="8">
        <v>48</v>
      </c>
      <c r="D5" s="44">
        <v>48</v>
      </c>
      <c r="E5" s="16">
        <v>39.072000000000003</v>
      </c>
      <c r="F5" s="16">
        <v>52.31</v>
      </c>
      <c r="G5" s="16">
        <v>53.143000000000001</v>
      </c>
      <c r="H5" s="16">
        <v>54.889000000000003</v>
      </c>
      <c r="I5" s="16">
        <v>67.245999999999995</v>
      </c>
      <c r="J5" s="16">
        <v>48.418999999999997</v>
      </c>
      <c r="K5" s="16">
        <v>51.05</v>
      </c>
      <c r="L5" s="16">
        <v>48.759</v>
      </c>
      <c r="M5" s="16">
        <v>48.521999999999998</v>
      </c>
      <c r="N5" s="16">
        <v>43.106000000000002</v>
      </c>
      <c r="O5" s="16">
        <v>45.941000000000003</v>
      </c>
      <c r="P5" s="16">
        <v>37.36</v>
      </c>
      <c r="Q5" s="16">
        <v>47.636000000000003</v>
      </c>
      <c r="R5" s="16">
        <v>58.722000000000001</v>
      </c>
      <c r="S5" s="16">
        <v>42.881999999999998</v>
      </c>
      <c r="T5" s="16">
        <v>39.176000000000002</v>
      </c>
      <c r="U5" s="16">
        <v>70.128</v>
      </c>
      <c r="V5" s="16">
        <v>37.402999999999999</v>
      </c>
      <c r="W5" s="16">
        <v>48.048999999999999</v>
      </c>
      <c r="X5" s="16">
        <v>41.692</v>
      </c>
      <c r="Y5" s="16">
        <v>37.902999999999999</v>
      </c>
      <c r="Z5" s="16">
        <v>57.430999999999997</v>
      </c>
      <c r="AA5" s="16">
        <v>44.238999999999997</v>
      </c>
      <c r="AB5" s="16">
        <v>47.951000000000001</v>
      </c>
      <c r="AC5" s="16">
        <v>60.8</v>
      </c>
      <c r="AD5" s="16">
        <v>57.34</v>
      </c>
      <c r="AE5" s="16">
        <v>86.244</v>
      </c>
      <c r="AF5" s="16">
        <v>40.97</v>
      </c>
      <c r="AG5" s="16">
        <v>43.24</v>
      </c>
      <c r="AH5" s="43">
        <v>42.62</v>
      </c>
    </row>
    <row r="6" spans="1:39" ht="14.4" x14ac:dyDescent="0.3">
      <c r="A6" s="41">
        <v>45383</v>
      </c>
      <c r="B6" s="33"/>
      <c r="C6" s="8">
        <v>39</v>
      </c>
      <c r="D6" s="44">
        <v>65</v>
      </c>
      <c r="E6" s="16">
        <v>58.777999999999999</v>
      </c>
      <c r="F6" s="16">
        <v>65.941999999999993</v>
      </c>
      <c r="G6" s="16">
        <v>62.55</v>
      </c>
      <c r="H6" s="16">
        <v>98.960999999999999</v>
      </c>
      <c r="I6" s="16">
        <v>59.866</v>
      </c>
      <c r="J6" s="16">
        <v>73.236999999999995</v>
      </c>
      <c r="K6" s="16">
        <v>49.006</v>
      </c>
      <c r="L6" s="16">
        <v>65.781999999999996</v>
      </c>
      <c r="M6" s="16">
        <v>59.176000000000002</v>
      </c>
      <c r="N6" s="16">
        <v>68.757999999999996</v>
      </c>
      <c r="O6" s="16">
        <v>56.564999999999998</v>
      </c>
      <c r="P6" s="16">
        <v>61.436999999999998</v>
      </c>
      <c r="Q6" s="16">
        <v>68.951999999999998</v>
      </c>
      <c r="R6" s="16">
        <v>80.870999999999995</v>
      </c>
      <c r="S6" s="16">
        <v>56.823999999999998</v>
      </c>
      <c r="T6" s="16">
        <v>73.356999999999999</v>
      </c>
      <c r="U6" s="16">
        <v>70.19</v>
      </c>
      <c r="V6" s="16">
        <v>36.487000000000002</v>
      </c>
      <c r="W6" s="16">
        <v>69.391999999999996</v>
      </c>
      <c r="X6" s="16">
        <v>57.756</v>
      </c>
      <c r="Y6" s="16">
        <v>50.625</v>
      </c>
      <c r="Z6" s="16">
        <v>99.625</v>
      </c>
      <c r="AA6" s="16">
        <v>50.363999999999997</v>
      </c>
      <c r="AB6" s="16">
        <v>73.066999999999993</v>
      </c>
      <c r="AC6" s="16">
        <v>59.902000000000001</v>
      </c>
      <c r="AD6" s="16">
        <v>80.212000000000003</v>
      </c>
      <c r="AE6" s="16">
        <v>111.211</v>
      </c>
      <c r="AF6" s="16">
        <v>64.218000000000004</v>
      </c>
      <c r="AG6" s="16">
        <v>90.867000000000004</v>
      </c>
      <c r="AH6" s="43">
        <v>53.55</v>
      </c>
    </row>
    <row r="7" spans="1:39" ht="14.4" x14ac:dyDescent="0.3">
      <c r="A7" s="41">
        <v>45413</v>
      </c>
      <c r="B7" s="33"/>
      <c r="C7" s="8">
        <v>65</v>
      </c>
      <c r="D7" s="44">
        <v>110</v>
      </c>
      <c r="E7" s="16">
        <v>85.290999999999997</v>
      </c>
      <c r="F7" s="16">
        <v>129.08099999999999</v>
      </c>
      <c r="G7" s="16">
        <v>189.80699999999999</v>
      </c>
      <c r="H7" s="16">
        <v>195.62299999999999</v>
      </c>
      <c r="I7" s="16">
        <v>62.466999999999999</v>
      </c>
      <c r="J7" s="16">
        <v>66.768000000000001</v>
      </c>
      <c r="K7" s="16">
        <v>115.95099999999999</v>
      </c>
      <c r="L7" s="16">
        <v>99.01</v>
      </c>
      <c r="M7" s="16">
        <v>126.105</v>
      </c>
      <c r="N7" s="16">
        <v>145.61699999999999</v>
      </c>
      <c r="O7" s="16">
        <v>131.732</v>
      </c>
      <c r="P7" s="16">
        <v>67.096999999999994</v>
      </c>
      <c r="Q7" s="16">
        <v>79.555999999999997</v>
      </c>
      <c r="R7" s="16">
        <v>100.89700000000001</v>
      </c>
      <c r="S7" s="16">
        <v>114.70099999999999</v>
      </c>
      <c r="T7" s="16">
        <v>128.70400000000001</v>
      </c>
      <c r="U7" s="16">
        <v>170.845</v>
      </c>
      <c r="V7" s="16">
        <v>95.067999999999998</v>
      </c>
      <c r="W7" s="16">
        <v>105.29900000000001</v>
      </c>
      <c r="X7" s="16">
        <v>35.334000000000003</v>
      </c>
      <c r="Y7" s="16">
        <v>79.415999999999997</v>
      </c>
      <c r="Z7" s="16">
        <v>121.205</v>
      </c>
      <c r="AA7" s="16">
        <v>96.191000000000003</v>
      </c>
      <c r="AB7" s="16">
        <v>178.404</v>
      </c>
      <c r="AC7" s="16">
        <v>97.423000000000002</v>
      </c>
      <c r="AD7" s="16">
        <v>131.499</v>
      </c>
      <c r="AE7" s="16">
        <v>178.178</v>
      </c>
      <c r="AF7" s="16">
        <v>178.13499999999999</v>
      </c>
      <c r="AG7" s="16">
        <v>86.903999999999996</v>
      </c>
      <c r="AH7" s="43">
        <v>93.16</v>
      </c>
    </row>
    <row r="8" spans="1:39" ht="14.4" x14ac:dyDescent="0.3">
      <c r="A8" s="41">
        <v>45444</v>
      </c>
      <c r="B8" s="33"/>
      <c r="C8" s="8">
        <v>148</v>
      </c>
      <c r="D8" s="44">
        <v>250</v>
      </c>
      <c r="E8" s="16">
        <v>338.983</v>
      </c>
      <c r="F8" s="16">
        <v>37.590000000000003</v>
      </c>
      <c r="G8" s="16">
        <v>325.22500000000002</v>
      </c>
      <c r="H8" s="16">
        <v>179.47499999999999</v>
      </c>
      <c r="I8" s="16">
        <v>435.14699999999999</v>
      </c>
      <c r="J8" s="16">
        <v>301.71699999999998</v>
      </c>
      <c r="K8" s="16">
        <v>232.53</v>
      </c>
      <c r="L8" s="16">
        <v>252.44900000000001</v>
      </c>
      <c r="M8" s="16">
        <v>406.16800000000001</v>
      </c>
      <c r="N8" s="16">
        <v>179.381</v>
      </c>
      <c r="O8" s="16">
        <v>128.584</v>
      </c>
      <c r="P8" s="16">
        <v>200.012</v>
      </c>
      <c r="Q8" s="16">
        <v>214.11099999999999</v>
      </c>
      <c r="R8" s="16">
        <v>195.90299999999999</v>
      </c>
      <c r="S8" s="16">
        <v>285.20499999999998</v>
      </c>
      <c r="T8" s="16">
        <v>101.605</v>
      </c>
      <c r="U8" s="16">
        <v>60.877000000000002</v>
      </c>
      <c r="V8" s="16">
        <v>242.04400000000001</v>
      </c>
      <c r="W8" s="16">
        <v>377.54599999999999</v>
      </c>
      <c r="X8" s="16">
        <v>247.55099999999999</v>
      </c>
      <c r="Y8" s="16">
        <v>300.63799999999998</v>
      </c>
      <c r="Z8" s="16">
        <v>119</v>
      </c>
      <c r="AA8" s="16">
        <v>102.65600000000001</v>
      </c>
      <c r="AB8" s="16">
        <v>387.23200000000003</v>
      </c>
      <c r="AC8" s="16">
        <v>178.982</v>
      </c>
      <c r="AD8" s="16">
        <v>269.21600000000001</v>
      </c>
      <c r="AE8" s="16">
        <v>375.81599999999997</v>
      </c>
      <c r="AF8" s="16">
        <v>301.00099999999998</v>
      </c>
      <c r="AG8" s="16">
        <v>305.14999999999998</v>
      </c>
      <c r="AH8" s="43">
        <v>268.55099999999999</v>
      </c>
    </row>
    <row r="9" spans="1:39" ht="14.4" x14ac:dyDescent="0.3">
      <c r="A9" s="41">
        <v>45474</v>
      </c>
      <c r="B9" s="33"/>
      <c r="C9" s="8">
        <v>68</v>
      </c>
      <c r="D9" s="44">
        <v>115</v>
      </c>
      <c r="E9" s="16">
        <v>136.09</v>
      </c>
      <c r="F9" s="16">
        <v>23.143000000000001</v>
      </c>
      <c r="G9" s="16">
        <v>186.929</v>
      </c>
      <c r="H9" s="16">
        <v>39.813000000000002</v>
      </c>
      <c r="I9" s="16">
        <v>359.33800000000002</v>
      </c>
      <c r="J9" s="16">
        <v>117.923</v>
      </c>
      <c r="K9" s="16">
        <v>75.977999999999994</v>
      </c>
      <c r="L9" s="16">
        <v>261.84500000000003</v>
      </c>
      <c r="M9" s="16">
        <v>220.678</v>
      </c>
      <c r="N9" s="16">
        <v>47.154000000000003</v>
      </c>
      <c r="O9" s="16">
        <v>30.66</v>
      </c>
      <c r="P9" s="16">
        <v>60.463999999999999</v>
      </c>
      <c r="Q9" s="16">
        <v>66.686000000000007</v>
      </c>
      <c r="R9" s="16">
        <v>112.077</v>
      </c>
      <c r="S9" s="16">
        <v>164.63300000000001</v>
      </c>
      <c r="T9" s="16">
        <v>16.137</v>
      </c>
      <c r="U9" s="16">
        <v>10.448</v>
      </c>
      <c r="V9" s="16">
        <v>151.63399999999999</v>
      </c>
      <c r="W9" s="16">
        <v>242.76599999999999</v>
      </c>
      <c r="X9" s="16">
        <v>187.46299999999999</v>
      </c>
      <c r="Y9" s="16">
        <v>402.89600000000002</v>
      </c>
      <c r="Z9" s="16">
        <v>25.024000000000001</v>
      </c>
      <c r="AA9" s="16">
        <v>28.125</v>
      </c>
      <c r="AB9" s="16">
        <v>219.524</v>
      </c>
      <c r="AC9" s="16">
        <v>75.593000000000004</v>
      </c>
      <c r="AD9" s="16">
        <v>79.823999999999998</v>
      </c>
      <c r="AE9" s="16">
        <v>154.583</v>
      </c>
      <c r="AF9" s="16">
        <v>102.27500000000001</v>
      </c>
      <c r="AG9" s="16">
        <v>203.41900000000001</v>
      </c>
      <c r="AH9" s="43">
        <v>128.86199999999999</v>
      </c>
    </row>
    <row r="10" spans="1:39" ht="14.4" x14ac:dyDescent="0.3">
      <c r="A10" s="41">
        <v>45505</v>
      </c>
      <c r="B10" s="33"/>
      <c r="C10" s="8">
        <v>35</v>
      </c>
      <c r="D10" s="44">
        <v>50</v>
      </c>
      <c r="E10" s="16">
        <v>64.837000000000003</v>
      </c>
      <c r="F10" s="16">
        <v>20.001999999999999</v>
      </c>
      <c r="G10" s="16">
        <v>153.922</v>
      </c>
      <c r="H10" s="16">
        <v>32.790999999999997</v>
      </c>
      <c r="I10" s="16">
        <v>125.35899999999999</v>
      </c>
      <c r="J10" s="16">
        <v>48.195999999999998</v>
      </c>
      <c r="K10" s="16">
        <v>64.459999999999994</v>
      </c>
      <c r="L10" s="16">
        <v>85.625</v>
      </c>
      <c r="M10" s="16">
        <v>82.924999999999997</v>
      </c>
      <c r="N10" s="16">
        <v>32.057000000000002</v>
      </c>
      <c r="O10" s="16">
        <v>25.882999999999999</v>
      </c>
      <c r="P10" s="16">
        <v>33.823</v>
      </c>
      <c r="Q10" s="16">
        <v>35.685000000000002</v>
      </c>
      <c r="R10" s="16">
        <v>50.921999999999997</v>
      </c>
      <c r="S10" s="16">
        <v>64.179000000000002</v>
      </c>
      <c r="T10" s="16">
        <v>24.541</v>
      </c>
      <c r="U10" s="16">
        <v>30.004999999999999</v>
      </c>
      <c r="V10" s="16">
        <v>54.643000000000001</v>
      </c>
      <c r="W10" s="16">
        <v>77.421000000000006</v>
      </c>
      <c r="X10" s="16">
        <v>64.584000000000003</v>
      </c>
      <c r="Y10" s="16">
        <v>120.938</v>
      </c>
      <c r="Z10" s="16">
        <v>24.561</v>
      </c>
      <c r="AA10" s="16">
        <v>25.448</v>
      </c>
      <c r="AB10" s="16">
        <v>83.759</v>
      </c>
      <c r="AC10" s="16">
        <v>36.429000000000002</v>
      </c>
      <c r="AD10" s="16">
        <v>42.366</v>
      </c>
      <c r="AE10" s="16">
        <v>63.637</v>
      </c>
      <c r="AF10" s="16">
        <v>47.552</v>
      </c>
      <c r="AG10" s="16">
        <v>74.263999999999996</v>
      </c>
      <c r="AH10" s="43">
        <v>49.078000000000003</v>
      </c>
    </row>
    <row r="11" spans="1:39" ht="14.4" x14ac:dyDescent="0.3">
      <c r="A11" s="41">
        <v>45536</v>
      </c>
      <c r="B11" s="33"/>
      <c r="C11" s="8">
        <v>29</v>
      </c>
      <c r="D11" s="44">
        <v>38</v>
      </c>
      <c r="E11" s="16">
        <v>55.137999999999998</v>
      </c>
      <c r="F11" s="16">
        <v>23.713000000000001</v>
      </c>
      <c r="G11" s="16">
        <v>59.625</v>
      </c>
      <c r="H11" s="16">
        <v>28.605</v>
      </c>
      <c r="I11" s="16">
        <v>56.71</v>
      </c>
      <c r="J11" s="16">
        <v>32.970999999999997</v>
      </c>
      <c r="K11" s="16">
        <v>55.326000000000001</v>
      </c>
      <c r="L11" s="16">
        <v>43.587000000000003</v>
      </c>
      <c r="M11" s="16">
        <v>63.293999999999997</v>
      </c>
      <c r="N11" s="16">
        <v>37.966000000000001</v>
      </c>
      <c r="O11" s="16">
        <v>23.56</v>
      </c>
      <c r="P11" s="16">
        <v>35.472999999999999</v>
      </c>
      <c r="Q11" s="16">
        <v>35.646999999999998</v>
      </c>
      <c r="R11" s="16">
        <v>45.676000000000002</v>
      </c>
      <c r="S11" s="16">
        <v>38.033999999999999</v>
      </c>
      <c r="T11" s="16">
        <v>24.181999999999999</v>
      </c>
      <c r="U11" s="16">
        <v>27.661999999999999</v>
      </c>
      <c r="V11" s="16">
        <v>42.246000000000002</v>
      </c>
      <c r="W11" s="16">
        <v>40.567</v>
      </c>
      <c r="X11" s="16">
        <v>40.584000000000003</v>
      </c>
      <c r="Y11" s="16">
        <v>56.345999999999997</v>
      </c>
      <c r="Z11" s="16">
        <v>21.573</v>
      </c>
      <c r="AA11" s="16">
        <v>32.334000000000003</v>
      </c>
      <c r="AB11" s="16">
        <v>60.527999999999999</v>
      </c>
      <c r="AC11" s="16">
        <v>30.306999999999999</v>
      </c>
      <c r="AD11" s="16">
        <v>37.679000000000002</v>
      </c>
      <c r="AE11" s="16">
        <v>52.966999999999999</v>
      </c>
      <c r="AF11" s="16">
        <v>32.927999999999997</v>
      </c>
      <c r="AG11" s="16">
        <v>52.494</v>
      </c>
      <c r="AH11" s="43">
        <v>33.115000000000002</v>
      </c>
    </row>
    <row r="12" spans="1:39" ht="14.4" x14ac:dyDescent="0.3">
      <c r="A12" s="41">
        <v>45566</v>
      </c>
      <c r="B12" s="33"/>
      <c r="C12" s="8">
        <v>39</v>
      </c>
      <c r="D12" s="44">
        <v>45</v>
      </c>
      <c r="E12" s="16">
        <v>38.933</v>
      </c>
      <c r="F12" s="16">
        <v>23.209</v>
      </c>
      <c r="G12" s="16">
        <v>49.158000000000001</v>
      </c>
      <c r="H12" s="16">
        <v>39.82</v>
      </c>
      <c r="I12" s="16">
        <v>52.442999999999998</v>
      </c>
      <c r="J12" s="16">
        <v>35.94</v>
      </c>
      <c r="K12" s="16">
        <v>53.359000000000002</v>
      </c>
      <c r="L12" s="16">
        <v>46.058</v>
      </c>
      <c r="M12" s="16">
        <v>44.177</v>
      </c>
      <c r="N12" s="16">
        <v>36.58</v>
      </c>
      <c r="O12" s="16">
        <v>26.129000000000001</v>
      </c>
      <c r="P12" s="16">
        <v>36.996000000000002</v>
      </c>
      <c r="Q12" s="16">
        <v>29.992999999999999</v>
      </c>
      <c r="R12" s="16">
        <v>44.38</v>
      </c>
      <c r="S12" s="16">
        <v>40.192999999999998</v>
      </c>
      <c r="T12" s="16">
        <v>41.314</v>
      </c>
      <c r="U12" s="16">
        <v>44.81</v>
      </c>
      <c r="V12" s="16">
        <v>38.216000000000001</v>
      </c>
      <c r="W12" s="16">
        <v>45.545999999999999</v>
      </c>
      <c r="X12" s="16">
        <v>35.078000000000003</v>
      </c>
      <c r="Y12" s="16">
        <v>53.395000000000003</v>
      </c>
      <c r="Z12" s="16">
        <v>24.867999999999999</v>
      </c>
      <c r="AA12" s="16">
        <v>36.722000000000001</v>
      </c>
      <c r="AB12" s="16">
        <v>109.23099999999999</v>
      </c>
      <c r="AC12" s="16">
        <v>39.844999999999999</v>
      </c>
      <c r="AD12" s="16">
        <v>71.575999999999993</v>
      </c>
      <c r="AE12" s="16">
        <v>62.335000000000001</v>
      </c>
      <c r="AF12" s="16">
        <v>36.664000000000001</v>
      </c>
      <c r="AG12" s="16">
        <v>47.718000000000004</v>
      </c>
      <c r="AH12" s="43">
        <v>32.832999999999998</v>
      </c>
    </row>
    <row r="13" spans="1:39" ht="14.4" x14ac:dyDescent="0.3">
      <c r="A13" s="41">
        <v>45597</v>
      </c>
      <c r="B13" s="33"/>
      <c r="C13" s="8">
        <v>39</v>
      </c>
      <c r="D13" s="44">
        <v>42</v>
      </c>
      <c r="E13" s="16">
        <v>39.722999999999999</v>
      </c>
      <c r="F13" s="16">
        <v>25.21</v>
      </c>
      <c r="G13" s="16">
        <v>41.933999999999997</v>
      </c>
      <c r="H13" s="16">
        <v>36.072000000000003</v>
      </c>
      <c r="I13" s="16">
        <v>47.447000000000003</v>
      </c>
      <c r="J13" s="16">
        <v>37.609000000000002</v>
      </c>
      <c r="K13" s="16">
        <v>37.332999999999998</v>
      </c>
      <c r="L13" s="16">
        <v>38.145000000000003</v>
      </c>
      <c r="M13" s="16">
        <v>40.034999999999997</v>
      </c>
      <c r="N13" s="16">
        <v>33.029000000000003</v>
      </c>
      <c r="O13" s="16">
        <v>34.893000000000001</v>
      </c>
      <c r="P13" s="16">
        <v>32.055999999999997</v>
      </c>
      <c r="Q13" s="16">
        <v>31.076000000000001</v>
      </c>
      <c r="R13" s="16">
        <v>45.161999999999999</v>
      </c>
      <c r="S13" s="16">
        <v>36.997</v>
      </c>
      <c r="T13" s="16">
        <v>31.911000000000001</v>
      </c>
      <c r="U13" s="16">
        <v>37.298999999999999</v>
      </c>
      <c r="V13" s="16">
        <v>40.182000000000002</v>
      </c>
      <c r="W13" s="16">
        <v>43.203000000000003</v>
      </c>
      <c r="X13" s="16">
        <v>35.768999999999998</v>
      </c>
      <c r="Y13" s="16">
        <v>46.676000000000002</v>
      </c>
      <c r="Z13" s="16">
        <v>32.162999999999997</v>
      </c>
      <c r="AA13" s="16">
        <v>31.433</v>
      </c>
      <c r="AB13" s="16">
        <v>56.838000000000001</v>
      </c>
      <c r="AC13" s="16">
        <v>32.304000000000002</v>
      </c>
      <c r="AD13" s="16">
        <v>72.629000000000005</v>
      </c>
      <c r="AE13" s="16">
        <v>51.244999999999997</v>
      </c>
      <c r="AF13" s="16">
        <v>37.027999999999999</v>
      </c>
      <c r="AG13" s="16">
        <v>40.061</v>
      </c>
      <c r="AH13" s="43">
        <v>37.103999999999999</v>
      </c>
    </row>
    <row r="14" spans="1:39" ht="14.4" x14ac:dyDescent="0.3">
      <c r="A14" s="41">
        <v>45627</v>
      </c>
      <c r="B14" s="33"/>
      <c r="C14" s="8">
        <v>32</v>
      </c>
      <c r="D14" s="44">
        <v>32</v>
      </c>
      <c r="E14" s="16">
        <v>34.167000000000002</v>
      </c>
      <c r="F14" s="16">
        <v>21.611000000000001</v>
      </c>
      <c r="G14" s="16">
        <v>35.545999999999999</v>
      </c>
      <c r="H14" s="16">
        <v>29.187000000000001</v>
      </c>
      <c r="I14" s="16">
        <v>45.911000000000001</v>
      </c>
      <c r="J14" s="16">
        <v>35.015000000000001</v>
      </c>
      <c r="K14" s="16">
        <v>29.57</v>
      </c>
      <c r="L14" s="16">
        <v>33.773000000000003</v>
      </c>
      <c r="M14" s="16">
        <v>34.853000000000002</v>
      </c>
      <c r="N14" s="16">
        <v>27.123000000000001</v>
      </c>
      <c r="O14" s="16">
        <v>26.78</v>
      </c>
      <c r="P14" s="16">
        <v>26.669</v>
      </c>
      <c r="Q14" s="16">
        <v>26.673999999999999</v>
      </c>
      <c r="R14" s="16">
        <v>32.026000000000003</v>
      </c>
      <c r="S14" s="16">
        <v>32.423999999999999</v>
      </c>
      <c r="T14" s="16">
        <v>27.802</v>
      </c>
      <c r="U14" s="16">
        <v>27.603000000000002</v>
      </c>
      <c r="V14" s="16">
        <v>31.908999999999999</v>
      </c>
      <c r="W14" s="16">
        <v>34.823999999999998</v>
      </c>
      <c r="X14" s="16">
        <v>30.135000000000002</v>
      </c>
      <c r="Y14" s="16">
        <v>38.070999999999998</v>
      </c>
      <c r="Z14" s="16">
        <v>26.817</v>
      </c>
      <c r="AA14" s="16">
        <v>25.283000000000001</v>
      </c>
      <c r="AB14" s="16">
        <v>44.033000000000001</v>
      </c>
      <c r="AC14" s="16">
        <v>26.591999999999999</v>
      </c>
      <c r="AD14" s="16">
        <v>40.811</v>
      </c>
      <c r="AE14" s="16">
        <v>45.554000000000002</v>
      </c>
      <c r="AF14" s="16">
        <v>30.745000000000001</v>
      </c>
      <c r="AG14" s="16">
        <v>33.716999999999999</v>
      </c>
      <c r="AH14" s="43">
        <v>31.157</v>
      </c>
    </row>
    <row r="15" spans="1:39" ht="14.4" x14ac:dyDescent="0.3">
      <c r="A15" s="41">
        <v>45658</v>
      </c>
      <c r="B15" s="33"/>
      <c r="C15" s="8">
        <v>29</v>
      </c>
      <c r="D15" s="44">
        <v>31</v>
      </c>
      <c r="E15" s="16">
        <v>29.431999999999999</v>
      </c>
      <c r="F15" s="16">
        <v>19.437000000000001</v>
      </c>
      <c r="G15" s="16">
        <v>31.026</v>
      </c>
      <c r="H15" s="16">
        <v>25.411000000000001</v>
      </c>
      <c r="I15" s="16">
        <v>36.290999999999997</v>
      </c>
      <c r="J15" s="16">
        <v>35.805</v>
      </c>
      <c r="K15" s="16">
        <v>25.353999999999999</v>
      </c>
      <c r="L15" s="16">
        <v>28.728000000000002</v>
      </c>
      <c r="M15" s="16">
        <v>30.632000000000001</v>
      </c>
      <c r="N15" s="16">
        <v>23.631</v>
      </c>
      <c r="O15" s="16">
        <v>22.395</v>
      </c>
      <c r="P15" s="16">
        <v>23.33</v>
      </c>
      <c r="Q15" s="16">
        <v>23.788</v>
      </c>
      <c r="R15" s="16">
        <v>26.942</v>
      </c>
      <c r="S15" s="16">
        <v>31.939</v>
      </c>
      <c r="T15" s="16">
        <v>25.678000000000001</v>
      </c>
      <c r="U15" s="16">
        <v>23.024999999999999</v>
      </c>
      <c r="V15" s="16">
        <v>29.228999999999999</v>
      </c>
      <c r="W15" s="16">
        <v>29.946999999999999</v>
      </c>
      <c r="X15" s="16">
        <v>27.277000000000001</v>
      </c>
      <c r="Y15" s="16">
        <v>34.436</v>
      </c>
      <c r="Z15" s="16">
        <v>22.562999999999999</v>
      </c>
      <c r="AA15" s="16">
        <v>22.366</v>
      </c>
      <c r="AB15" s="16">
        <v>40.218000000000004</v>
      </c>
      <c r="AC15" s="16">
        <v>23.623000000000001</v>
      </c>
      <c r="AD15" s="16">
        <v>32.960999999999999</v>
      </c>
      <c r="AE15" s="16">
        <v>39.125</v>
      </c>
      <c r="AF15" s="16">
        <v>26.870999999999999</v>
      </c>
      <c r="AG15" s="16">
        <v>29.271000000000001</v>
      </c>
      <c r="AH15" s="43">
        <v>26.599</v>
      </c>
    </row>
    <row r="16" spans="1:39" ht="14.4" x14ac:dyDescent="0.3">
      <c r="A16" s="41">
        <v>45689</v>
      </c>
      <c r="B16" s="33"/>
      <c r="C16" s="8">
        <v>27</v>
      </c>
      <c r="D16" s="44">
        <v>29</v>
      </c>
      <c r="E16" s="16">
        <v>25.542000000000002</v>
      </c>
      <c r="F16" s="16">
        <v>18.239999999999998</v>
      </c>
      <c r="G16" s="16">
        <v>26.327000000000002</v>
      </c>
      <c r="H16" s="16">
        <v>33.508000000000003</v>
      </c>
      <c r="I16" s="16">
        <v>39.723999999999997</v>
      </c>
      <c r="J16" s="16">
        <v>28.986999999999998</v>
      </c>
      <c r="K16" s="16">
        <v>21.658999999999999</v>
      </c>
      <c r="L16" s="16">
        <v>26.553999999999998</v>
      </c>
      <c r="M16" s="16">
        <v>30.446999999999999</v>
      </c>
      <c r="N16" s="16">
        <v>20.754000000000001</v>
      </c>
      <c r="O16" s="16">
        <v>19.484999999999999</v>
      </c>
      <c r="P16" s="16">
        <v>28.809000000000001</v>
      </c>
      <c r="Q16" s="16">
        <v>21.859000000000002</v>
      </c>
      <c r="R16" s="16">
        <v>23.911999999999999</v>
      </c>
      <c r="S16" s="16">
        <v>26.974</v>
      </c>
      <c r="T16" s="16">
        <v>24.44</v>
      </c>
      <c r="U16" s="16">
        <v>19.577999999999999</v>
      </c>
      <c r="V16" s="16">
        <v>27.398</v>
      </c>
      <c r="W16" s="16">
        <v>25.315999999999999</v>
      </c>
      <c r="X16" s="16">
        <v>25.33</v>
      </c>
      <c r="Y16" s="16">
        <v>31.37</v>
      </c>
      <c r="Z16" s="16">
        <v>20.042000000000002</v>
      </c>
      <c r="AA16" s="16">
        <v>26.866</v>
      </c>
      <c r="AB16" s="16">
        <v>42.634999999999998</v>
      </c>
      <c r="AC16" s="16">
        <v>29.529</v>
      </c>
      <c r="AD16" s="16">
        <v>44.125</v>
      </c>
      <c r="AE16" s="16">
        <v>34.978000000000002</v>
      </c>
      <c r="AF16" s="16">
        <v>26.318000000000001</v>
      </c>
      <c r="AG16" s="16">
        <v>25.856999999999999</v>
      </c>
      <c r="AH16" s="43">
        <v>26.86</v>
      </c>
    </row>
    <row r="17" spans="1:34" ht="14.4" x14ac:dyDescent="0.3">
      <c r="A17" s="41">
        <v>45717</v>
      </c>
      <c r="B17" s="33"/>
      <c r="C17" s="8">
        <v>43</v>
      </c>
      <c r="D17" s="44">
        <v>51</v>
      </c>
      <c r="E17" s="16">
        <v>47.771999999999998</v>
      </c>
      <c r="F17" s="16">
        <v>40.436</v>
      </c>
      <c r="G17" s="16">
        <v>48.362000000000002</v>
      </c>
      <c r="H17" s="16">
        <v>62.664000000000001</v>
      </c>
      <c r="I17" s="16">
        <v>56.08</v>
      </c>
      <c r="J17" s="16">
        <v>52.712000000000003</v>
      </c>
      <c r="K17" s="16">
        <v>41.368000000000002</v>
      </c>
      <c r="L17" s="16">
        <v>43.966999999999999</v>
      </c>
      <c r="M17" s="16">
        <v>40.584000000000003</v>
      </c>
      <c r="N17" s="16">
        <v>34.405000000000001</v>
      </c>
      <c r="O17" s="16">
        <v>28.568000000000001</v>
      </c>
      <c r="P17" s="16">
        <v>37.454999999999998</v>
      </c>
      <c r="Q17" s="16">
        <v>53.784999999999997</v>
      </c>
      <c r="R17" s="16">
        <v>45.206000000000003</v>
      </c>
      <c r="S17" s="16">
        <v>36.061</v>
      </c>
      <c r="T17" s="16">
        <v>59.281999999999996</v>
      </c>
      <c r="U17" s="16">
        <v>28.027999999999999</v>
      </c>
      <c r="V17" s="16">
        <v>46.993000000000002</v>
      </c>
      <c r="W17" s="16">
        <v>35.808</v>
      </c>
      <c r="X17" s="16">
        <v>33.427999999999997</v>
      </c>
      <c r="Y17" s="16">
        <v>60.548000000000002</v>
      </c>
      <c r="Z17" s="16">
        <v>34.402999999999999</v>
      </c>
      <c r="AA17" s="16">
        <v>39.996000000000002</v>
      </c>
      <c r="AB17" s="16">
        <v>73.984999999999999</v>
      </c>
      <c r="AC17" s="16">
        <v>48.597999999999999</v>
      </c>
      <c r="AD17" s="16">
        <v>125.85899999999999</v>
      </c>
      <c r="AE17" s="16">
        <v>42.701999999999998</v>
      </c>
      <c r="AF17" s="16">
        <v>41.140999999999998</v>
      </c>
      <c r="AG17" s="16">
        <v>44.091000000000001</v>
      </c>
      <c r="AH17" s="43">
        <v>34.4</v>
      </c>
    </row>
    <row r="18" spans="1:34" ht="14.4" x14ac:dyDescent="0.3">
      <c r="A18" s="41">
        <v>45748</v>
      </c>
      <c r="B18" s="33"/>
      <c r="C18" s="8">
        <v>65</v>
      </c>
      <c r="D18" s="44">
        <v>77</v>
      </c>
      <c r="E18" s="16">
        <v>64.501999999999995</v>
      </c>
      <c r="F18" s="16">
        <v>62.225999999999999</v>
      </c>
      <c r="G18" s="16">
        <v>87.427000000000007</v>
      </c>
      <c r="H18" s="16">
        <v>62.622</v>
      </c>
      <c r="I18" s="16">
        <v>111.137</v>
      </c>
      <c r="J18" s="16">
        <v>80.921999999999997</v>
      </c>
      <c r="K18" s="16">
        <v>70.552000000000007</v>
      </c>
      <c r="L18" s="16">
        <v>61.478000000000002</v>
      </c>
      <c r="M18" s="16">
        <v>75.896000000000001</v>
      </c>
      <c r="N18" s="16">
        <v>45.042000000000002</v>
      </c>
      <c r="O18" s="16">
        <v>58.869</v>
      </c>
      <c r="P18" s="16">
        <v>61.896999999999998</v>
      </c>
      <c r="Q18" s="16">
        <v>107.44</v>
      </c>
      <c r="R18" s="16">
        <v>69.132999999999996</v>
      </c>
      <c r="S18" s="16">
        <v>95.516999999999996</v>
      </c>
      <c r="T18" s="16">
        <v>63.03</v>
      </c>
      <c r="U18" s="16">
        <v>33.110999999999997</v>
      </c>
      <c r="V18" s="16">
        <v>76.215999999999994</v>
      </c>
      <c r="W18" s="16">
        <v>50.866999999999997</v>
      </c>
      <c r="X18" s="16">
        <v>57.957000000000001</v>
      </c>
      <c r="Y18" s="16">
        <v>121.33199999999999</v>
      </c>
      <c r="Z18" s="16">
        <v>41.649000000000001</v>
      </c>
      <c r="AA18" s="16">
        <v>71.438999999999993</v>
      </c>
      <c r="AB18" s="16">
        <v>79.358999999999995</v>
      </c>
      <c r="AC18" s="16">
        <v>77.599999999999994</v>
      </c>
      <c r="AD18" s="16">
        <v>246.654</v>
      </c>
      <c r="AE18" s="16">
        <v>76.256</v>
      </c>
      <c r="AF18" s="16">
        <v>93.956999999999994</v>
      </c>
      <c r="AG18" s="16">
        <v>62.296999999999997</v>
      </c>
      <c r="AH18" s="43">
        <v>55.859000000000002</v>
      </c>
    </row>
    <row r="19" spans="1:34" ht="14.4" x14ac:dyDescent="0.3">
      <c r="A19" s="41">
        <v>45778</v>
      </c>
      <c r="B19" s="33"/>
      <c r="C19" s="8">
        <v>116</v>
      </c>
      <c r="D19" s="44">
        <v>166</v>
      </c>
      <c r="E19" s="16">
        <v>148.04300000000001</v>
      </c>
      <c r="F19" s="16">
        <v>182.935</v>
      </c>
      <c r="G19" s="16">
        <v>183.155</v>
      </c>
      <c r="H19" s="16">
        <v>63.569000000000003</v>
      </c>
      <c r="I19" s="16">
        <v>150.57400000000001</v>
      </c>
      <c r="J19" s="16">
        <v>310.577</v>
      </c>
      <c r="K19" s="16">
        <v>136.08000000000001</v>
      </c>
      <c r="L19" s="16">
        <v>166.25800000000001</v>
      </c>
      <c r="M19" s="16">
        <v>159.37299999999999</v>
      </c>
      <c r="N19" s="16">
        <v>97.835999999999999</v>
      </c>
      <c r="O19" s="16">
        <v>56.421999999999997</v>
      </c>
      <c r="P19" s="16">
        <v>69.388999999999996</v>
      </c>
      <c r="Q19" s="16">
        <v>100.57899999999999</v>
      </c>
      <c r="R19" s="16">
        <v>129.15100000000001</v>
      </c>
      <c r="S19" s="16">
        <v>226.95500000000001</v>
      </c>
      <c r="T19" s="16">
        <v>153.08799999999999</v>
      </c>
      <c r="U19" s="16">
        <v>106.44</v>
      </c>
      <c r="V19" s="16">
        <v>131.61500000000001</v>
      </c>
      <c r="W19" s="16">
        <v>26.975999999999999</v>
      </c>
      <c r="X19" s="16">
        <v>146.70099999999999</v>
      </c>
      <c r="Y19" s="16">
        <v>163.71600000000001</v>
      </c>
      <c r="Z19" s="16">
        <v>62.911000000000001</v>
      </c>
      <c r="AA19" s="16">
        <v>188.19200000000001</v>
      </c>
      <c r="AB19" s="16">
        <v>183.11099999999999</v>
      </c>
      <c r="AC19" s="16">
        <v>117.227</v>
      </c>
      <c r="AD19" s="16">
        <v>363.94200000000001</v>
      </c>
      <c r="AE19" s="16">
        <v>258.18400000000003</v>
      </c>
      <c r="AF19" s="16">
        <v>79.747</v>
      </c>
      <c r="AG19" s="16">
        <v>122.902</v>
      </c>
      <c r="AH19" s="43">
        <v>73.034999999999997</v>
      </c>
    </row>
    <row r="20" spans="1:34" ht="14.4" x14ac:dyDescent="0.3">
      <c r="A20" s="41">
        <v>45809</v>
      </c>
      <c r="B20" s="33"/>
      <c r="C20" s="8">
        <v>201</v>
      </c>
      <c r="D20" s="44">
        <v>301</v>
      </c>
      <c r="E20" s="16">
        <v>56.456000000000003</v>
      </c>
      <c r="F20" s="16">
        <v>346.19900000000001</v>
      </c>
      <c r="G20" s="16">
        <v>146.21199999999999</v>
      </c>
      <c r="H20" s="16">
        <v>418.00900000000001</v>
      </c>
      <c r="I20" s="16">
        <v>575.851</v>
      </c>
      <c r="J20" s="16">
        <v>683.52599999999995</v>
      </c>
      <c r="K20" s="16">
        <v>279.30399999999997</v>
      </c>
      <c r="L20" s="16">
        <v>521.41099999999994</v>
      </c>
      <c r="M20" s="16">
        <v>210.72300000000001</v>
      </c>
      <c r="N20" s="16">
        <v>115.839</v>
      </c>
      <c r="O20" s="16">
        <v>190.833</v>
      </c>
      <c r="P20" s="16">
        <v>208.09399999999999</v>
      </c>
      <c r="Q20" s="16">
        <v>243.98</v>
      </c>
      <c r="R20" s="16">
        <v>350.76799999999997</v>
      </c>
      <c r="S20" s="16">
        <v>262.91000000000003</v>
      </c>
      <c r="T20" s="16">
        <v>56.875</v>
      </c>
      <c r="U20" s="16">
        <v>270.02300000000002</v>
      </c>
      <c r="V20" s="16">
        <v>440.37299999999999</v>
      </c>
      <c r="W20" s="16">
        <v>195.00700000000001</v>
      </c>
      <c r="X20" s="16">
        <v>398.68599999999998</v>
      </c>
      <c r="Y20" s="16">
        <v>199.28200000000001</v>
      </c>
      <c r="Z20" s="16">
        <v>87.412999999999997</v>
      </c>
      <c r="AA20" s="16">
        <v>436.57100000000003</v>
      </c>
      <c r="AB20" s="16">
        <v>294.60199999999998</v>
      </c>
      <c r="AC20" s="16">
        <v>267.65899999999999</v>
      </c>
      <c r="AD20" s="16">
        <v>708.11800000000005</v>
      </c>
      <c r="AE20" s="16">
        <v>431.42399999999998</v>
      </c>
      <c r="AF20" s="16">
        <v>253.13300000000001</v>
      </c>
      <c r="AG20" s="16">
        <v>340.15300000000002</v>
      </c>
      <c r="AH20" s="43">
        <v>315.24</v>
      </c>
    </row>
    <row r="21" spans="1:34" ht="14.4" x14ac:dyDescent="0.3">
      <c r="A21" s="41">
        <v>45839</v>
      </c>
      <c r="B21" s="33"/>
      <c r="C21" s="8">
        <v>90</v>
      </c>
      <c r="D21" s="44">
        <v>146</v>
      </c>
      <c r="E21" s="16">
        <v>31.216000000000001</v>
      </c>
      <c r="F21" s="16">
        <v>225.48099999999999</v>
      </c>
      <c r="G21" s="16">
        <v>26.459</v>
      </c>
      <c r="H21" s="16">
        <v>413.245</v>
      </c>
      <c r="I21" s="16">
        <v>284.46600000000001</v>
      </c>
      <c r="J21" s="16">
        <v>308.73599999999999</v>
      </c>
      <c r="K21" s="16">
        <v>337.375</v>
      </c>
      <c r="L21" s="16">
        <v>320.52699999999999</v>
      </c>
      <c r="M21" s="16">
        <v>63.512999999999998</v>
      </c>
      <c r="N21" s="16">
        <v>30.007999999999999</v>
      </c>
      <c r="O21" s="16">
        <v>75.677999999999997</v>
      </c>
      <c r="P21" s="16">
        <v>73.144000000000005</v>
      </c>
      <c r="Q21" s="16">
        <v>168.44399999999999</v>
      </c>
      <c r="R21" s="16">
        <v>253.98</v>
      </c>
      <c r="S21" s="16">
        <v>72.061000000000007</v>
      </c>
      <c r="T21" s="16">
        <v>7.7480000000000002</v>
      </c>
      <c r="U21" s="16">
        <v>193.24799999999999</v>
      </c>
      <c r="V21" s="16">
        <v>345.05099999999999</v>
      </c>
      <c r="W21" s="16">
        <v>165.25399999999999</v>
      </c>
      <c r="X21" s="16">
        <v>605.38400000000001</v>
      </c>
      <c r="Y21" s="16">
        <v>69.441999999999993</v>
      </c>
      <c r="Z21" s="16">
        <v>33.838999999999999</v>
      </c>
      <c r="AA21" s="16">
        <v>280.13099999999997</v>
      </c>
      <c r="AB21" s="16">
        <v>132.899</v>
      </c>
      <c r="AC21" s="16">
        <v>87.992999999999995</v>
      </c>
      <c r="AD21" s="16">
        <v>358.83199999999999</v>
      </c>
      <c r="AE21" s="16">
        <v>183.631</v>
      </c>
      <c r="AF21" s="16">
        <v>207.04900000000001</v>
      </c>
      <c r="AG21" s="16">
        <v>168.81</v>
      </c>
      <c r="AH21" s="43">
        <v>165.96700000000001</v>
      </c>
    </row>
    <row r="22" spans="1:34" ht="14.4" x14ac:dyDescent="0.3">
      <c r="A22" s="41">
        <v>45870</v>
      </c>
      <c r="B22" s="33"/>
      <c r="C22" s="8">
        <v>42</v>
      </c>
      <c r="D22" s="44">
        <v>59</v>
      </c>
      <c r="E22" s="16">
        <v>20.359000000000002</v>
      </c>
      <c r="F22" s="16">
        <v>177.88300000000001</v>
      </c>
      <c r="G22" s="16">
        <v>25.803000000000001</v>
      </c>
      <c r="H22" s="16">
        <v>145.631</v>
      </c>
      <c r="I22" s="16">
        <v>90.754000000000005</v>
      </c>
      <c r="J22" s="16">
        <v>149.52199999999999</v>
      </c>
      <c r="K22" s="16">
        <v>109.95099999999999</v>
      </c>
      <c r="L22" s="16">
        <v>111.759</v>
      </c>
      <c r="M22" s="16">
        <v>36.723999999999997</v>
      </c>
      <c r="N22" s="16">
        <v>20.268999999999998</v>
      </c>
      <c r="O22" s="16">
        <v>34.097000000000001</v>
      </c>
      <c r="P22" s="16">
        <v>34.200000000000003</v>
      </c>
      <c r="Q22" s="16">
        <v>67.150999999999996</v>
      </c>
      <c r="R22" s="16">
        <v>82.831000000000003</v>
      </c>
      <c r="S22" s="16">
        <v>43.636000000000003</v>
      </c>
      <c r="T22" s="16">
        <v>25.084</v>
      </c>
      <c r="U22" s="16">
        <v>61.781999999999996</v>
      </c>
      <c r="V22" s="16">
        <v>108.18</v>
      </c>
      <c r="W22" s="16">
        <v>56.777999999999999</v>
      </c>
      <c r="X22" s="16">
        <v>177.69200000000001</v>
      </c>
      <c r="Y22" s="16">
        <v>35.991999999999997</v>
      </c>
      <c r="Z22" s="16">
        <v>22.077000000000002</v>
      </c>
      <c r="AA22" s="16">
        <v>97.116</v>
      </c>
      <c r="AB22" s="16">
        <v>52.204999999999998</v>
      </c>
      <c r="AC22" s="16">
        <v>42.276000000000003</v>
      </c>
      <c r="AD22" s="16">
        <v>116.849</v>
      </c>
      <c r="AE22" s="16">
        <v>67.048000000000002</v>
      </c>
      <c r="AF22" s="16">
        <v>77.25</v>
      </c>
      <c r="AG22" s="16">
        <v>59.83</v>
      </c>
      <c r="AH22" s="43">
        <v>72.253</v>
      </c>
    </row>
    <row r="23" spans="1:34" ht="14.4" x14ac:dyDescent="0.3">
      <c r="A23" s="41">
        <v>45901</v>
      </c>
      <c r="B23" s="33"/>
      <c r="C23" s="8">
        <v>32</v>
      </c>
      <c r="D23" s="44">
        <v>39</v>
      </c>
      <c r="E23" s="16">
        <v>24.207000000000001</v>
      </c>
      <c r="F23" s="16">
        <v>68.712999999999994</v>
      </c>
      <c r="G23" s="16">
        <v>25.201000000000001</v>
      </c>
      <c r="H23" s="16">
        <v>62.959000000000003</v>
      </c>
      <c r="I23" s="16">
        <v>54.847999999999999</v>
      </c>
      <c r="J23" s="16">
        <v>94.266000000000005</v>
      </c>
      <c r="K23" s="16">
        <v>52.746000000000002</v>
      </c>
      <c r="L23" s="16">
        <v>77.427000000000007</v>
      </c>
      <c r="M23" s="16">
        <v>41.628999999999998</v>
      </c>
      <c r="N23" s="16">
        <v>19.539000000000001</v>
      </c>
      <c r="O23" s="16">
        <v>35.357999999999997</v>
      </c>
      <c r="P23" s="16">
        <v>34.616</v>
      </c>
      <c r="Q23" s="16">
        <v>54.323</v>
      </c>
      <c r="R23" s="16">
        <v>46.531999999999996</v>
      </c>
      <c r="S23" s="16">
        <v>36.264000000000003</v>
      </c>
      <c r="T23" s="16">
        <v>24.533000000000001</v>
      </c>
      <c r="U23" s="16">
        <v>46.34</v>
      </c>
      <c r="V23" s="16">
        <v>52.244999999999997</v>
      </c>
      <c r="W23" s="16">
        <v>37.415999999999997</v>
      </c>
      <c r="X23" s="16">
        <v>78.58</v>
      </c>
      <c r="Y23" s="16">
        <v>28.594000000000001</v>
      </c>
      <c r="Z23" s="16">
        <v>28.827000000000002</v>
      </c>
      <c r="AA23" s="16">
        <v>67.66</v>
      </c>
      <c r="AB23" s="16">
        <v>40.509</v>
      </c>
      <c r="AC23" s="16">
        <v>37.866999999999997</v>
      </c>
      <c r="AD23" s="16">
        <v>80.212000000000003</v>
      </c>
      <c r="AE23" s="16">
        <v>42.63</v>
      </c>
      <c r="AF23" s="16">
        <v>53.554000000000002</v>
      </c>
      <c r="AG23" s="16">
        <v>39.441000000000003</v>
      </c>
      <c r="AH23" s="43">
        <v>58.831000000000003</v>
      </c>
    </row>
    <row r="24" spans="1:34" ht="14.4" x14ac:dyDescent="0.3">
      <c r="A24" s="41">
        <v>45931</v>
      </c>
      <c r="B24" s="33"/>
      <c r="C24" s="8">
        <v>40</v>
      </c>
      <c r="D24" s="44">
        <v>45</v>
      </c>
      <c r="E24" s="16">
        <v>23.013999999999999</v>
      </c>
      <c r="F24" s="16">
        <v>52.710999999999999</v>
      </c>
      <c r="G24" s="16">
        <v>36.472000000000001</v>
      </c>
      <c r="H24" s="16">
        <v>54.533999999999999</v>
      </c>
      <c r="I24" s="16">
        <v>51.832000000000001</v>
      </c>
      <c r="J24" s="16">
        <v>81.363</v>
      </c>
      <c r="K24" s="16">
        <v>51.03</v>
      </c>
      <c r="L24" s="16">
        <v>50.713000000000001</v>
      </c>
      <c r="M24" s="16">
        <v>38.845999999999997</v>
      </c>
      <c r="N24" s="16">
        <v>22.048999999999999</v>
      </c>
      <c r="O24" s="16">
        <v>35.853000000000002</v>
      </c>
      <c r="P24" s="16">
        <v>28.100999999999999</v>
      </c>
      <c r="Q24" s="16">
        <v>49.116</v>
      </c>
      <c r="R24" s="16">
        <v>45.737000000000002</v>
      </c>
      <c r="S24" s="16">
        <v>52.042999999999999</v>
      </c>
      <c r="T24" s="16">
        <v>41.210999999999999</v>
      </c>
      <c r="U24" s="16">
        <v>40.020000000000003</v>
      </c>
      <c r="V24" s="16">
        <v>51.581000000000003</v>
      </c>
      <c r="W24" s="16">
        <v>31.927</v>
      </c>
      <c r="X24" s="16">
        <v>67.081000000000003</v>
      </c>
      <c r="Y24" s="16">
        <v>30.076000000000001</v>
      </c>
      <c r="Z24" s="16">
        <v>33.151000000000003</v>
      </c>
      <c r="AA24" s="16">
        <v>113.968</v>
      </c>
      <c r="AB24" s="16">
        <v>47.712000000000003</v>
      </c>
      <c r="AC24" s="16">
        <v>70.572999999999993</v>
      </c>
      <c r="AD24" s="16">
        <v>84.275000000000006</v>
      </c>
      <c r="AE24" s="16">
        <v>43.503999999999998</v>
      </c>
      <c r="AF24" s="16">
        <v>47.372</v>
      </c>
      <c r="AG24" s="16">
        <v>36.951999999999998</v>
      </c>
      <c r="AH24" s="43">
        <v>39.347999999999999</v>
      </c>
    </row>
    <row r="25" spans="1:34" ht="14.4" x14ac:dyDescent="0.3">
      <c r="A25" s="41">
        <v>45962</v>
      </c>
      <c r="B25" s="33"/>
      <c r="C25" s="8">
        <v>39</v>
      </c>
      <c r="D25" s="44">
        <v>42</v>
      </c>
      <c r="E25" s="16">
        <v>25.02</v>
      </c>
      <c r="F25" s="16">
        <v>43.954000000000001</v>
      </c>
      <c r="G25" s="16">
        <v>33.418999999999997</v>
      </c>
      <c r="H25" s="16">
        <v>48.444000000000003</v>
      </c>
      <c r="I25" s="16">
        <v>49.976999999999997</v>
      </c>
      <c r="J25" s="16">
        <v>55.993000000000002</v>
      </c>
      <c r="K25" s="16">
        <v>41.389000000000003</v>
      </c>
      <c r="L25" s="16">
        <v>44.709000000000003</v>
      </c>
      <c r="M25" s="16">
        <v>34.787999999999997</v>
      </c>
      <c r="N25" s="16">
        <v>31.233000000000001</v>
      </c>
      <c r="O25" s="16">
        <v>30.972999999999999</v>
      </c>
      <c r="P25" s="16">
        <v>29.446999999999999</v>
      </c>
      <c r="Q25" s="16">
        <v>48.555999999999997</v>
      </c>
      <c r="R25" s="16">
        <v>41.055</v>
      </c>
      <c r="S25" s="16">
        <v>39.462000000000003</v>
      </c>
      <c r="T25" s="16">
        <v>34.33</v>
      </c>
      <c r="U25" s="16">
        <v>41.512</v>
      </c>
      <c r="V25" s="16">
        <v>47.878</v>
      </c>
      <c r="W25" s="16">
        <v>33.093000000000004</v>
      </c>
      <c r="X25" s="16">
        <v>56.133000000000003</v>
      </c>
      <c r="Y25" s="16">
        <v>36.697000000000003</v>
      </c>
      <c r="Z25" s="16">
        <v>28.643000000000001</v>
      </c>
      <c r="AA25" s="16">
        <v>59.652999999999999</v>
      </c>
      <c r="AB25" s="16">
        <v>38.15</v>
      </c>
      <c r="AC25" s="16">
        <v>71.685000000000002</v>
      </c>
      <c r="AD25" s="16">
        <v>66.929000000000002</v>
      </c>
      <c r="AE25" s="16">
        <v>42.368000000000002</v>
      </c>
      <c r="AF25" s="16">
        <v>39.576999999999998</v>
      </c>
      <c r="AG25" s="16">
        <v>40.468000000000004</v>
      </c>
      <c r="AH25" s="43">
        <v>39.786999999999999</v>
      </c>
    </row>
    <row r="26" spans="1:34" ht="14.4" x14ac:dyDescent="0.3">
      <c r="A26" s="41">
        <v>45992</v>
      </c>
      <c r="B26" s="33"/>
      <c r="C26" s="8">
        <v>32</v>
      </c>
      <c r="D26" s="44">
        <v>32</v>
      </c>
      <c r="E26" s="16">
        <v>21.515000000000001</v>
      </c>
      <c r="F26" s="16">
        <v>37.207999999999998</v>
      </c>
      <c r="G26" s="16">
        <v>26.91</v>
      </c>
      <c r="H26" s="16">
        <v>46.792999999999999</v>
      </c>
      <c r="I26" s="16">
        <v>45.991</v>
      </c>
      <c r="J26" s="16">
        <v>45.771000000000001</v>
      </c>
      <c r="K26" s="16">
        <v>36.643999999999998</v>
      </c>
      <c r="L26" s="16">
        <v>39.011000000000003</v>
      </c>
      <c r="M26" s="16">
        <v>28.710999999999999</v>
      </c>
      <c r="N26" s="16">
        <v>23.888000000000002</v>
      </c>
      <c r="O26" s="16">
        <v>25.704000000000001</v>
      </c>
      <c r="P26" s="16">
        <v>25.193000000000001</v>
      </c>
      <c r="Q26" s="16">
        <v>34.930999999999997</v>
      </c>
      <c r="R26" s="16">
        <v>35.942</v>
      </c>
      <c r="S26" s="16">
        <v>34.57</v>
      </c>
      <c r="T26" s="16">
        <v>25.114000000000001</v>
      </c>
      <c r="U26" s="16">
        <v>33.030999999999999</v>
      </c>
      <c r="V26" s="16">
        <v>38.682000000000002</v>
      </c>
      <c r="W26" s="16">
        <v>27.832000000000001</v>
      </c>
      <c r="X26" s="16">
        <v>46.174999999999997</v>
      </c>
      <c r="Y26" s="16">
        <v>30.834</v>
      </c>
      <c r="Z26" s="16">
        <v>22.646999999999998</v>
      </c>
      <c r="AA26" s="16">
        <v>45.826000000000001</v>
      </c>
      <c r="AB26" s="16">
        <v>31.812999999999999</v>
      </c>
      <c r="AC26" s="16">
        <v>40.085999999999999</v>
      </c>
      <c r="AD26" s="16">
        <v>59.756999999999998</v>
      </c>
      <c r="AE26" s="16">
        <v>35.497</v>
      </c>
      <c r="AF26" s="16">
        <v>33.262</v>
      </c>
      <c r="AG26" s="16">
        <v>34.109000000000002</v>
      </c>
      <c r="AH26" s="43">
        <v>34.389000000000003</v>
      </c>
    </row>
    <row r="27" spans="1:34" ht="14.4" x14ac:dyDescent="0.3">
      <c r="A27" s="41">
        <v>46023</v>
      </c>
      <c r="B27" s="33"/>
      <c r="C27" s="8">
        <v>31</v>
      </c>
      <c r="D27" s="44">
        <v>31</v>
      </c>
      <c r="E27" s="16">
        <v>19.363</v>
      </c>
      <c r="F27" s="16">
        <v>32.432000000000002</v>
      </c>
      <c r="G27" s="16">
        <v>23.417999999999999</v>
      </c>
      <c r="H27" s="16">
        <v>37.020000000000003</v>
      </c>
      <c r="I27" s="16">
        <v>45.331000000000003</v>
      </c>
      <c r="J27" s="16">
        <v>39.478000000000002</v>
      </c>
      <c r="K27" s="16">
        <v>31.167999999999999</v>
      </c>
      <c r="L27" s="16">
        <v>34.258000000000003</v>
      </c>
      <c r="M27" s="16">
        <v>25.013000000000002</v>
      </c>
      <c r="N27" s="16">
        <v>19.783000000000001</v>
      </c>
      <c r="O27" s="16">
        <v>22.440999999999999</v>
      </c>
      <c r="P27" s="16">
        <v>22.452999999999999</v>
      </c>
      <c r="Q27" s="16">
        <v>29.448</v>
      </c>
      <c r="R27" s="16">
        <v>35.280999999999999</v>
      </c>
      <c r="S27" s="16">
        <v>31.547000000000001</v>
      </c>
      <c r="T27" s="16">
        <v>20.83</v>
      </c>
      <c r="U27" s="16">
        <v>30.192</v>
      </c>
      <c r="V27" s="16">
        <v>33.231000000000002</v>
      </c>
      <c r="W27" s="16">
        <v>25.236999999999998</v>
      </c>
      <c r="X27" s="16">
        <v>41.424999999999997</v>
      </c>
      <c r="Y27" s="16">
        <v>26.074000000000002</v>
      </c>
      <c r="Z27" s="16">
        <v>20.018999999999998</v>
      </c>
      <c r="AA27" s="16">
        <v>41.573999999999998</v>
      </c>
      <c r="AB27" s="16">
        <v>28.193999999999999</v>
      </c>
      <c r="AC27" s="16">
        <v>32.277999999999999</v>
      </c>
      <c r="AD27" s="16">
        <v>50.84</v>
      </c>
      <c r="AE27" s="16">
        <v>31.07</v>
      </c>
      <c r="AF27" s="16">
        <v>28.82</v>
      </c>
      <c r="AG27" s="16">
        <v>29.157</v>
      </c>
      <c r="AH27" s="43">
        <v>29.538</v>
      </c>
    </row>
    <row r="28" spans="1:34" ht="14.4" x14ac:dyDescent="0.3">
      <c r="A28" s="41">
        <v>46054</v>
      </c>
      <c r="B28" s="33"/>
      <c r="C28" s="8">
        <v>29</v>
      </c>
      <c r="D28" s="44">
        <v>29</v>
      </c>
      <c r="E28" s="16">
        <v>18.190000000000001</v>
      </c>
      <c r="F28" s="16">
        <v>27.384</v>
      </c>
      <c r="G28" s="16">
        <v>31.847000000000001</v>
      </c>
      <c r="H28" s="16">
        <v>40.33</v>
      </c>
      <c r="I28" s="16">
        <v>36.546999999999997</v>
      </c>
      <c r="J28" s="16">
        <v>32.982999999999997</v>
      </c>
      <c r="K28" s="16">
        <v>28.495999999999999</v>
      </c>
      <c r="L28" s="16">
        <v>33.386000000000003</v>
      </c>
      <c r="M28" s="16">
        <v>21.853999999999999</v>
      </c>
      <c r="N28" s="16">
        <v>17.292000000000002</v>
      </c>
      <c r="O28" s="16">
        <v>28.055</v>
      </c>
      <c r="P28" s="16">
        <v>20.766999999999999</v>
      </c>
      <c r="Q28" s="16">
        <v>25.916</v>
      </c>
      <c r="R28" s="16">
        <v>29.536000000000001</v>
      </c>
      <c r="S28" s="16">
        <v>29.187999999999999</v>
      </c>
      <c r="T28" s="16">
        <v>17.8</v>
      </c>
      <c r="U28" s="16">
        <v>28.164999999999999</v>
      </c>
      <c r="V28" s="16">
        <v>27.927</v>
      </c>
      <c r="W28" s="16">
        <v>23.675999999999998</v>
      </c>
      <c r="X28" s="16">
        <v>36.927999999999997</v>
      </c>
      <c r="Y28" s="16">
        <v>22.872</v>
      </c>
      <c r="Z28" s="16">
        <v>24.465</v>
      </c>
      <c r="AA28" s="16">
        <v>43.713000000000001</v>
      </c>
      <c r="AB28" s="16">
        <v>33.281999999999996</v>
      </c>
      <c r="AC28" s="16">
        <v>43.531999999999996</v>
      </c>
      <c r="AD28" s="16">
        <v>44.343000000000004</v>
      </c>
      <c r="AE28" s="16">
        <v>29.72</v>
      </c>
      <c r="AF28" s="16">
        <v>25.466000000000001</v>
      </c>
      <c r="AG28" s="16">
        <v>28.93</v>
      </c>
      <c r="AH28" s="43">
        <v>25.594999999999999</v>
      </c>
    </row>
    <row r="29" spans="1:34" ht="14.4" x14ac:dyDescent="0.3">
      <c r="A29" s="41">
        <v>46082</v>
      </c>
      <c r="B29" s="33"/>
      <c r="C29" s="8">
        <v>51</v>
      </c>
      <c r="D29" s="44">
        <v>51</v>
      </c>
      <c r="E29" s="16">
        <v>40.395000000000003</v>
      </c>
      <c r="F29" s="16">
        <v>49.279000000000003</v>
      </c>
      <c r="G29" s="16">
        <v>60.847000000000001</v>
      </c>
      <c r="H29" s="16">
        <v>56.716999999999999</v>
      </c>
      <c r="I29" s="16">
        <v>61.002000000000002</v>
      </c>
      <c r="J29" s="16">
        <v>52.05</v>
      </c>
      <c r="K29" s="16">
        <v>46.045000000000002</v>
      </c>
      <c r="L29" s="16">
        <v>43.545999999999999</v>
      </c>
      <c r="M29" s="16">
        <v>35.548999999999999</v>
      </c>
      <c r="N29" s="16">
        <v>26.154</v>
      </c>
      <c r="O29" s="16">
        <v>36.68</v>
      </c>
      <c r="P29" s="16">
        <v>52.529000000000003</v>
      </c>
      <c r="Q29" s="16">
        <v>47.317999999999998</v>
      </c>
      <c r="R29" s="16">
        <v>38.317</v>
      </c>
      <c r="S29" s="16">
        <v>65.650999999999996</v>
      </c>
      <c r="T29" s="16">
        <v>26.254000000000001</v>
      </c>
      <c r="U29" s="16">
        <v>47.753999999999998</v>
      </c>
      <c r="V29" s="16">
        <v>38.125</v>
      </c>
      <c r="W29" s="16">
        <v>31.768000000000001</v>
      </c>
      <c r="X29" s="16">
        <v>67.299000000000007</v>
      </c>
      <c r="Y29" s="16">
        <v>37.314</v>
      </c>
      <c r="Z29" s="16">
        <v>37.895000000000003</v>
      </c>
      <c r="AA29" s="16">
        <v>75.290999999999997</v>
      </c>
      <c r="AB29" s="16">
        <v>52.491</v>
      </c>
      <c r="AC29" s="16">
        <v>124.79600000000001</v>
      </c>
      <c r="AD29" s="16">
        <v>51.670999999999999</v>
      </c>
      <c r="AE29" s="16">
        <v>44.561999999999998</v>
      </c>
      <c r="AF29" s="16">
        <v>43.683</v>
      </c>
      <c r="AG29" s="16">
        <v>36.424999999999997</v>
      </c>
      <c r="AH29" s="43">
        <v>47.219000000000001</v>
      </c>
    </row>
    <row r="30" spans="1:34" ht="14.4" x14ac:dyDescent="0.3">
      <c r="A30" s="41">
        <v>46113</v>
      </c>
      <c r="B30" s="33"/>
      <c r="C30" s="8">
        <v>77</v>
      </c>
      <c r="D30" s="44">
        <v>77</v>
      </c>
      <c r="E30" s="16">
        <v>62.139000000000003</v>
      </c>
      <c r="F30" s="16">
        <v>87.872</v>
      </c>
      <c r="G30" s="16">
        <v>60.905000000000001</v>
      </c>
      <c r="H30" s="16">
        <v>112.157</v>
      </c>
      <c r="I30" s="16">
        <v>89.847999999999999</v>
      </c>
      <c r="J30" s="16">
        <v>83.414000000000001</v>
      </c>
      <c r="K30" s="16">
        <v>63.616999999999997</v>
      </c>
      <c r="L30" s="16">
        <v>79.772000000000006</v>
      </c>
      <c r="M30" s="16">
        <v>46.295999999999999</v>
      </c>
      <c r="N30" s="16">
        <v>55.398000000000003</v>
      </c>
      <c r="O30" s="16">
        <v>61.076000000000001</v>
      </c>
      <c r="P30" s="16">
        <v>105.977</v>
      </c>
      <c r="Q30" s="16">
        <v>71.457999999999998</v>
      </c>
      <c r="R30" s="16">
        <v>96.271000000000001</v>
      </c>
      <c r="S30" s="16">
        <v>68.896000000000001</v>
      </c>
      <c r="T30" s="16">
        <v>31.475999999999999</v>
      </c>
      <c r="U30" s="16">
        <v>77.146000000000001</v>
      </c>
      <c r="V30" s="16">
        <v>52.017000000000003</v>
      </c>
      <c r="W30" s="16">
        <v>56.25</v>
      </c>
      <c r="X30" s="16">
        <v>130.69399999999999</v>
      </c>
      <c r="Y30" s="16">
        <v>44.462000000000003</v>
      </c>
      <c r="Z30" s="16">
        <v>67.421999999999997</v>
      </c>
      <c r="AA30" s="16">
        <v>81.543999999999997</v>
      </c>
      <c r="AB30" s="16">
        <v>82.537000000000006</v>
      </c>
      <c r="AC30" s="16">
        <v>245.399</v>
      </c>
      <c r="AD30" s="16">
        <v>83.870999999999995</v>
      </c>
      <c r="AE30" s="16">
        <v>98.521000000000001</v>
      </c>
      <c r="AF30" s="16">
        <v>61.767000000000003</v>
      </c>
      <c r="AG30" s="16">
        <v>58.015999999999998</v>
      </c>
      <c r="AH30" s="43">
        <v>63.1</v>
      </c>
    </row>
    <row r="31" spans="1:34" ht="14.4" x14ac:dyDescent="0.3">
      <c r="A31" s="41">
        <v>46143</v>
      </c>
      <c r="B31" s="33"/>
      <c r="C31" s="8">
        <v>166</v>
      </c>
      <c r="D31" s="44">
        <v>166</v>
      </c>
      <c r="E31" s="16">
        <v>184.09299999999999</v>
      </c>
      <c r="F31" s="16">
        <v>182.965</v>
      </c>
      <c r="G31" s="16">
        <v>61.387999999999998</v>
      </c>
      <c r="H31" s="16">
        <v>153.929</v>
      </c>
      <c r="I31" s="16">
        <v>338.62200000000001</v>
      </c>
      <c r="J31" s="16">
        <v>159.71600000000001</v>
      </c>
      <c r="K31" s="16">
        <v>173.08500000000001</v>
      </c>
      <c r="L31" s="16">
        <v>170.614</v>
      </c>
      <c r="M31" s="16">
        <v>101.76300000000001</v>
      </c>
      <c r="N31" s="16">
        <v>49.249000000000002</v>
      </c>
      <c r="O31" s="16">
        <v>69.926000000000002</v>
      </c>
      <c r="P31" s="16">
        <v>100.58799999999999</v>
      </c>
      <c r="Q31" s="16">
        <v>136.09299999999999</v>
      </c>
      <c r="R31" s="16">
        <v>231.83699999999999</v>
      </c>
      <c r="S31" s="16">
        <v>171.751</v>
      </c>
      <c r="T31" s="16">
        <v>104.295</v>
      </c>
      <c r="U31" s="16">
        <v>135.411</v>
      </c>
      <c r="V31" s="16">
        <v>26.943999999999999</v>
      </c>
      <c r="W31" s="16">
        <v>143.179</v>
      </c>
      <c r="X31" s="16">
        <v>178.679</v>
      </c>
      <c r="Y31" s="16">
        <v>69.138000000000005</v>
      </c>
      <c r="Z31" s="16">
        <v>168.56399999999999</v>
      </c>
      <c r="AA31" s="16">
        <v>187.86500000000001</v>
      </c>
      <c r="AB31" s="16">
        <v>126.309</v>
      </c>
      <c r="AC31" s="16">
        <v>364.98700000000002</v>
      </c>
      <c r="AD31" s="16">
        <v>272.69400000000002</v>
      </c>
      <c r="AE31" s="16">
        <v>85.542000000000002</v>
      </c>
      <c r="AF31" s="16">
        <v>123.154</v>
      </c>
      <c r="AG31" s="16">
        <v>76.989000000000004</v>
      </c>
      <c r="AH31" s="43">
        <v>146.52000000000001</v>
      </c>
    </row>
    <row r="32" spans="1:34" ht="14.4" x14ac:dyDescent="0.3">
      <c r="A32" s="41">
        <v>46174</v>
      </c>
      <c r="B32" s="33"/>
      <c r="C32" s="8">
        <v>301</v>
      </c>
      <c r="D32" s="44">
        <v>301</v>
      </c>
      <c r="E32" s="16">
        <v>347.53800000000001</v>
      </c>
      <c r="F32" s="16">
        <v>159.029</v>
      </c>
      <c r="G32" s="16">
        <v>413.685</v>
      </c>
      <c r="H32" s="16">
        <v>580.846</v>
      </c>
      <c r="I32" s="16">
        <v>711.29100000000005</v>
      </c>
      <c r="J32" s="16">
        <v>309.04899999999998</v>
      </c>
      <c r="K32" s="16">
        <v>530.89300000000003</v>
      </c>
      <c r="L32" s="16">
        <v>218.68700000000001</v>
      </c>
      <c r="M32" s="16">
        <v>119.714</v>
      </c>
      <c r="N32" s="16">
        <v>187.06700000000001</v>
      </c>
      <c r="O32" s="16">
        <v>211.40100000000001</v>
      </c>
      <c r="P32" s="16">
        <v>243.76900000000001</v>
      </c>
      <c r="Q32" s="16">
        <v>360.92500000000001</v>
      </c>
      <c r="R32" s="16">
        <v>279.173</v>
      </c>
      <c r="S32" s="16">
        <v>64.731999999999999</v>
      </c>
      <c r="T32" s="16">
        <v>268.15899999999999</v>
      </c>
      <c r="U32" s="16">
        <v>446.65499999999997</v>
      </c>
      <c r="V32" s="16">
        <v>200.19399999999999</v>
      </c>
      <c r="W32" s="16">
        <v>394.16800000000001</v>
      </c>
      <c r="X32" s="16">
        <v>208.09399999999999</v>
      </c>
      <c r="Y32" s="16">
        <v>94.878</v>
      </c>
      <c r="Z32" s="16">
        <v>442.07600000000002</v>
      </c>
      <c r="AA32" s="16">
        <v>297.47300000000001</v>
      </c>
      <c r="AB32" s="16">
        <v>276.541</v>
      </c>
      <c r="AC32" s="16">
        <v>708.88</v>
      </c>
      <c r="AD32" s="16">
        <v>455.29</v>
      </c>
      <c r="AE32" s="16">
        <v>265.13299999999998</v>
      </c>
      <c r="AF32" s="16">
        <v>340.39400000000001</v>
      </c>
      <c r="AG32" s="16">
        <v>323.38900000000001</v>
      </c>
      <c r="AH32" s="43">
        <v>59.155000000000001</v>
      </c>
    </row>
    <row r="33" spans="1:34" ht="14.4" x14ac:dyDescent="0.3">
      <c r="A33" s="41">
        <v>46204</v>
      </c>
      <c r="B33" s="34"/>
      <c r="C33" s="12">
        <v>146</v>
      </c>
      <c r="D33" s="44">
        <v>146</v>
      </c>
      <c r="E33" s="16">
        <v>225.70500000000001</v>
      </c>
      <c r="F33" s="16">
        <v>31.356999999999999</v>
      </c>
      <c r="G33" s="16">
        <v>411.221</v>
      </c>
      <c r="H33" s="16">
        <v>285.404</v>
      </c>
      <c r="I33" s="16">
        <v>314.488</v>
      </c>
      <c r="J33" s="16">
        <v>355.04700000000003</v>
      </c>
      <c r="K33" s="16">
        <v>322.69900000000001</v>
      </c>
      <c r="L33" s="16">
        <v>65.822999999999993</v>
      </c>
      <c r="M33" s="16">
        <v>31.486000000000001</v>
      </c>
      <c r="N33" s="16">
        <v>79.783000000000001</v>
      </c>
      <c r="O33" s="16">
        <v>73.649000000000001</v>
      </c>
      <c r="P33" s="16">
        <v>168.01400000000001</v>
      </c>
      <c r="Q33" s="16">
        <v>257.35500000000002</v>
      </c>
      <c r="R33" s="16">
        <v>78.841999999999999</v>
      </c>
      <c r="S33" s="16">
        <v>11.38</v>
      </c>
      <c r="T33" s="16">
        <v>192.16900000000001</v>
      </c>
      <c r="U33" s="16">
        <v>346.94600000000003</v>
      </c>
      <c r="V33" s="16">
        <v>179.44499999999999</v>
      </c>
      <c r="W33" s="16">
        <v>602.65</v>
      </c>
      <c r="X33" s="16">
        <v>73.326999999999998</v>
      </c>
      <c r="Y33" s="16">
        <v>36.753999999999998</v>
      </c>
      <c r="Z33" s="16">
        <v>287.99200000000002</v>
      </c>
      <c r="AA33" s="16">
        <v>133.755</v>
      </c>
      <c r="AB33" s="16">
        <v>90.763000000000005</v>
      </c>
      <c r="AC33" s="16">
        <v>358.89100000000002</v>
      </c>
      <c r="AD33" s="16">
        <v>198.179</v>
      </c>
      <c r="AE33" s="16">
        <v>212.386</v>
      </c>
      <c r="AF33" s="16">
        <v>168.715</v>
      </c>
      <c r="AG33" s="16">
        <v>168.554</v>
      </c>
      <c r="AH33" s="43">
        <v>34.043999999999997</v>
      </c>
    </row>
    <row r="34" spans="1:34" ht="14.4" x14ac:dyDescent="0.3">
      <c r="A34" s="41">
        <v>46235</v>
      </c>
      <c r="B34" s="33"/>
      <c r="C34" s="8">
        <v>59</v>
      </c>
      <c r="D34" s="44">
        <v>59</v>
      </c>
      <c r="E34" s="16">
        <v>177.96199999999999</v>
      </c>
      <c r="F34" s="16">
        <v>27.166</v>
      </c>
      <c r="G34" s="16">
        <v>144.887</v>
      </c>
      <c r="H34" s="16">
        <v>91.073999999999998</v>
      </c>
      <c r="I34" s="16">
        <v>151.804</v>
      </c>
      <c r="J34" s="16">
        <v>120.616</v>
      </c>
      <c r="K34" s="16">
        <v>112.6</v>
      </c>
      <c r="L34" s="16">
        <v>38.106000000000002</v>
      </c>
      <c r="M34" s="16">
        <v>21.186</v>
      </c>
      <c r="N34" s="16">
        <v>34.057000000000002</v>
      </c>
      <c r="O34" s="16">
        <v>34.279000000000003</v>
      </c>
      <c r="P34" s="16">
        <v>66.813999999999993</v>
      </c>
      <c r="Q34" s="16">
        <v>84.013999999999996</v>
      </c>
      <c r="R34" s="16">
        <v>45.784999999999997</v>
      </c>
      <c r="S34" s="16">
        <v>27.818999999999999</v>
      </c>
      <c r="T34" s="16">
        <v>61.206000000000003</v>
      </c>
      <c r="U34" s="16">
        <v>108.627</v>
      </c>
      <c r="V34" s="16">
        <v>59.600999999999999</v>
      </c>
      <c r="W34" s="16">
        <v>177.071</v>
      </c>
      <c r="X34" s="16">
        <v>38.682000000000002</v>
      </c>
      <c r="Y34" s="16">
        <v>23.824999999999999</v>
      </c>
      <c r="Z34" s="16">
        <v>97.709000000000003</v>
      </c>
      <c r="AA34" s="16">
        <v>52.610999999999997</v>
      </c>
      <c r="AB34" s="16">
        <v>43.875</v>
      </c>
      <c r="AC34" s="16">
        <v>116.845</v>
      </c>
      <c r="AD34" s="16">
        <v>72.185000000000002</v>
      </c>
      <c r="AE34" s="16">
        <v>78.983999999999995</v>
      </c>
      <c r="AF34" s="16">
        <v>59.823</v>
      </c>
      <c r="AG34" s="16">
        <v>73.356999999999999</v>
      </c>
      <c r="AH34" s="43">
        <v>21.016999999999999</v>
      </c>
    </row>
    <row r="35" spans="1:34" ht="14.4" x14ac:dyDescent="0.3">
      <c r="A35" s="41">
        <v>46266</v>
      </c>
      <c r="B35" s="33"/>
      <c r="C35" s="8">
        <v>39</v>
      </c>
      <c r="D35" s="44">
        <v>39</v>
      </c>
      <c r="E35" s="16">
        <v>68.725999999999999</v>
      </c>
      <c r="F35" s="16">
        <v>25.963000000000001</v>
      </c>
      <c r="G35" s="16">
        <v>62.472999999999999</v>
      </c>
      <c r="H35" s="16">
        <v>55.070999999999998</v>
      </c>
      <c r="I35" s="16">
        <v>95.77</v>
      </c>
      <c r="J35" s="16">
        <v>57.301000000000002</v>
      </c>
      <c r="K35" s="16">
        <v>78.036000000000001</v>
      </c>
      <c r="L35" s="16">
        <v>42.851999999999997</v>
      </c>
      <c r="M35" s="16">
        <v>20.239999999999998</v>
      </c>
      <c r="N35" s="16">
        <v>34.503999999999998</v>
      </c>
      <c r="O35" s="16">
        <v>34.612000000000002</v>
      </c>
      <c r="P35" s="16">
        <v>54.029000000000003</v>
      </c>
      <c r="Q35" s="16">
        <v>47.328000000000003</v>
      </c>
      <c r="R35" s="16">
        <v>37.137</v>
      </c>
      <c r="S35" s="16">
        <v>26.715</v>
      </c>
      <c r="T35" s="16">
        <v>45.859000000000002</v>
      </c>
      <c r="U35" s="16">
        <v>52.494</v>
      </c>
      <c r="V35" s="16">
        <v>39.476999999999997</v>
      </c>
      <c r="W35" s="16">
        <v>78.225999999999999</v>
      </c>
      <c r="X35" s="16">
        <v>30.751000000000001</v>
      </c>
      <c r="Y35" s="16">
        <v>30.292000000000002</v>
      </c>
      <c r="Z35" s="16">
        <v>66.540999999999997</v>
      </c>
      <c r="AA35" s="16">
        <v>40.817999999999998</v>
      </c>
      <c r="AB35" s="16">
        <v>39.164999999999999</v>
      </c>
      <c r="AC35" s="16">
        <v>80.195999999999998</v>
      </c>
      <c r="AD35" s="16">
        <v>45.761000000000003</v>
      </c>
      <c r="AE35" s="16">
        <v>54.843000000000004</v>
      </c>
      <c r="AF35" s="16">
        <v>39.426000000000002</v>
      </c>
      <c r="AG35" s="16">
        <v>59.655000000000001</v>
      </c>
      <c r="AH35" s="43">
        <v>24.352</v>
      </c>
    </row>
    <row r="36" spans="1:34" ht="14.4" x14ac:dyDescent="0.3">
      <c r="A36" s="41">
        <v>46296</v>
      </c>
      <c r="B36" s="33"/>
      <c r="C36" s="8">
        <v>40</v>
      </c>
      <c r="D36" s="45">
        <v>45</v>
      </c>
      <c r="E36" s="16">
        <v>52.72</v>
      </c>
      <c r="F36" s="16">
        <v>36.94</v>
      </c>
      <c r="G36" s="16">
        <v>54.116</v>
      </c>
      <c r="H36" s="16">
        <v>52.036999999999999</v>
      </c>
      <c r="I36" s="16">
        <v>82.584000000000003</v>
      </c>
      <c r="J36" s="16">
        <v>54.747999999999998</v>
      </c>
      <c r="K36" s="16">
        <v>51.2</v>
      </c>
      <c r="L36" s="16">
        <v>39.884999999999998</v>
      </c>
      <c r="M36" s="16">
        <v>22.664000000000001</v>
      </c>
      <c r="N36" s="16">
        <v>35.197000000000003</v>
      </c>
      <c r="O36" s="16">
        <v>28.068000000000001</v>
      </c>
      <c r="P36" s="16">
        <v>48.835999999999999</v>
      </c>
      <c r="Q36" s="16">
        <v>46.444000000000003</v>
      </c>
      <c r="R36" s="16">
        <v>53.71</v>
      </c>
      <c r="S36" s="16">
        <v>43.462000000000003</v>
      </c>
      <c r="T36" s="16">
        <v>39.593000000000004</v>
      </c>
      <c r="U36" s="16">
        <v>51.79</v>
      </c>
      <c r="V36" s="16">
        <v>33.039000000000001</v>
      </c>
      <c r="W36" s="16">
        <v>66.775000000000006</v>
      </c>
      <c r="X36" s="16">
        <v>32.014000000000003</v>
      </c>
      <c r="Y36" s="16">
        <v>34.502000000000002</v>
      </c>
      <c r="Z36" s="16">
        <v>116.10899999999999</v>
      </c>
      <c r="AA36" s="16">
        <v>47.985999999999997</v>
      </c>
      <c r="AB36" s="16">
        <v>71.927000000000007</v>
      </c>
      <c r="AC36" s="16">
        <v>84.254999999999995</v>
      </c>
      <c r="AD36" s="16">
        <v>45.790999999999997</v>
      </c>
      <c r="AE36" s="16">
        <v>48.457999999999998</v>
      </c>
      <c r="AF36" s="16">
        <v>36.926000000000002</v>
      </c>
      <c r="AG36" s="46">
        <v>39.985999999999997</v>
      </c>
      <c r="AH36" s="46">
        <v>23.221</v>
      </c>
    </row>
    <row r="37" spans="1:34" ht="14.4" x14ac:dyDescent="0.3">
      <c r="A37" s="41">
        <v>46327</v>
      </c>
      <c r="B37" s="15"/>
      <c r="C37" s="13">
        <v>39</v>
      </c>
      <c r="D37" s="45">
        <v>42</v>
      </c>
      <c r="E37" s="16">
        <v>43.960999999999999</v>
      </c>
      <c r="F37" s="16">
        <v>34.283999999999999</v>
      </c>
      <c r="G37" s="16">
        <v>48.091000000000001</v>
      </c>
      <c r="H37" s="16">
        <v>50.146999999999998</v>
      </c>
      <c r="I37" s="16">
        <v>56.945999999999998</v>
      </c>
      <c r="J37" s="16">
        <v>44.451999999999998</v>
      </c>
      <c r="K37" s="16">
        <v>45.113</v>
      </c>
      <c r="L37" s="16">
        <v>35.616999999999997</v>
      </c>
      <c r="M37" s="16">
        <v>31.798999999999999</v>
      </c>
      <c r="N37" s="16">
        <v>30.577000000000002</v>
      </c>
      <c r="O37" s="16">
        <v>29.407</v>
      </c>
      <c r="P37" s="16">
        <v>48.298999999999999</v>
      </c>
      <c r="Q37" s="16">
        <v>41.625</v>
      </c>
      <c r="R37" s="16">
        <v>40.65</v>
      </c>
      <c r="S37" s="16">
        <v>36.084000000000003</v>
      </c>
      <c r="T37" s="16">
        <v>41.139000000000003</v>
      </c>
      <c r="U37" s="16">
        <v>48.048999999999999</v>
      </c>
      <c r="V37" s="16">
        <v>34.015999999999998</v>
      </c>
      <c r="W37" s="16">
        <v>55.89</v>
      </c>
      <c r="X37" s="16">
        <v>38.405000000000001</v>
      </c>
      <c r="Y37" s="16">
        <v>29.724</v>
      </c>
      <c r="Z37" s="16">
        <v>60.487000000000002</v>
      </c>
      <c r="AA37" s="16">
        <v>38.356999999999999</v>
      </c>
      <c r="AB37" s="16">
        <v>72.844999999999999</v>
      </c>
      <c r="AC37" s="16">
        <v>66.909000000000006</v>
      </c>
      <c r="AD37" s="16">
        <v>44.784999999999997</v>
      </c>
      <c r="AE37" s="16">
        <v>40.447000000000003</v>
      </c>
      <c r="AF37" s="16">
        <v>40.43</v>
      </c>
      <c r="AG37" s="46">
        <v>40.322000000000003</v>
      </c>
      <c r="AH37" s="46">
        <v>25.148</v>
      </c>
    </row>
    <row r="38" spans="1:34" ht="14.4" x14ac:dyDescent="0.3">
      <c r="A38" s="41">
        <v>46357</v>
      </c>
      <c r="B38" s="15"/>
      <c r="C38" s="13">
        <v>32</v>
      </c>
      <c r="D38" s="45">
        <v>32</v>
      </c>
      <c r="E38" s="16">
        <v>37.215000000000003</v>
      </c>
      <c r="F38" s="16">
        <v>27.478000000000002</v>
      </c>
      <c r="G38" s="16">
        <v>46.46</v>
      </c>
      <c r="H38" s="16">
        <v>46.146000000000001</v>
      </c>
      <c r="I38" s="16">
        <v>46.62</v>
      </c>
      <c r="J38" s="16">
        <v>39.311</v>
      </c>
      <c r="K38" s="16">
        <v>39.375999999999998</v>
      </c>
      <c r="L38" s="16">
        <v>29.452000000000002</v>
      </c>
      <c r="M38" s="16">
        <v>24.366</v>
      </c>
      <c r="N38" s="16">
        <v>25.216000000000001</v>
      </c>
      <c r="O38" s="16">
        <v>25.148</v>
      </c>
      <c r="P38" s="16">
        <v>34.706000000000003</v>
      </c>
      <c r="Q38" s="16">
        <v>36.457000000000001</v>
      </c>
      <c r="R38" s="16">
        <v>35.478999999999999</v>
      </c>
      <c r="S38" s="16">
        <v>26.628</v>
      </c>
      <c r="T38" s="16">
        <v>32.698</v>
      </c>
      <c r="U38" s="16">
        <v>38.83</v>
      </c>
      <c r="V38" s="16">
        <v>28.68</v>
      </c>
      <c r="W38" s="16">
        <v>45.959000000000003</v>
      </c>
      <c r="X38" s="16">
        <v>32.362000000000002</v>
      </c>
      <c r="Y38" s="16">
        <v>23.613</v>
      </c>
      <c r="Z38" s="16">
        <v>45.924999999999997</v>
      </c>
      <c r="AA38" s="16">
        <v>31.995000000000001</v>
      </c>
      <c r="AB38" s="16">
        <v>40.915999999999997</v>
      </c>
      <c r="AC38" s="16">
        <v>59.734999999999999</v>
      </c>
      <c r="AD38" s="16">
        <v>37.466000000000001</v>
      </c>
      <c r="AE38" s="16">
        <v>34.042999999999999</v>
      </c>
      <c r="AF38" s="16">
        <v>34.07</v>
      </c>
      <c r="AG38" s="46">
        <v>34.872999999999998</v>
      </c>
      <c r="AH38" s="46">
        <v>21.646000000000001</v>
      </c>
    </row>
    <row r="39" spans="1:34" ht="14.4" x14ac:dyDescent="0.3">
      <c r="A39" s="41">
        <v>46388</v>
      </c>
      <c r="B39" s="15"/>
      <c r="C39" s="13">
        <v>31</v>
      </c>
      <c r="D39" s="45">
        <v>31</v>
      </c>
      <c r="E39" s="16">
        <v>32.439</v>
      </c>
      <c r="F39" s="16">
        <v>23.933</v>
      </c>
      <c r="G39" s="16">
        <v>36.744</v>
      </c>
      <c r="H39" s="16">
        <v>45.469000000000001</v>
      </c>
      <c r="I39" s="16">
        <v>40.219000000000001</v>
      </c>
      <c r="J39" s="16">
        <v>33.476999999999997</v>
      </c>
      <c r="K39" s="16">
        <v>34.579000000000001</v>
      </c>
      <c r="L39" s="16">
        <v>25.67</v>
      </c>
      <c r="M39" s="16">
        <v>20.2</v>
      </c>
      <c r="N39" s="16">
        <v>21.962</v>
      </c>
      <c r="O39" s="16">
        <v>22.405999999999999</v>
      </c>
      <c r="P39" s="16">
        <v>29.247</v>
      </c>
      <c r="Q39" s="16">
        <v>35.737000000000002</v>
      </c>
      <c r="R39" s="16">
        <v>32.549999999999997</v>
      </c>
      <c r="S39" s="16">
        <v>22.164000000000001</v>
      </c>
      <c r="T39" s="16">
        <v>29.893999999999998</v>
      </c>
      <c r="U39" s="16">
        <v>33.359000000000002</v>
      </c>
      <c r="V39" s="16">
        <v>25.925000000000001</v>
      </c>
      <c r="W39" s="16">
        <v>41.234000000000002</v>
      </c>
      <c r="X39" s="16">
        <v>27.411999999999999</v>
      </c>
      <c r="Y39" s="16">
        <v>20.878</v>
      </c>
      <c r="Z39" s="16">
        <v>41.514000000000003</v>
      </c>
      <c r="AA39" s="16">
        <v>28.350999999999999</v>
      </c>
      <c r="AB39" s="16">
        <v>32.991</v>
      </c>
      <c r="AC39" s="16">
        <v>50.820999999999998</v>
      </c>
      <c r="AD39" s="16">
        <v>32.771999999999998</v>
      </c>
      <c r="AE39" s="16">
        <v>29.513999999999999</v>
      </c>
      <c r="AF39" s="16">
        <v>29.116</v>
      </c>
      <c r="AG39" s="46">
        <v>29.963999999999999</v>
      </c>
      <c r="AH39" s="46">
        <v>19.503</v>
      </c>
    </row>
    <row r="40" spans="1:34" ht="14.4" x14ac:dyDescent="0.3">
      <c r="A40" s="41">
        <v>46419</v>
      </c>
      <c r="B40" s="15"/>
      <c r="C40" s="13">
        <v>29</v>
      </c>
      <c r="D40" s="45">
        <v>29</v>
      </c>
      <c r="E40" s="16">
        <v>27.39</v>
      </c>
      <c r="F40" s="46">
        <v>31.393999999999998</v>
      </c>
      <c r="G40" s="46">
        <v>40.098999999999997</v>
      </c>
      <c r="H40" s="46">
        <v>36.656999999999996</v>
      </c>
      <c r="I40" s="46">
        <v>33.573999999999998</v>
      </c>
      <c r="J40" s="46">
        <v>30.173999999999999</v>
      </c>
      <c r="K40" s="46">
        <v>33.646999999999998</v>
      </c>
      <c r="L40" s="46">
        <v>22.384</v>
      </c>
      <c r="M40" s="46">
        <v>17.626000000000001</v>
      </c>
      <c r="N40" s="46">
        <v>27.568999999999999</v>
      </c>
      <c r="O40" s="46">
        <v>20.724</v>
      </c>
      <c r="P40" s="46">
        <v>25.75</v>
      </c>
      <c r="Q40" s="46">
        <v>29.896999999999998</v>
      </c>
      <c r="R40" s="46">
        <v>29.791</v>
      </c>
      <c r="S40" s="46">
        <v>18.879000000000001</v>
      </c>
      <c r="T40" s="46">
        <v>27.92</v>
      </c>
      <c r="U40" s="46">
        <v>28.029</v>
      </c>
      <c r="V40" s="46">
        <v>24.3</v>
      </c>
      <c r="W40" s="46">
        <v>36.774000000000001</v>
      </c>
      <c r="X40" s="46">
        <v>23.948</v>
      </c>
      <c r="Y40" s="46">
        <v>25.166</v>
      </c>
      <c r="Z40" s="46">
        <v>43.642000000000003</v>
      </c>
      <c r="AA40" s="46">
        <v>33.408999999999999</v>
      </c>
      <c r="AB40" s="46">
        <v>44.116999999999997</v>
      </c>
      <c r="AC40" s="46">
        <v>44.323999999999998</v>
      </c>
      <c r="AD40" s="46">
        <v>30.943000000000001</v>
      </c>
      <c r="AE40" s="46">
        <v>26.030999999999999</v>
      </c>
      <c r="AF40" s="46">
        <v>28.887</v>
      </c>
      <c r="AG40" s="46">
        <v>25.937000000000001</v>
      </c>
      <c r="AH40" s="46">
        <v>18.305</v>
      </c>
    </row>
    <row r="41" spans="1:34" ht="14.4" x14ac:dyDescent="0.3">
      <c r="A41" s="41">
        <v>46447</v>
      </c>
      <c r="B41" s="15"/>
      <c r="C41" s="13">
        <v>51</v>
      </c>
      <c r="D41" s="45">
        <v>51</v>
      </c>
      <c r="E41" s="16">
        <v>49.280999999999999</v>
      </c>
      <c r="F41" s="46">
        <v>61.427</v>
      </c>
      <c r="G41" s="46">
        <v>56.472999999999999</v>
      </c>
      <c r="H41" s="46">
        <v>61.12</v>
      </c>
      <c r="I41" s="46">
        <v>52.686999999999998</v>
      </c>
      <c r="J41" s="46">
        <v>47.499000000000002</v>
      </c>
      <c r="K41" s="46">
        <v>43.808</v>
      </c>
      <c r="L41" s="46">
        <v>36.088000000000001</v>
      </c>
      <c r="M41" s="46">
        <v>26.486999999999998</v>
      </c>
      <c r="N41" s="46">
        <v>36.052</v>
      </c>
      <c r="O41" s="46">
        <v>52.453000000000003</v>
      </c>
      <c r="P41" s="46">
        <v>47.134</v>
      </c>
      <c r="Q41" s="46">
        <v>38.670999999999999</v>
      </c>
      <c r="R41" s="46">
        <v>64.864000000000004</v>
      </c>
      <c r="S41" s="46">
        <v>27.329000000000001</v>
      </c>
      <c r="T41" s="46">
        <v>47.478999999999999</v>
      </c>
      <c r="U41" s="46">
        <v>38.223999999999997</v>
      </c>
      <c r="V41" s="46">
        <v>32.231999999999999</v>
      </c>
      <c r="W41" s="46">
        <v>67.100999999999999</v>
      </c>
      <c r="X41" s="46">
        <v>38.47</v>
      </c>
      <c r="Y41" s="46">
        <v>38.609000000000002</v>
      </c>
      <c r="Z41" s="46">
        <v>73.212999999999994</v>
      </c>
      <c r="AA41" s="46">
        <v>52.603999999999999</v>
      </c>
      <c r="AB41" s="46">
        <v>125.54900000000001</v>
      </c>
      <c r="AC41" s="46">
        <v>51.646999999999998</v>
      </c>
      <c r="AD41" s="46">
        <v>45.351999999999997</v>
      </c>
      <c r="AE41" s="46">
        <v>44.265999999999998</v>
      </c>
      <c r="AF41" s="46">
        <v>36.375999999999998</v>
      </c>
      <c r="AG41" s="46">
        <v>47.585999999999999</v>
      </c>
      <c r="AH41" s="46">
        <v>38.420999999999999</v>
      </c>
    </row>
    <row r="42" spans="1:34" ht="14.4" x14ac:dyDescent="0.3">
      <c r="A42" s="41">
        <v>46478</v>
      </c>
      <c r="B42" s="15"/>
      <c r="C42" s="13">
        <v>77</v>
      </c>
      <c r="D42" s="45">
        <v>77</v>
      </c>
      <c r="E42" s="16">
        <v>87.881</v>
      </c>
      <c r="F42" s="46">
        <v>60.371000000000002</v>
      </c>
      <c r="G42" s="46">
        <v>111.815</v>
      </c>
      <c r="H42" s="46">
        <v>89.989000000000004</v>
      </c>
      <c r="I42" s="46">
        <v>84.116</v>
      </c>
      <c r="J42" s="46">
        <v>62.347999999999999</v>
      </c>
      <c r="K42" s="46">
        <v>80.156999999999996</v>
      </c>
      <c r="L42" s="46">
        <v>46.838000000000001</v>
      </c>
      <c r="M42" s="46">
        <v>55.820999999999998</v>
      </c>
      <c r="N42" s="46">
        <v>59.56</v>
      </c>
      <c r="O42" s="46">
        <v>105.85299999999999</v>
      </c>
      <c r="P42" s="46">
        <v>71.212000000000003</v>
      </c>
      <c r="Q42" s="46">
        <v>96.724000000000004</v>
      </c>
      <c r="R42" s="46">
        <v>68.745000000000005</v>
      </c>
      <c r="S42" s="46">
        <v>32.454999999999998</v>
      </c>
      <c r="T42" s="46">
        <v>76.765000000000001</v>
      </c>
      <c r="U42" s="46">
        <v>52.106999999999999</v>
      </c>
      <c r="V42" s="46">
        <v>55.534999999999997</v>
      </c>
      <c r="W42" s="46">
        <v>130.447</v>
      </c>
      <c r="X42" s="46">
        <v>45.622999999999998</v>
      </c>
      <c r="Y42" s="46">
        <v>68.171000000000006</v>
      </c>
      <c r="Z42" s="46">
        <v>81.748000000000005</v>
      </c>
      <c r="AA42" s="46">
        <v>82.655000000000001</v>
      </c>
      <c r="AB42" s="46">
        <v>246.29900000000001</v>
      </c>
      <c r="AC42" s="46">
        <v>83.82</v>
      </c>
      <c r="AD42" s="46">
        <v>96.981999999999999</v>
      </c>
      <c r="AE42" s="46">
        <v>62.406999999999996</v>
      </c>
      <c r="AF42" s="46">
        <v>57.923000000000002</v>
      </c>
      <c r="AG42" s="46">
        <v>63.511000000000003</v>
      </c>
      <c r="AH42" s="46">
        <v>62.311</v>
      </c>
    </row>
    <row r="43" spans="1:34" ht="14.4" x14ac:dyDescent="0.3">
      <c r="A43" s="41">
        <v>46508</v>
      </c>
      <c r="B43" s="15"/>
      <c r="C43" s="13">
        <v>166</v>
      </c>
      <c r="D43" s="45">
        <v>166</v>
      </c>
      <c r="E43" s="16">
        <v>183.029</v>
      </c>
      <c r="F43" s="46">
        <v>57.787999999999997</v>
      </c>
      <c r="G43" s="46">
        <v>153.57499999999999</v>
      </c>
      <c r="H43" s="46">
        <v>338.899</v>
      </c>
      <c r="I43" s="46">
        <v>160.79300000000001</v>
      </c>
      <c r="J43" s="46">
        <v>163.23599999999999</v>
      </c>
      <c r="K43" s="46">
        <v>171.08199999999999</v>
      </c>
      <c r="L43" s="46">
        <v>102.749</v>
      </c>
      <c r="M43" s="46">
        <v>49.677</v>
      </c>
      <c r="N43" s="46">
        <v>58.226999999999997</v>
      </c>
      <c r="O43" s="46">
        <v>100.50700000000001</v>
      </c>
      <c r="P43" s="46">
        <v>135.71299999999999</v>
      </c>
      <c r="Q43" s="46">
        <v>232.518</v>
      </c>
      <c r="R43" s="46">
        <v>170.161</v>
      </c>
      <c r="S43" s="46">
        <v>106.276</v>
      </c>
      <c r="T43" s="46">
        <v>134.929</v>
      </c>
      <c r="U43" s="46">
        <v>26.991</v>
      </c>
      <c r="V43" s="46">
        <v>138.48500000000001</v>
      </c>
      <c r="W43" s="46">
        <v>178.47300000000001</v>
      </c>
      <c r="X43" s="46">
        <v>70.646000000000001</v>
      </c>
      <c r="Y43" s="46">
        <v>170.08799999999999</v>
      </c>
      <c r="Z43" s="46">
        <v>182.923</v>
      </c>
      <c r="AA43" s="46">
        <v>126.526</v>
      </c>
      <c r="AB43" s="46">
        <v>366.53</v>
      </c>
      <c r="AC43" s="46">
        <v>272.64999999999998</v>
      </c>
      <c r="AD43" s="46">
        <v>85.863</v>
      </c>
      <c r="AE43" s="46">
        <v>124.315</v>
      </c>
      <c r="AF43" s="46">
        <v>76.846000000000004</v>
      </c>
      <c r="AG43" s="46">
        <v>147.053</v>
      </c>
      <c r="AH43" s="46">
        <v>171.40100000000001</v>
      </c>
    </row>
    <row r="44" spans="1:34" ht="14.4" x14ac:dyDescent="0.3">
      <c r="A44" s="41">
        <v>46539</v>
      </c>
      <c r="B44" s="15"/>
      <c r="C44" s="13">
        <v>301</v>
      </c>
      <c r="D44" s="45">
        <v>301</v>
      </c>
      <c r="E44" s="16">
        <v>159.053</v>
      </c>
      <c r="F44" s="46">
        <v>398.02600000000001</v>
      </c>
      <c r="G44" s="46">
        <v>580.46600000000001</v>
      </c>
      <c r="H44" s="46">
        <v>711.59100000000001</v>
      </c>
      <c r="I44" s="46">
        <v>309.86500000000001</v>
      </c>
      <c r="J44" s="46">
        <v>534.05200000000002</v>
      </c>
      <c r="K44" s="46">
        <v>218.94399999999999</v>
      </c>
      <c r="L44" s="46">
        <v>120.351</v>
      </c>
      <c r="M44" s="46">
        <v>187.48400000000001</v>
      </c>
      <c r="N44" s="46">
        <v>217.82499999999999</v>
      </c>
      <c r="O44" s="46">
        <v>243.71</v>
      </c>
      <c r="P44" s="46">
        <v>360.64</v>
      </c>
      <c r="Q44" s="46">
        <v>279.62099999999998</v>
      </c>
      <c r="R44" s="46">
        <v>68.436000000000007</v>
      </c>
      <c r="S44" s="46">
        <v>270.33300000000003</v>
      </c>
      <c r="T44" s="46">
        <v>446.161</v>
      </c>
      <c r="U44" s="46">
        <v>200.387</v>
      </c>
      <c r="V44" s="46">
        <v>375.37099999999998</v>
      </c>
      <c r="W44" s="46">
        <v>207.96799999999999</v>
      </c>
      <c r="X44" s="46">
        <v>95.834999999999994</v>
      </c>
      <c r="Y44" s="46">
        <v>443.863</v>
      </c>
      <c r="Z44" s="46">
        <v>296.40199999999999</v>
      </c>
      <c r="AA44" s="46">
        <v>276.75299999999999</v>
      </c>
      <c r="AB44" s="46">
        <v>710.13</v>
      </c>
      <c r="AC44" s="46">
        <v>455.27100000000002</v>
      </c>
      <c r="AD44" s="46">
        <v>259.96199999999999</v>
      </c>
      <c r="AE44" s="46">
        <v>341.5</v>
      </c>
      <c r="AF44" s="46">
        <v>323.25099999999998</v>
      </c>
      <c r="AG44" s="46">
        <v>59.412999999999997</v>
      </c>
      <c r="AH44" s="46">
        <v>349.86700000000002</v>
      </c>
    </row>
    <row r="45" spans="1:34" ht="14.4" x14ac:dyDescent="0.3">
      <c r="A45" s="41">
        <v>46569</v>
      </c>
      <c r="B45" s="15"/>
      <c r="C45" s="13">
        <v>146</v>
      </c>
      <c r="D45" s="45">
        <v>146</v>
      </c>
      <c r="E45" s="16">
        <v>31.359000000000002</v>
      </c>
      <c r="F45" s="46">
        <v>422.61700000000002</v>
      </c>
      <c r="G45" s="46">
        <v>285.28300000000002</v>
      </c>
      <c r="H45" s="46">
        <v>314.55</v>
      </c>
      <c r="I45" s="46">
        <v>355.47800000000001</v>
      </c>
      <c r="J45" s="46">
        <v>334.16500000000002</v>
      </c>
      <c r="K45" s="46">
        <v>65.944000000000003</v>
      </c>
      <c r="L45" s="46">
        <v>31.780999999999999</v>
      </c>
      <c r="M45" s="46">
        <v>79.988</v>
      </c>
      <c r="N45" s="46">
        <v>77.427000000000007</v>
      </c>
      <c r="O45" s="46">
        <v>167.98400000000001</v>
      </c>
      <c r="P45" s="46">
        <v>257.233</v>
      </c>
      <c r="Q45" s="46">
        <v>79.015000000000001</v>
      </c>
      <c r="R45" s="46">
        <v>12.436999999999999</v>
      </c>
      <c r="S45" s="46">
        <v>193.06399999999999</v>
      </c>
      <c r="T45" s="46">
        <v>346.77600000000001</v>
      </c>
      <c r="U45" s="46">
        <v>179.53700000000001</v>
      </c>
      <c r="V45" s="46">
        <v>618.70500000000004</v>
      </c>
      <c r="W45" s="46">
        <v>73.248000000000005</v>
      </c>
      <c r="X45" s="46">
        <v>37.372999999999998</v>
      </c>
      <c r="Y45" s="46">
        <v>288.55399999999997</v>
      </c>
      <c r="Z45" s="46">
        <v>138.81299999999999</v>
      </c>
      <c r="AA45" s="46">
        <v>90.816999999999993</v>
      </c>
      <c r="AB45" s="46">
        <v>359.15</v>
      </c>
      <c r="AC45" s="46">
        <v>198.166</v>
      </c>
      <c r="AD45" s="46">
        <v>219.53100000000001</v>
      </c>
      <c r="AE45" s="46">
        <v>169.10300000000001</v>
      </c>
      <c r="AF45" s="46">
        <v>168.505</v>
      </c>
      <c r="AG45" s="46">
        <v>34.24</v>
      </c>
      <c r="AH45" s="46">
        <v>226.881</v>
      </c>
    </row>
    <row r="46" spans="1:34" ht="14.4" x14ac:dyDescent="0.3">
      <c r="A46" s="41">
        <v>46600</v>
      </c>
      <c r="B46" s="15"/>
      <c r="C46" s="13">
        <v>59</v>
      </c>
      <c r="D46" s="45">
        <v>59</v>
      </c>
      <c r="E46" s="16">
        <v>27.166</v>
      </c>
      <c r="F46" s="46">
        <v>150.797</v>
      </c>
      <c r="G46" s="46">
        <v>91.004000000000005</v>
      </c>
      <c r="H46" s="46">
        <v>151.83000000000001</v>
      </c>
      <c r="I46" s="46">
        <v>120.843</v>
      </c>
      <c r="J46" s="46">
        <v>116.688</v>
      </c>
      <c r="K46" s="46">
        <v>38.201000000000001</v>
      </c>
      <c r="L46" s="46">
        <v>21.402999999999999</v>
      </c>
      <c r="M46" s="46">
        <v>34.203000000000003</v>
      </c>
      <c r="N46" s="46">
        <v>34.787999999999997</v>
      </c>
      <c r="O46" s="46">
        <v>66.772999999999996</v>
      </c>
      <c r="P46" s="46">
        <v>83.944999999999993</v>
      </c>
      <c r="Q46" s="46">
        <v>45.908999999999999</v>
      </c>
      <c r="R46" s="46">
        <v>28.709</v>
      </c>
      <c r="S46" s="46">
        <v>61.616</v>
      </c>
      <c r="T46" s="46">
        <v>108.539</v>
      </c>
      <c r="U46" s="46">
        <v>59.639000000000003</v>
      </c>
      <c r="V46" s="46">
        <v>183.64500000000001</v>
      </c>
      <c r="W46" s="46">
        <v>38.616</v>
      </c>
      <c r="X46" s="46">
        <v>24.33</v>
      </c>
      <c r="Y46" s="46">
        <v>97.918000000000006</v>
      </c>
      <c r="Z46" s="46">
        <v>53.78</v>
      </c>
      <c r="AA46" s="46">
        <v>43.902999999999999</v>
      </c>
      <c r="AB46" s="46">
        <v>116.94</v>
      </c>
      <c r="AC46" s="46">
        <v>72.174000000000007</v>
      </c>
      <c r="AD46" s="46">
        <v>81.813000000000002</v>
      </c>
      <c r="AE46" s="46">
        <v>60.024999999999999</v>
      </c>
      <c r="AF46" s="46">
        <v>73.326999999999998</v>
      </c>
      <c r="AG46" s="46">
        <v>21.169</v>
      </c>
      <c r="AH46" s="46">
        <v>183.756</v>
      </c>
    </row>
    <row r="47" spans="1:34" ht="14.4" x14ac:dyDescent="0.3">
      <c r="A47" s="41">
        <v>46631</v>
      </c>
      <c r="B47" s="15"/>
      <c r="C47" s="13">
        <v>39</v>
      </c>
      <c r="D47" s="45">
        <v>39</v>
      </c>
      <c r="E47" s="16">
        <v>25.963000000000001</v>
      </c>
      <c r="F47" s="46">
        <v>63.506999999999998</v>
      </c>
      <c r="G47" s="46">
        <v>55.015000000000001</v>
      </c>
      <c r="H47" s="46">
        <v>95.787999999999997</v>
      </c>
      <c r="I47" s="46">
        <v>57.473999999999997</v>
      </c>
      <c r="J47" s="46">
        <v>78.989000000000004</v>
      </c>
      <c r="K47" s="46">
        <v>42.933999999999997</v>
      </c>
      <c r="L47" s="46">
        <v>20.422000000000001</v>
      </c>
      <c r="M47" s="46">
        <v>34.633000000000003</v>
      </c>
      <c r="N47" s="46">
        <v>34.520000000000003</v>
      </c>
      <c r="O47" s="46">
        <v>53.991</v>
      </c>
      <c r="P47" s="46">
        <v>47.271000000000001</v>
      </c>
      <c r="Q47" s="46">
        <v>37.24</v>
      </c>
      <c r="R47" s="46">
        <v>26.721</v>
      </c>
      <c r="S47" s="46">
        <v>46.188000000000002</v>
      </c>
      <c r="T47" s="46">
        <v>52.423999999999999</v>
      </c>
      <c r="U47" s="46">
        <v>39.505000000000003</v>
      </c>
      <c r="V47" s="46">
        <v>79.828999999999994</v>
      </c>
      <c r="W47" s="46">
        <v>30.695</v>
      </c>
      <c r="X47" s="46">
        <v>30.739000000000001</v>
      </c>
      <c r="Y47" s="46">
        <v>66.706000000000003</v>
      </c>
      <c r="Z47" s="46">
        <v>40.780999999999999</v>
      </c>
      <c r="AA47" s="46">
        <v>39.188000000000002</v>
      </c>
      <c r="AB47" s="46">
        <v>80.263999999999996</v>
      </c>
      <c r="AC47" s="46">
        <v>45.750999999999998</v>
      </c>
      <c r="AD47" s="46">
        <v>55.395000000000003</v>
      </c>
      <c r="AE47" s="46">
        <v>39.585999999999999</v>
      </c>
      <c r="AF47" s="46">
        <v>59.63</v>
      </c>
      <c r="AG47" s="46">
        <v>24.484000000000002</v>
      </c>
      <c r="AH47" s="46">
        <v>70.138000000000005</v>
      </c>
    </row>
    <row r="48" spans="1:34" ht="14.4" x14ac:dyDescent="0.3">
      <c r="A48" s="41">
        <v>46661</v>
      </c>
      <c r="B48" s="15"/>
      <c r="C48" s="13">
        <v>40</v>
      </c>
      <c r="D48" s="45">
        <v>45</v>
      </c>
      <c r="E48" s="16">
        <v>36.94</v>
      </c>
      <c r="F48" s="46">
        <v>54.579000000000001</v>
      </c>
      <c r="G48" s="46">
        <v>51.985999999999997</v>
      </c>
      <c r="H48" s="46">
        <v>82.599000000000004</v>
      </c>
      <c r="I48" s="46">
        <v>54.904000000000003</v>
      </c>
      <c r="J48" s="46">
        <v>52.078000000000003</v>
      </c>
      <c r="K48" s="46">
        <v>39.959000000000003</v>
      </c>
      <c r="L48" s="46">
        <v>22.83</v>
      </c>
      <c r="M48" s="46">
        <v>35.31</v>
      </c>
      <c r="N48" s="46">
        <v>28.027000000000001</v>
      </c>
      <c r="O48" s="46">
        <v>48.798999999999999</v>
      </c>
      <c r="P48" s="46">
        <v>46.390999999999998</v>
      </c>
      <c r="Q48" s="46">
        <v>53.81</v>
      </c>
      <c r="R48" s="46">
        <v>43.533000000000001</v>
      </c>
      <c r="S48" s="46">
        <v>39.884</v>
      </c>
      <c r="T48" s="46">
        <v>51.72</v>
      </c>
      <c r="U48" s="46">
        <v>33.061999999999998</v>
      </c>
      <c r="V48" s="46">
        <v>66.903999999999996</v>
      </c>
      <c r="W48" s="46">
        <v>31.962</v>
      </c>
      <c r="X48" s="46">
        <v>34.923000000000002</v>
      </c>
      <c r="Y48" s="46">
        <v>116.309</v>
      </c>
      <c r="Z48" s="46">
        <v>48.235999999999997</v>
      </c>
      <c r="AA48" s="46">
        <v>71.953999999999994</v>
      </c>
      <c r="AB48" s="46">
        <v>84.319000000000003</v>
      </c>
      <c r="AC48" s="46">
        <v>45.780999999999999</v>
      </c>
      <c r="AD48" s="46">
        <v>49.183</v>
      </c>
      <c r="AE48" s="46">
        <v>37.075000000000003</v>
      </c>
      <c r="AF48" s="46">
        <v>39.96</v>
      </c>
      <c r="AG48" s="46">
        <v>23.338000000000001</v>
      </c>
      <c r="AH48" s="46">
        <v>53.4</v>
      </c>
    </row>
    <row r="49" spans="1:1005" ht="14.4" x14ac:dyDescent="0.3">
      <c r="A49" s="41">
        <v>46692</v>
      </c>
      <c r="B49" s="15"/>
      <c r="C49" s="13">
        <v>39</v>
      </c>
      <c r="D49" s="45">
        <v>42</v>
      </c>
      <c r="E49" s="16">
        <v>34.283999999999999</v>
      </c>
      <c r="F49" s="46">
        <v>48.057000000000002</v>
      </c>
      <c r="G49" s="46">
        <v>50.100999999999999</v>
      </c>
      <c r="H49" s="46">
        <v>56.957999999999998</v>
      </c>
      <c r="I49" s="46">
        <v>44.582000000000001</v>
      </c>
      <c r="J49" s="46">
        <v>45.576999999999998</v>
      </c>
      <c r="K49" s="46">
        <v>35.677999999999997</v>
      </c>
      <c r="L49" s="46">
        <v>31.956</v>
      </c>
      <c r="M49" s="46">
        <v>30.672999999999998</v>
      </c>
      <c r="N49" s="46">
        <v>29.341999999999999</v>
      </c>
      <c r="O49" s="46">
        <v>48.261000000000003</v>
      </c>
      <c r="P49" s="46">
        <v>41.578000000000003</v>
      </c>
      <c r="Q49" s="46">
        <v>40.728999999999999</v>
      </c>
      <c r="R49" s="46">
        <v>36.875</v>
      </c>
      <c r="S49" s="46">
        <v>41.393000000000001</v>
      </c>
      <c r="T49" s="46">
        <v>47.99</v>
      </c>
      <c r="U49" s="46">
        <v>34.042999999999999</v>
      </c>
      <c r="V49" s="46">
        <v>56.34</v>
      </c>
      <c r="W49" s="46">
        <v>38.357999999999997</v>
      </c>
      <c r="X49" s="46">
        <v>30.077000000000002</v>
      </c>
      <c r="Y49" s="46">
        <v>60.603000000000002</v>
      </c>
      <c r="Z49" s="46">
        <v>38.575000000000003</v>
      </c>
      <c r="AA49" s="46">
        <v>72.864999999999995</v>
      </c>
      <c r="AB49" s="46">
        <v>66.956000000000003</v>
      </c>
      <c r="AC49" s="46">
        <v>44.774999999999999</v>
      </c>
      <c r="AD49" s="46">
        <v>41.009</v>
      </c>
      <c r="AE49" s="46">
        <v>40.567999999999998</v>
      </c>
      <c r="AF49" s="46">
        <v>40.298000000000002</v>
      </c>
      <c r="AG49" s="46">
        <v>25.248999999999999</v>
      </c>
      <c r="AH49" s="46">
        <v>44.213999999999999</v>
      </c>
    </row>
    <row r="50" spans="1:1005" ht="14.4" x14ac:dyDescent="0.3">
      <c r="A50" s="41">
        <v>46722</v>
      </c>
      <c r="B50" s="15"/>
      <c r="C50" s="13">
        <v>32</v>
      </c>
      <c r="D50" s="45">
        <v>32</v>
      </c>
      <c r="E50" s="16">
        <v>27.478000000000002</v>
      </c>
      <c r="F50" s="46">
        <v>46.761000000000003</v>
      </c>
      <c r="G50" s="46">
        <v>46.103999999999999</v>
      </c>
      <c r="H50" s="46">
        <v>46.63</v>
      </c>
      <c r="I50" s="46">
        <v>39.432000000000002</v>
      </c>
      <c r="J50" s="46">
        <v>39.744</v>
      </c>
      <c r="K50" s="46">
        <v>29.507999999999999</v>
      </c>
      <c r="L50" s="46">
        <v>24.498000000000001</v>
      </c>
      <c r="M50" s="46">
        <v>25.305</v>
      </c>
      <c r="N50" s="46">
        <v>25.062000000000001</v>
      </c>
      <c r="O50" s="46">
        <v>34.671999999999997</v>
      </c>
      <c r="P50" s="46">
        <v>36.411999999999999</v>
      </c>
      <c r="Q50" s="46">
        <v>35.548999999999999</v>
      </c>
      <c r="R50" s="46">
        <v>27.001999999999999</v>
      </c>
      <c r="S50" s="46">
        <v>32.924999999999997</v>
      </c>
      <c r="T50" s="46">
        <v>38.776000000000003</v>
      </c>
      <c r="U50" s="46">
        <v>28.696000000000002</v>
      </c>
      <c r="V50" s="46">
        <v>46.14</v>
      </c>
      <c r="W50" s="46">
        <v>32.317999999999998</v>
      </c>
      <c r="X50" s="46">
        <v>23.937999999999999</v>
      </c>
      <c r="Y50" s="46">
        <v>46.027999999999999</v>
      </c>
      <c r="Z50" s="46">
        <v>32.055999999999997</v>
      </c>
      <c r="AA50" s="46">
        <v>40.924999999999997</v>
      </c>
      <c r="AB50" s="46">
        <v>59.777000000000001</v>
      </c>
      <c r="AC50" s="46">
        <v>37.457000000000001</v>
      </c>
      <c r="AD50" s="46">
        <v>34.436999999999998</v>
      </c>
      <c r="AE50" s="46">
        <v>34.192</v>
      </c>
      <c r="AF50" s="46">
        <v>34.848999999999997</v>
      </c>
      <c r="AG50" s="46">
        <v>21.74</v>
      </c>
      <c r="AH50" s="46">
        <v>37.308</v>
      </c>
    </row>
    <row r="51" spans="1:1005" ht="14.4" x14ac:dyDescent="0.3">
      <c r="A51" s="41">
        <v>46753</v>
      </c>
      <c r="B51" s="15"/>
      <c r="C51" s="13">
        <v>31</v>
      </c>
      <c r="D51" s="45">
        <v>31</v>
      </c>
      <c r="E51" s="16">
        <v>23.933</v>
      </c>
      <c r="F51" s="46">
        <v>36.938000000000002</v>
      </c>
      <c r="G51" s="46">
        <v>45.430999999999997</v>
      </c>
      <c r="H51" s="46">
        <v>40.228000000000002</v>
      </c>
      <c r="I51" s="46">
        <v>33.581000000000003</v>
      </c>
      <c r="J51" s="46">
        <v>34.898000000000003</v>
      </c>
      <c r="K51" s="46">
        <v>25.718</v>
      </c>
      <c r="L51" s="46">
        <v>20.315999999999999</v>
      </c>
      <c r="M51" s="46">
        <v>22.041</v>
      </c>
      <c r="N51" s="46">
        <v>22.3</v>
      </c>
      <c r="O51" s="46">
        <v>29.215</v>
      </c>
      <c r="P51" s="46">
        <v>35.695999999999998</v>
      </c>
      <c r="Q51" s="46">
        <v>32.612000000000002</v>
      </c>
      <c r="R51" s="46">
        <v>22.396000000000001</v>
      </c>
      <c r="S51" s="46">
        <v>30.097000000000001</v>
      </c>
      <c r="T51" s="46">
        <v>33.31</v>
      </c>
      <c r="U51" s="46">
        <v>25.939</v>
      </c>
      <c r="V51" s="46">
        <v>41.218000000000004</v>
      </c>
      <c r="W51" s="46">
        <v>27.373000000000001</v>
      </c>
      <c r="X51" s="46">
        <v>21.170999999999999</v>
      </c>
      <c r="Y51" s="46">
        <v>41.604999999999997</v>
      </c>
      <c r="Z51" s="46">
        <v>28.359000000000002</v>
      </c>
      <c r="AA51" s="46">
        <v>32.997999999999998</v>
      </c>
      <c r="AB51" s="46">
        <v>50.856000000000002</v>
      </c>
      <c r="AC51" s="46">
        <v>32.764000000000003</v>
      </c>
      <c r="AD51" s="46">
        <v>29.826000000000001</v>
      </c>
      <c r="AE51" s="46">
        <v>29.224</v>
      </c>
      <c r="AF51" s="46">
        <v>29.939</v>
      </c>
      <c r="AG51" s="46">
        <v>19.587</v>
      </c>
      <c r="AH51" s="46">
        <v>32.491999999999997</v>
      </c>
    </row>
    <row r="52" spans="1:1005" ht="14.4" x14ac:dyDescent="0.3">
      <c r="A52" s="41">
        <v>46784</v>
      </c>
      <c r="B52" s="15"/>
      <c r="C52" s="13">
        <v>29</v>
      </c>
      <c r="D52" s="45">
        <v>29</v>
      </c>
      <c r="E52" s="16">
        <v>33.177</v>
      </c>
      <c r="F52" s="46">
        <v>41.454000000000001</v>
      </c>
      <c r="G52" s="46">
        <v>37.930999999999997</v>
      </c>
      <c r="H52" s="46">
        <v>34.811</v>
      </c>
      <c r="I52" s="46">
        <v>31.488</v>
      </c>
      <c r="J52" s="46">
        <v>34.99</v>
      </c>
      <c r="K52" s="46">
        <v>23.39</v>
      </c>
      <c r="L52" s="46">
        <v>18.486000000000001</v>
      </c>
      <c r="M52" s="46">
        <v>28.545000000000002</v>
      </c>
      <c r="N52" s="46">
        <v>21.43</v>
      </c>
      <c r="O52" s="46">
        <v>26.709</v>
      </c>
      <c r="P52" s="46">
        <v>30.971</v>
      </c>
      <c r="Q52" s="46">
        <v>30.957999999999998</v>
      </c>
      <c r="R52" s="46">
        <v>19.785</v>
      </c>
      <c r="S52" s="46">
        <v>29.452000000000002</v>
      </c>
      <c r="T52" s="46">
        <v>29.023</v>
      </c>
      <c r="U52" s="46">
        <v>25.225999999999999</v>
      </c>
      <c r="V52" s="46">
        <v>38.241999999999997</v>
      </c>
      <c r="W52" s="46">
        <v>24.824000000000002</v>
      </c>
      <c r="X52" s="46">
        <v>26.594000000000001</v>
      </c>
      <c r="Y52" s="46">
        <v>45.238999999999997</v>
      </c>
      <c r="Z52" s="46">
        <v>34.475999999999999</v>
      </c>
      <c r="AA52" s="46">
        <v>46</v>
      </c>
      <c r="AB52" s="46">
        <v>45.851999999999997</v>
      </c>
      <c r="AC52" s="46">
        <v>32.24</v>
      </c>
      <c r="AD52" s="46">
        <v>27.256</v>
      </c>
      <c r="AE52" s="46">
        <v>30.193999999999999</v>
      </c>
      <c r="AF52" s="46">
        <v>26.891999999999999</v>
      </c>
      <c r="AG52" s="46">
        <v>19.096</v>
      </c>
      <c r="AH52" s="46">
        <v>28.443000000000001</v>
      </c>
    </row>
    <row r="53" spans="1:1005" ht="14.4" x14ac:dyDescent="0.3">
      <c r="A53" s="41">
        <v>46813</v>
      </c>
      <c r="B53" s="15"/>
      <c r="C53" s="13">
        <v>51</v>
      </c>
      <c r="D53" s="45">
        <v>51</v>
      </c>
      <c r="E53" s="16">
        <v>61.279000000000003</v>
      </c>
      <c r="F53" s="46">
        <v>56.406999999999996</v>
      </c>
      <c r="G53" s="46">
        <v>62.006999999999998</v>
      </c>
      <c r="H53" s="46">
        <v>54.252000000000002</v>
      </c>
      <c r="I53" s="46">
        <v>48.075000000000003</v>
      </c>
      <c r="J53" s="46">
        <v>43.939</v>
      </c>
      <c r="K53" s="46">
        <v>36.581000000000003</v>
      </c>
      <c r="L53" s="46">
        <v>26.827000000000002</v>
      </c>
      <c r="M53" s="46">
        <v>36.286999999999999</v>
      </c>
      <c r="N53" s="46">
        <v>52.317</v>
      </c>
      <c r="O53" s="46">
        <v>47.779000000000003</v>
      </c>
      <c r="P53" s="46">
        <v>38.909999999999997</v>
      </c>
      <c r="Q53" s="46">
        <v>66.512</v>
      </c>
      <c r="R53" s="46">
        <v>27.457999999999998</v>
      </c>
      <c r="S53" s="46">
        <v>47.645000000000003</v>
      </c>
      <c r="T53" s="46">
        <v>38.441000000000003</v>
      </c>
      <c r="U53" s="46">
        <v>32.299999999999997</v>
      </c>
      <c r="V53" s="46">
        <v>67.061999999999998</v>
      </c>
      <c r="W53" s="46">
        <v>39.009</v>
      </c>
      <c r="X53" s="46">
        <v>38.853000000000002</v>
      </c>
      <c r="Y53" s="46">
        <v>75.296000000000006</v>
      </c>
      <c r="Z53" s="46">
        <v>52.563000000000002</v>
      </c>
      <c r="AA53" s="46">
        <v>130.38399999999999</v>
      </c>
      <c r="AB53" s="46">
        <v>51.837000000000003</v>
      </c>
      <c r="AC53" s="46">
        <v>45.917999999999999</v>
      </c>
      <c r="AD53" s="46">
        <v>44.505000000000003</v>
      </c>
      <c r="AE53" s="46">
        <v>36.381</v>
      </c>
      <c r="AF53" s="46">
        <v>48.192</v>
      </c>
      <c r="AG53" s="46">
        <v>40.500999999999998</v>
      </c>
      <c r="AH53" s="46">
        <v>49.244999999999997</v>
      </c>
    </row>
    <row r="54" spans="1:1005" ht="14.4" x14ac:dyDescent="0.3">
      <c r="A54" s="41">
        <v>46844</v>
      </c>
      <c r="B54" s="15"/>
      <c r="C54" s="13">
        <v>77</v>
      </c>
      <c r="D54" s="45">
        <v>77</v>
      </c>
      <c r="E54" s="16">
        <v>60.445999999999998</v>
      </c>
      <c r="F54" s="46">
        <v>111.3</v>
      </c>
      <c r="G54" s="46">
        <v>93.194000000000003</v>
      </c>
      <c r="H54" s="46">
        <v>84.497</v>
      </c>
      <c r="I54" s="46">
        <v>65.183000000000007</v>
      </c>
      <c r="J54" s="46">
        <v>79.61</v>
      </c>
      <c r="K54" s="46">
        <v>47.902000000000001</v>
      </c>
      <c r="L54" s="46">
        <v>56.174999999999997</v>
      </c>
      <c r="M54" s="46">
        <v>59.856999999999999</v>
      </c>
      <c r="N54" s="46">
        <v>104.91</v>
      </c>
      <c r="O54" s="46">
        <v>71.981999999999999</v>
      </c>
      <c r="P54" s="46">
        <v>98.757999999999996</v>
      </c>
      <c r="Q54" s="46">
        <v>68.787000000000006</v>
      </c>
      <c r="R54" s="46">
        <v>31.876000000000001</v>
      </c>
      <c r="S54" s="46">
        <v>78.397999999999996</v>
      </c>
      <c r="T54" s="46">
        <v>52.755000000000003</v>
      </c>
      <c r="U54" s="46">
        <v>56.079000000000001</v>
      </c>
      <c r="V54" s="46">
        <v>129.87200000000001</v>
      </c>
      <c r="W54" s="46">
        <v>45.713999999999999</v>
      </c>
      <c r="X54" s="46">
        <v>69.647000000000006</v>
      </c>
      <c r="Y54" s="46">
        <v>81.090999999999994</v>
      </c>
      <c r="Z54" s="46">
        <v>81.697999999999993</v>
      </c>
      <c r="AA54" s="46">
        <v>246.36799999999999</v>
      </c>
      <c r="AB54" s="46">
        <v>86.721999999999994</v>
      </c>
      <c r="AC54" s="46">
        <v>99.403000000000006</v>
      </c>
      <c r="AD54" s="46">
        <v>61.874000000000002</v>
      </c>
      <c r="AE54" s="46">
        <v>58.604999999999997</v>
      </c>
      <c r="AF54" s="46">
        <v>64.381</v>
      </c>
      <c r="AG54" s="46">
        <v>61.545999999999999</v>
      </c>
      <c r="AH54" s="46">
        <v>87.138000000000005</v>
      </c>
    </row>
    <row r="55" spans="1:1005" ht="14.4" x14ac:dyDescent="0.3">
      <c r="A55" s="41">
        <v>46874</v>
      </c>
      <c r="B55" s="15"/>
      <c r="C55" s="13">
        <v>166</v>
      </c>
      <c r="D55" s="45">
        <v>166</v>
      </c>
      <c r="E55" s="16">
        <v>60.654000000000003</v>
      </c>
      <c r="F55" s="46">
        <v>153.001</v>
      </c>
      <c r="G55" s="46">
        <v>347.065</v>
      </c>
      <c r="H55" s="46">
        <v>167.72</v>
      </c>
      <c r="I55" s="46">
        <v>176.488</v>
      </c>
      <c r="J55" s="46">
        <v>171.18700000000001</v>
      </c>
      <c r="K55" s="46">
        <v>107.59399999999999</v>
      </c>
      <c r="L55" s="46">
        <v>53.561</v>
      </c>
      <c r="M55" s="46">
        <v>68.784000000000006</v>
      </c>
      <c r="N55" s="46">
        <v>99.513999999999996</v>
      </c>
      <c r="O55" s="46">
        <v>143.898</v>
      </c>
      <c r="P55" s="46">
        <v>241.72499999999999</v>
      </c>
      <c r="Q55" s="46">
        <v>172.239</v>
      </c>
      <c r="R55" s="46">
        <v>105.836</v>
      </c>
      <c r="S55" s="46">
        <v>145.45599999999999</v>
      </c>
      <c r="T55" s="46">
        <v>29.001000000000001</v>
      </c>
      <c r="U55" s="46">
        <v>143.09</v>
      </c>
      <c r="V55" s="46">
        <v>178.53</v>
      </c>
      <c r="W55" s="46">
        <v>73.14</v>
      </c>
      <c r="X55" s="46">
        <v>187.749</v>
      </c>
      <c r="Y55" s="46">
        <v>187.76400000000001</v>
      </c>
      <c r="Z55" s="46">
        <v>125.69499999999999</v>
      </c>
      <c r="AA55" s="46">
        <v>374.63499999999999</v>
      </c>
      <c r="AB55" s="46">
        <v>285.053</v>
      </c>
      <c r="AC55" s="46">
        <v>86.084000000000003</v>
      </c>
      <c r="AD55" s="46">
        <v>124.009</v>
      </c>
      <c r="AE55" s="46">
        <v>80.099000000000004</v>
      </c>
      <c r="AF55" s="46">
        <v>150.251</v>
      </c>
      <c r="AG55" s="46">
        <v>183.58699999999999</v>
      </c>
      <c r="AH55" s="46">
        <v>182.721</v>
      </c>
    </row>
    <row r="56" spans="1:1005" ht="14.4" x14ac:dyDescent="0.3">
      <c r="A56" s="41">
        <v>46905</v>
      </c>
      <c r="B56" s="15"/>
      <c r="C56" s="13">
        <v>301</v>
      </c>
      <c r="D56" s="45">
        <v>301</v>
      </c>
      <c r="E56" s="16">
        <v>416.07100000000003</v>
      </c>
      <c r="F56" s="46">
        <v>582.47799999999995</v>
      </c>
      <c r="G56" s="46">
        <v>717.45500000000004</v>
      </c>
      <c r="H56" s="46">
        <v>313.18599999999998</v>
      </c>
      <c r="I56" s="46">
        <v>536.51900000000001</v>
      </c>
      <c r="J56" s="46">
        <v>220.517</v>
      </c>
      <c r="K56" s="46">
        <v>117.77800000000001</v>
      </c>
      <c r="L56" s="46">
        <v>190.566</v>
      </c>
      <c r="M56" s="46">
        <v>212.47499999999999</v>
      </c>
      <c r="N56" s="46">
        <v>244.779</v>
      </c>
      <c r="O56" s="46">
        <v>369.36</v>
      </c>
      <c r="P56" s="46">
        <v>274.154</v>
      </c>
      <c r="Q56" s="46">
        <v>66.481999999999999</v>
      </c>
      <c r="R56" s="46">
        <v>272.226</v>
      </c>
      <c r="S56" s="46">
        <v>454.387</v>
      </c>
      <c r="T56" s="46">
        <v>208.81399999999999</v>
      </c>
      <c r="U56" s="46">
        <v>397.61700000000002</v>
      </c>
      <c r="V56" s="46">
        <v>209.483</v>
      </c>
      <c r="W56" s="46">
        <v>96.093000000000004</v>
      </c>
      <c r="X56" s="46">
        <v>439.95499999999998</v>
      </c>
      <c r="Y56" s="46">
        <v>298.851</v>
      </c>
      <c r="Z56" s="46">
        <v>278.2</v>
      </c>
      <c r="AA56" s="46">
        <v>717.93799999999999</v>
      </c>
      <c r="AB56" s="46">
        <v>452.322</v>
      </c>
      <c r="AC56" s="46">
        <v>268.08600000000001</v>
      </c>
      <c r="AD56" s="46">
        <v>343.41</v>
      </c>
      <c r="AE56" s="46">
        <v>330.779</v>
      </c>
      <c r="AF56" s="46">
        <v>58.665999999999997</v>
      </c>
      <c r="AG56" s="46">
        <v>349.09800000000001</v>
      </c>
      <c r="AH56" s="46">
        <v>160.36699999999999</v>
      </c>
    </row>
    <row r="57" spans="1:1005" ht="14.4" x14ac:dyDescent="0.3">
      <c r="A57" s="41">
        <v>46935</v>
      </c>
      <c r="B57" s="15"/>
      <c r="C57" s="13">
        <v>146</v>
      </c>
      <c r="D57" s="45">
        <v>146</v>
      </c>
      <c r="E57" s="16">
        <v>413.428</v>
      </c>
      <c r="F57" s="46">
        <v>287.255</v>
      </c>
      <c r="G57" s="46">
        <v>305.35300000000001</v>
      </c>
      <c r="H57" s="46">
        <v>354.03699999999998</v>
      </c>
      <c r="I57" s="46">
        <v>325.69</v>
      </c>
      <c r="J57" s="46">
        <v>67.762</v>
      </c>
      <c r="K57" s="46">
        <v>31.015999999999998</v>
      </c>
      <c r="L57" s="46">
        <v>76.546999999999997</v>
      </c>
      <c r="M57" s="46">
        <v>75.349000000000004</v>
      </c>
      <c r="N57" s="46">
        <v>169.53100000000001</v>
      </c>
      <c r="O57" s="46">
        <v>246.363</v>
      </c>
      <c r="P57" s="46">
        <v>76.483999999999995</v>
      </c>
      <c r="Q57" s="46">
        <v>13.646000000000001</v>
      </c>
      <c r="R57" s="46">
        <v>195.30099999999999</v>
      </c>
      <c r="S57" s="46">
        <v>336.76299999999998</v>
      </c>
      <c r="T57" s="46">
        <v>172.55</v>
      </c>
      <c r="U57" s="46">
        <v>605.90300000000002</v>
      </c>
      <c r="V57" s="46">
        <v>75.131</v>
      </c>
      <c r="W57" s="46">
        <v>36.74</v>
      </c>
      <c r="X57" s="46">
        <v>282.16399999999999</v>
      </c>
      <c r="Y57" s="46">
        <v>135.499</v>
      </c>
      <c r="Z57" s="46">
        <v>92.418000000000006</v>
      </c>
      <c r="AA57" s="46">
        <v>348.73099999999999</v>
      </c>
      <c r="AB57" s="46">
        <v>191.571</v>
      </c>
      <c r="AC57" s="46">
        <v>215.16399999999999</v>
      </c>
      <c r="AD57" s="46">
        <v>171.00200000000001</v>
      </c>
      <c r="AE57" s="46">
        <v>164.21799999999999</v>
      </c>
      <c r="AF57" s="46">
        <v>33.267000000000003</v>
      </c>
      <c r="AG57" s="46">
        <v>227.31399999999999</v>
      </c>
      <c r="AH57" s="46">
        <v>33.076000000000001</v>
      </c>
    </row>
    <row r="58" spans="1:1005" ht="14.4" x14ac:dyDescent="0.3">
      <c r="A58" s="41">
        <v>46966</v>
      </c>
      <c r="B58" s="15"/>
      <c r="C58" s="13">
        <v>59</v>
      </c>
      <c r="D58" s="45">
        <v>59</v>
      </c>
      <c r="E58" s="16">
        <v>145.63200000000001</v>
      </c>
      <c r="F58" s="46">
        <v>91.637</v>
      </c>
      <c r="G58" s="46">
        <v>149.80600000000001</v>
      </c>
      <c r="H58" s="46">
        <v>116.259</v>
      </c>
      <c r="I58" s="46">
        <v>113.825</v>
      </c>
      <c r="J58" s="46">
        <v>38.908000000000001</v>
      </c>
      <c r="K58" s="46">
        <v>21.623999999999999</v>
      </c>
      <c r="L58" s="46">
        <v>33.96</v>
      </c>
      <c r="M58" s="46">
        <v>34.771999999999998</v>
      </c>
      <c r="N58" s="46">
        <v>67.266000000000005</v>
      </c>
      <c r="O58" s="46">
        <v>82.412000000000006</v>
      </c>
      <c r="P58" s="46">
        <v>45.78</v>
      </c>
      <c r="Q58" s="46">
        <v>28.744</v>
      </c>
      <c r="R58" s="46">
        <v>62.341000000000001</v>
      </c>
      <c r="S58" s="46">
        <v>104.857</v>
      </c>
      <c r="T58" s="46">
        <v>59.177</v>
      </c>
      <c r="U58" s="46">
        <v>177.90299999999999</v>
      </c>
      <c r="V58" s="46">
        <v>39.253</v>
      </c>
      <c r="W58" s="46">
        <v>24.274999999999999</v>
      </c>
      <c r="X58" s="46">
        <v>97.69</v>
      </c>
      <c r="Y58" s="46">
        <v>53.186</v>
      </c>
      <c r="Z58" s="46">
        <v>44.448</v>
      </c>
      <c r="AA58" s="46">
        <v>114.367</v>
      </c>
      <c r="AB58" s="46">
        <v>71.153999999999996</v>
      </c>
      <c r="AC58" s="46">
        <v>80.180999999999997</v>
      </c>
      <c r="AD58" s="46">
        <v>60.744</v>
      </c>
      <c r="AE58" s="46">
        <v>72.509</v>
      </c>
      <c r="AF58" s="46">
        <v>21.273</v>
      </c>
      <c r="AG58" s="46">
        <v>178.596</v>
      </c>
      <c r="AH58" s="46">
        <v>27.785</v>
      </c>
    </row>
    <row r="59" spans="1:1005" ht="14.4" x14ac:dyDescent="0.3">
      <c r="A59" s="41">
        <v>46997</v>
      </c>
      <c r="B59" s="15"/>
      <c r="C59" s="13">
        <v>39</v>
      </c>
      <c r="D59" s="45">
        <v>39</v>
      </c>
      <c r="E59" s="16">
        <v>62.619</v>
      </c>
      <c r="F59" s="46">
        <v>55.100999999999999</v>
      </c>
      <c r="G59" s="46">
        <v>96.35</v>
      </c>
      <c r="H59" s="46">
        <v>56.77</v>
      </c>
      <c r="I59" s="46">
        <v>78.626000000000005</v>
      </c>
      <c r="J59" s="46">
        <v>43.094999999999999</v>
      </c>
      <c r="K59" s="46">
        <v>20.501000000000001</v>
      </c>
      <c r="L59" s="46">
        <v>34.796999999999997</v>
      </c>
      <c r="M59" s="46">
        <v>34.564</v>
      </c>
      <c r="N59" s="46">
        <v>53.997999999999998</v>
      </c>
      <c r="O59" s="46">
        <v>46.82</v>
      </c>
      <c r="P59" s="46">
        <v>37.576999999999998</v>
      </c>
      <c r="Q59" s="46">
        <v>27.044</v>
      </c>
      <c r="R59" s="46">
        <v>46.347000000000001</v>
      </c>
      <c r="S59" s="46">
        <v>51.866</v>
      </c>
      <c r="T59" s="46">
        <v>38.720999999999997</v>
      </c>
      <c r="U59" s="46">
        <v>78.421000000000006</v>
      </c>
      <c r="V59" s="46">
        <v>30.783000000000001</v>
      </c>
      <c r="W59" s="46">
        <v>31.062000000000001</v>
      </c>
      <c r="X59" s="46">
        <v>67.682000000000002</v>
      </c>
      <c r="Y59" s="46">
        <v>40.869</v>
      </c>
      <c r="Z59" s="46">
        <v>39.229999999999997</v>
      </c>
      <c r="AA59" s="46">
        <v>80.811999999999998</v>
      </c>
      <c r="AB59" s="46">
        <v>45.420999999999999</v>
      </c>
      <c r="AC59" s="46">
        <v>55.378999999999998</v>
      </c>
      <c r="AD59" s="46">
        <v>39.747</v>
      </c>
      <c r="AE59" s="46">
        <v>58.328000000000003</v>
      </c>
      <c r="AF59" s="46">
        <v>24.553000000000001</v>
      </c>
      <c r="AG59" s="46">
        <v>68.819999999999993</v>
      </c>
      <c r="AH59" s="46">
        <v>26.038</v>
      </c>
    </row>
    <row r="60" spans="1:1005" ht="14.4" x14ac:dyDescent="0.3">
      <c r="A60" s="41">
        <v>47027</v>
      </c>
      <c r="B60" s="15"/>
      <c r="C60" s="13">
        <v>40</v>
      </c>
      <c r="D60" s="45">
        <v>45</v>
      </c>
      <c r="E60" s="16">
        <v>54.323999999999998</v>
      </c>
      <c r="F60" s="46">
        <v>52.128999999999998</v>
      </c>
      <c r="G60" s="46">
        <v>80.811999999999998</v>
      </c>
      <c r="H60" s="46">
        <v>54.698</v>
      </c>
      <c r="I60" s="46">
        <v>51.798999999999999</v>
      </c>
      <c r="J60" s="46">
        <v>40.195999999999998</v>
      </c>
      <c r="K60" s="46">
        <v>23.071000000000002</v>
      </c>
      <c r="L60" s="46">
        <v>35.436</v>
      </c>
      <c r="M60" s="46">
        <v>28.125</v>
      </c>
      <c r="N60" s="46">
        <v>48.896000000000001</v>
      </c>
      <c r="O60" s="46">
        <v>46.424999999999997</v>
      </c>
      <c r="P60" s="46">
        <v>53.511000000000003</v>
      </c>
      <c r="Q60" s="46">
        <v>43.9</v>
      </c>
      <c r="R60" s="46">
        <v>40.115000000000002</v>
      </c>
      <c r="S60" s="46">
        <v>52.000999999999998</v>
      </c>
      <c r="T60" s="46">
        <v>33.109000000000002</v>
      </c>
      <c r="U60" s="46">
        <v>67.031000000000006</v>
      </c>
      <c r="V60" s="46">
        <v>32.130000000000003</v>
      </c>
      <c r="W60" s="46">
        <v>34.908000000000001</v>
      </c>
      <c r="X60" s="46">
        <v>114.07599999999999</v>
      </c>
      <c r="Y60" s="46">
        <v>48.140999999999998</v>
      </c>
      <c r="Z60" s="46">
        <v>72.093999999999994</v>
      </c>
      <c r="AA60" s="46">
        <v>83.51</v>
      </c>
      <c r="AB60" s="46">
        <v>46.121000000000002</v>
      </c>
      <c r="AC60" s="46">
        <v>48.987000000000002</v>
      </c>
      <c r="AD60" s="46">
        <v>37.299999999999997</v>
      </c>
      <c r="AE60" s="46">
        <v>39.872</v>
      </c>
      <c r="AF60" s="46">
        <v>23.417000000000002</v>
      </c>
      <c r="AG60" s="46">
        <v>52.887999999999998</v>
      </c>
      <c r="AH60" s="46">
        <v>37.095999999999997</v>
      </c>
    </row>
    <row r="61" spans="1:1005" ht="14.4" x14ac:dyDescent="0.3">
      <c r="A61" s="41">
        <v>47058</v>
      </c>
      <c r="B61" s="15"/>
      <c r="C61" s="13">
        <v>39</v>
      </c>
      <c r="D61" s="45">
        <v>42</v>
      </c>
      <c r="E61" s="16">
        <v>48.247999999999998</v>
      </c>
      <c r="F61" s="46">
        <v>50.223999999999997</v>
      </c>
      <c r="G61" s="46">
        <v>56.613999999999997</v>
      </c>
      <c r="H61" s="46">
        <v>44.360999999999997</v>
      </c>
      <c r="I61" s="46">
        <v>45.62</v>
      </c>
      <c r="J61" s="46">
        <v>35.823</v>
      </c>
      <c r="K61" s="46">
        <v>32.121000000000002</v>
      </c>
      <c r="L61" s="46">
        <v>30.608000000000001</v>
      </c>
      <c r="M61" s="46">
        <v>29.379000000000001</v>
      </c>
      <c r="N61" s="46">
        <v>48.323999999999998</v>
      </c>
      <c r="O61" s="46">
        <v>41.533999999999999</v>
      </c>
      <c r="P61" s="46">
        <v>40.534999999999997</v>
      </c>
      <c r="Q61" s="46">
        <v>36.424999999999997</v>
      </c>
      <c r="R61" s="46">
        <v>41.582999999999998</v>
      </c>
      <c r="S61" s="46">
        <v>47.802999999999997</v>
      </c>
      <c r="T61" s="46">
        <v>34.081000000000003</v>
      </c>
      <c r="U61" s="46">
        <v>56.057000000000002</v>
      </c>
      <c r="V61" s="46">
        <v>38.488</v>
      </c>
      <c r="W61" s="46">
        <v>29.855</v>
      </c>
      <c r="X61" s="46">
        <v>59.698</v>
      </c>
      <c r="Y61" s="46">
        <v>38.451000000000001</v>
      </c>
      <c r="Z61" s="46">
        <v>72.981999999999999</v>
      </c>
      <c r="AA61" s="46">
        <v>66.820999999999998</v>
      </c>
      <c r="AB61" s="46">
        <v>44.536999999999999</v>
      </c>
      <c r="AC61" s="46">
        <v>40.896000000000001</v>
      </c>
      <c r="AD61" s="46">
        <v>40.744</v>
      </c>
      <c r="AE61" s="46">
        <v>40.325000000000003</v>
      </c>
      <c r="AF61" s="46">
        <v>25.331</v>
      </c>
      <c r="AG61" s="46">
        <v>44.075000000000003</v>
      </c>
      <c r="AH61" s="46">
        <v>34.393000000000001</v>
      </c>
    </row>
    <row r="62" spans="1:1005" ht="14.4" x14ac:dyDescent="0.3">
      <c r="A62" s="41">
        <v>47088</v>
      </c>
      <c r="B62" s="15"/>
      <c r="C62" s="13">
        <v>32</v>
      </c>
      <c r="D62" s="45">
        <v>32</v>
      </c>
      <c r="E62" s="16">
        <v>46.527000000000001</v>
      </c>
      <c r="F62" s="46">
        <v>46.13</v>
      </c>
      <c r="G62" s="46">
        <v>46.460999999999999</v>
      </c>
      <c r="H62" s="46">
        <v>39.33</v>
      </c>
      <c r="I62" s="46">
        <v>39.744999999999997</v>
      </c>
      <c r="J62" s="46">
        <v>29.591000000000001</v>
      </c>
      <c r="K62" s="46">
        <v>24.395</v>
      </c>
      <c r="L62" s="46">
        <v>25.295000000000002</v>
      </c>
      <c r="M62" s="46">
        <v>25.073</v>
      </c>
      <c r="N62" s="46">
        <v>34.643000000000001</v>
      </c>
      <c r="O62" s="46">
        <v>36.444000000000003</v>
      </c>
      <c r="P62" s="46">
        <v>35.453000000000003</v>
      </c>
      <c r="Q62" s="46">
        <v>26.832999999999998</v>
      </c>
      <c r="R62" s="46">
        <v>32.997</v>
      </c>
      <c r="S62" s="46">
        <v>38.677999999999997</v>
      </c>
      <c r="T62" s="46">
        <v>28.625</v>
      </c>
      <c r="U62" s="46">
        <v>46.045000000000002</v>
      </c>
      <c r="V62" s="46">
        <v>32.347000000000001</v>
      </c>
      <c r="W62" s="46">
        <v>23.841000000000001</v>
      </c>
      <c r="X62" s="46">
        <v>45.793999999999997</v>
      </c>
      <c r="Y62" s="46">
        <v>31.992000000000001</v>
      </c>
      <c r="Z62" s="46">
        <v>40.920999999999999</v>
      </c>
      <c r="AA62" s="46">
        <v>59.155999999999999</v>
      </c>
      <c r="AB62" s="46">
        <v>37.375</v>
      </c>
      <c r="AC62" s="46">
        <v>34.371000000000002</v>
      </c>
      <c r="AD62" s="46">
        <v>34.276000000000003</v>
      </c>
      <c r="AE62" s="46">
        <v>34.682000000000002</v>
      </c>
      <c r="AF62" s="46">
        <v>21.725000000000001</v>
      </c>
      <c r="AG62" s="46">
        <v>37.247999999999998</v>
      </c>
      <c r="AH62" s="46">
        <v>27.497</v>
      </c>
    </row>
    <row r="63" spans="1:1005" ht="14.4" x14ac:dyDescent="0.3">
      <c r="A63" s="41">
        <v>47119</v>
      </c>
      <c r="B63" s="15"/>
      <c r="C63" s="13">
        <v>31</v>
      </c>
      <c r="D63" s="45">
        <v>31</v>
      </c>
      <c r="E63" s="16">
        <v>36.798999999999999</v>
      </c>
      <c r="F63" s="46">
        <v>45.454000000000001</v>
      </c>
      <c r="G63" s="46">
        <v>40.131999999999998</v>
      </c>
      <c r="H63" s="46">
        <v>33.497</v>
      </c>
      <c r="I63" s="46">
        <v>34.909999999999997</v>
      </c>
      <c r="J63" s="46">
        <v>25.794</v>
      </c>
      <c r="K63" s="46">
        <v>20.308</v>
      </c>
      <c r="L63" s="46">
        <v>22.074999999999999</v>
      </c>
      <c r="M63" s="46">
        <v>22.338000000000001</v>
      </c>
      <c r="N63" s="46">
        <v>29.187999999999999</v>
      </c>
      <c r="O63" s="46">
        <v>35.497</v>
      </c>
      <c r="P63" s="46">
        <v>32.331000000000003</v>
      </c>
      <c r="Q63" s="46">
        <v>22.347000000000001</v>
      </c>
      <c r="R63" s="46">
        <v>30.161999999999999</v>
      </c>
      <c r="S63" s="46">
        <v>33.277999999999999</v>
      </c>
      <c r="T63" s="46">
        <v>25.937999999999999</v>
      </c>
      <c r="U63" s="46">
        <v>41.31</v>
      </c>
      <c r="V63" s="46">
        <v>27.399000000000001</v>
      </c>
      <c r="W63" s="46">
        <v>21.073</v>
      </c>
      <c r="X63" s="46">
        <v>41.542999999999999</v>
      </c>
      <c r="Y63" s="46">
        <v>28.346</v>
      </c>
      <c r="Z63" s="46">
        <v>32.993000000000002</v>
      </c>
      <c r="AA63" s="46">
        <v>50.585000000000001</v>
      </c>
      <c r="AB63" s="46">
        <v>32.722000000000001</v>
      </c>
      <c r="AC63" s="46">
        <v>29.805</v>
      </c>
      <c r="AD63" s="46">
        <v>29.298999999999999</v>
      </c>
      <c r="AE63" s="46">
        <v>29.885999999999999</v>
      </c>
      <c r="AF63" s="46">
        <v>19.550999999999998</v>
      </c>
      <c r="AG63" s="46">
        <v>32.469000000000001</v>
      </c>
      <c r="AH63" s="46">
        <v>23.949000000000002</v>
      </c>
    </row>
    <row r="64" spans="1:1005" ht="14.4" x14ac:dyDescent="0.3">
      <c r="A64" s="41">
        <v>47150</v>
      </c>
      <c r="B64" s="15"/>
      <c r="C64" s="13">
        <v>29</v>
      </c>
      <c r="D64" s="45">
        <v>29</v>
      </c>
      <c r="E64" s="16">
        <v>41.454000000000001</v>
      </c>
      <c r="F64" s="46">
        <v>37.930999999999997</v>
      </c>
      <c r="G64" s="46">
        <v>34.811</v>
      </c>
      <c r="H64" s="46">
        <v>31.488</v>
      </c>
      <c r="I64" s="46">
        <v>34.99</v>
      </c>
      <c r="J64" s="46">
        <v>23.39</v>
      </c>
      <c r="K64" s="46">
        <v>18.486000000000001</v>
      </c>
      <c r="L64" s="46">
        <v>28.545000000000002</v>
      </c>
      <c r="M64" s="46">
        <v>21.43</v>
      </c>
      <c r="N64" s="46">
        <v>26.709</v>
      </c>
      <c r="O64" s="46">
        <v>30.971</v>
      </c>
      <c r="P64" s="46">
        <v>30.957999999999998</v>
      </c>
      <c r="Q64" s="46">
        <v>19.785</v>
      </c>
      <c r="R64" s="46">
        <v>29.452000000000002</v>
      </c>
      <c r="S64" s="46">
        <v>29.023</v>
      </c>
      <c r="T64" s="46">
        <v>25.225999999999999</v>
      </c>
      <c r="U64" s="46">
        <v>38.241999999999997</v>
      </c>
      <c r="V64" s="46">
        <v>24.824000000000002</v>
      </c>
      <c r="W64" s="46">
        <v>26.594000000000001</v>
      </c>
      <c r="X64" s="46">
        <v>45.238999999999997</v>
      </c>
      <c r="Y64" s="46">
        <v>34.475999999999999</v>
      </c>
      <c r="Z64" s="46">
        <v>46</v>
      </c>
      <c r="AA64" s="46">
        <v>45.851999999999997</v>
      </c>
      <c r="AB64" s="46">
        <v>32.24</v>
      </c>
      <c r="AC64" s="46">
        <v>27.256</v>
      </c>
      <c r="AD64" s="46">
        <v>30.193999999999999</v>
      </c>
      <c r="AE64" s="46">
        <v>26.891999999999999</v>
      </c>
      <c r="AF64" s="46">
        <v>19.096</v>
      </c>
      <c r="AG64" s="46">
        <v>28.443000000000001</v>
      </c>
      <c r="AH64" s="46">
        <v>28.443000000000001</v>
      </c>
      <c r="ALQ64" s="4" t="e">
        <v>#N/A</v>
      </c>
    </row>
    <row r="65" spans="1:1005" ht="14.4" x14ac:dyDescent="0.3">
      <c r="A65" s="41">
        <v>47178</v>
      </c>
      <c r="B65" s="15"/>
      <c r="C65" s="13">
        <v>51</v>
      </c>
      <c r="D65" s="45">
        <v>51</v>
      </c>
      <c r="E65" s="16">
        <v>56.406999999999996</v>
      </c>
      <c r="F65" s="46">
        <v>62.006999999999998</v>
      </c>
      <c r="G65" s="46">
        <v>54.252000000000002</v>
      </c>
      <c r="H65" s="46">
        <v>48.075000000000003</v>
      </c>
      <c r="I65" s="46">
        <v>43.939</v>
      </c>
      <c r="J65" s="46">
        <v>36.581000000000003</v>
      </c>
      <c r="K65" s="46">
        <v>26.827000000000002</v>
      </c>
      <c r="L65" s="46">
        <v>36.286999999999999</v>
      </c>
      <c r="M65" s="46">
        <v>52.317</v>
      </c>
      <c r="N65" s="46">
        <v>47.779000000000003</v>
      </c>
      <c r="O65" s="46">
        <v>38.909999999999997</v>
      </c>
      <c r="P65" s="46">
        <v>66.512</v>
      </c>
      <c r="Q65" s="46">
        <v>27.457999999999998</v>
      </c>
      <c r="R65" s="46">
        <v>47.645000000000003</v>
      </c>
      <c r="S65" s="46">
        <v>38.441000000000003</v>
      </c>
      <c r="T65" s="46">
        <v>32.299999999999997</v>
      </c>
      <c r="U65" s="46">
        <v>67.061999999999998</v>
      </c>
      <c r="V65" s="46">
        <v>39.009</v>
      </c>
      <c r="W65" s="46">
        <v>38.853000000000002</v>
      </c>
      <c r="X65" s="46">
        <v>75.296000000000006</v>
      </c>
      <c r="Y65" s="46">
        <v>52.563000000000002</v>
      </c>
      <c r="Z65" s="46">
        <v>130.38399999999999</v>
      </c>
      <c r="AA65" s="46">
        <v>51.837000000000003</v>
      </c>
      <c r="AB65" s="46">
        <v>45.917999999999999</v>
      </c>
      <c r="AC65" s="46">
        <v>44.505000000000003</v>
      </c>
      <c r="AD65" s="46">
        <v>36.381</v>
      </c>
      <c r="AE65" s="46">
        <v>48.192</v>
      </c>
      <c r="AF65" s="46">
        <v>40.500999999999998</v>
      </c>
      <c r="AG65" s="46">
        <v>49.244999999999997</v>
      </c>
      <c r="AH65" s="46">
        <v>49.244999999999997</v>
      </c>
      <c r="ALQ65" s="4" t="e">
        <v>#N/A</v>
      </c>
    </row>
    <row r="66" spans="1:1005" ht="14.4" x14ac:dyDescent="0.3">
      <c r="A66" s="41">
        <v>47209</v>
      </c>
      <c r="B66" s="15"/>
      <c r="C66" s="13">
        <v>77</v>
      </c>
      <c r="D66" s="45">
        <v>77</v>
      </c>
      <c r="E66" s="16">
        <v>111.3</v>
      </c>
      <c r="F66" s="46">
        <v>93.194000000000003</v>
      </c>
      <c r="G66" s="46">
        <v>84.497</v>
      </c>
      <c r="H66" s="46">
        <v>65.183000000000007</v>
      </c>
      <c r="I66" s="46">
        <v>79.61</v>
      </c>
      <c r="J66" s="46">
        <v>47.902000000000001</v>
      </c>
      <c r="K66" s="46">
        <v>56.174999999999997</v>
      </c>
      <c r="L66" s="46">
        <v>59.856999999999999</v>
      </c>
      <c r="M66" s="46">
        <v>104.91</v>
      </c>
      <c r="N66" s="46">
        <v>71.981999999999999</v>
      </c>
      <c r="O66" s="46">
        <v>98.757999999999996</v>
      </c>
      <c r="P66" s="46">
        <v>68.787000000000006</v>
      </c>
      <c r="Q66" s="46">
        <v>31.876000000000001</v>
      </c>
      <c r="R66" s="46">
        <v>78.397999999999996</v>
      </c>
      <c r="S66" s="46">
        <v>52.755000000000003</v>
      </c>
      <c r="T66" s="46">
        <v>56.079000000000001</v>
      </c>
      <c r="U66" s="46">
        <v>129.87200000000001</v>
      </c>
      <c r="V66" s="46">
        <v>45.713999999999999</v>
      </c>
      <c r="W66" s="46">
        <v>69.647000000000006</v>
      </c>
      <c r="X66" s="46">
        <v>81.090999999999994</v>
      </c>
      <c r="Y66" s="46">
        <v>81.697999999999993</v>
      </c>
      <c r="Z66" s="46">
        <v>246.36799999999999</v>
      </c>
      <c r="AA66" s="46">
        <v>86.721999999999994</v>
      </c>
      <c r="AB66" s="46">
        <v>99.403000000000006</v>
      </c>
      <c r="AC66" s="46">
        <v>61.874000000000002</v>
      </c>
      <c r="AD66" s="46">
        <v>58.604999999999997</v>
      </c>
      <c r="AE66" s="46">
        <v>64.381</v>
      </c>
      <c r="AF66" s="46">
        <v>61.545999999999999</v>
      </c>
      <c r="AG66" s="46">
        <v>87.138000000000005</v>
      </c>
      <c r="AH66" s="46">
        <v>87.138000000000005</v>
      </c>
      <c r="ALQ66" s="4" t="e">
        <v>#N/A</v>
      </c>
    </row>
    <row r="67" spans="1:1005" ht="14.4" x14ac:dyDescent="0.3">
      <c r="A67" s="41">
        <v>47239</v>
      </c>
      <c r="B67" s="15"/>
      <c r="C67" s="13">
        <v>166</v>
      </c>
      <c r="D67" s="45">
        <v>166</v>
      </c>
      <c r="E67" s="16">
        <v>153.001</v>
      </c>
      <c r="F67" s="46">
        <v>347.065</v>
      </c>
      <c r="G67" s="46">
        <v>167.72</v>
      </c>
      <c r="H67" s="46">
        <v>176.488</v>
      </c>
      <c r="I67" s="46">
        <v>171.18700000000001</v>
      </c>
      <c r="J67" s="46">
        <v>107.59399999999999</v>
      </c>
      <c r="K67" s="46">
        <v>53.561</v>
      </c>
      <c r="L67" s="46">
        <v>68.784000000000006</v>
      </c>
      <c r="M67" s="46">
        <v>99.513999999999996</v>
      </c>
      <c r="N67" s="46">
        <v>143.898</v>
      </c>
      <c r="O67" s="46">
        <v>241.72499999999999</v>
      </c>
      <c r="P67" s="46">
        <v>172.239</v>
      </c>
      <c r="Q67" s="46">
        <v>105.836</v>
      </c>
      <c r="R67" s="46">
        <v>145.45599999999999</v>
      </c>
      <c r="S67" s="46">
        <v>29.001000000000001</v>
      </c>
      <c r="T67" s="46">
        <v>143.09</v>
      </c>
      <c r="U67" s="46">
        <v>178.53</v>
      </c>
      <c r="V67" s="46">
        <v>73.14</v>
      </c>
      <c r="W67" s="46">
        <v>187.749</v>
      </c>
      <c r="X67" s="46">
        <v>187.76400000000001</v>
      </c>
      <c r="Y67" s="46">
        <v>125.69499999999999</v>
      </c>
      <c r="Z67" s="46">
        <v>374.63499999999999</v>
      </c>
      <c r="AA67" s="46">
        <v>285.053</v>
      </c>
      <c r="AB67" s="46">
        <v>86.084000000000003</v>
      </c>
      <c r="AC67" s="46">
        <v>124.009</v>
      </c>
      <c r="AD67" s="46">
        <v>80.099000000000004</v>
      </c>
      <c r="AE67" s="46">
        <v>150.251</v>
      </c>
      <c r="AF67" s="46">
        <v>183.58699999999999</v>
      </c>
      <c r="AG67" s="46">
        <v>182.721</v>
      </c>
      <c r="AH67" s="46">
        <v>182.721</v>
      </c>
      <c r="ALQ67" s="4" t="e">
        <v>#N/A</v>
      </c>
    </row>
    <row r="68" spans="1:1005" ht="14.4" x14ac:dyDescent="0.3">
      <c r="A68" s="41">
        <v>47270</v>
      </c>
      <c r="B68" s="15"/>
      <c r="C68" s="13">
        <v>301</v>
      </c>
      <c r="D68" s="45">
        <v>301</v>
      </c>
      <c r="E68" s="16">
        <v>582.47799999999995</v>
      </c>
      <c r="F68" s="46">
        <v>717.45500000000004</v>
      </c>
      <c r="G68" s="46">
        <v>313.18599999999998</v>
      </c>
      <c r="H68" s="46">
        <v>536.51900000000001</v>
      </c>
      <c r="I68" s="46">
        <v>220.517</v>
      </c>
      <c r="J68" s="46">
        <v>117.77800000000001</v>
      </c>
      <c r="K68" s="46">
        <v>190.566</v>
      </c>
      <c r="L68" s="46">
        <v>212.47499999999999</v>
      </c>
      <c r="M68" s="46">
        <v>244.779</v>
      </c>
      <c r="N68" s="46">
        <v>369.36</v>
      </c>
      <c r="O68" s="46">
        <v>274.154</v>
      </c>
      <c r="P68" s="46">
        <v>66.481999999999999</v>
      </c>
      <c r="Q68" s="46">
        <v>272.226</v>
      </c>
      <c r="R68" s="46">
        <v>454.387</v>
      </c>
      <c r="S68" s="46">
        <v>208.81399999999999</v>
      </c>
      <c r="T68" s="46">
        <v>397.61700000000002</v>
      </c>
      <c r="U68" s="46">
        <v>209.483</v>
      </c>
      <c r="V68" s="46">
        <v>96.093000000000004</v>
      </c>
      <c r="W68" s="46">
        <v>439.95499999999998</v>
      </c>
      <c r="X68" s="46">
        <v>298.851</v>
      </c>
      <c r="Y68" s="46">
        <v>278.2</v>
      </c>
      <c r="Z68" s="46">
        <v>717.93799999999999</v>
      </c>
      <c r="AA68" s="46">
        <v>452.322</v>
      </c>
      <c r="AB68" s="46">
        <v>268.08600000000001</v>
      </c>
      <c r="AC68" s="46">
        <v>343.41</v>
      </c>
      <c r="AD68" s="46">
        <v>330.779</v>
      </c>
      <c r="AE68" s="46">
        <v>58.665999999999997</v>
      </c>
      <c r="AF68" s="46">
        <v>349.09800000000001</v>
      </c>
      <c r="AG68" s="46">
        <v>160.36699999999999</v>
      </c>
      <c r="AH68" s="46">
        <v>160.36699999999999</v>
      </c>
      <c r="ALQ68" s="4" t="e">
        <v>#N/A</v>
      </c>
    </row>
    <row r="69" spans="1:1005" ht="14.4" x14ac:dyDescent="0.3">
      <c r="A69" s="41">
        <v>47300</v>
      </c>
      <c r="B69" s="15"/>
      <c r="C69" s="13">
        <v>146</v>
      </c>
      <c r="D69" s="45">
        <v>146</v>
      </c>
      <c r="E69" s="16">
        <v>287.255</v>
      </c>
      <c r="F69" s="46">
        <v>305.35300000000001</v>
      </c>
      <c r="G69" s="46">
        <v>354.03699999999998</v>
      </c>
      <c r="H69" s="46">
        <v>325.69</v>
      </c>
      <c r="I69" s="46">
        <v>67.762</v>
      </c>
      <c r="J69" s="46">
        <v>31.015999999999998</v>
      </c>
      <c r="K69" s="46">
        <v>76.546999999999997</v>
      </c>
      <c r="L69" s="46">
        <v>75.349000000000004</v>
      </c>
      <c r="M69" s="46">
        <v>169.53100000000001</v>
      </c>
      <c r="N69" s="46">
        <v>246.363</v>
      </c>
      <c r="O69" s="46">
        <v>76.483999999999995</v>
      </c>
      <c r="P69" s="46">
        <v>13.646000000000001</v>
      </c>
      <c r="Q69" s="46">
        <v>195.30099999999999</v>
      </c>
      <c r="R69" s="46">
        <v>336.76299999999998</v>
      </c>
      <c r="S69" s="46">
        <v>172.55</v>
      </c>
      <c r="T69" s="46">
        <v>605.90300000000002</v>
      </c>
      <c r="U69" s="46">
        <v>75.131</v>
      </c>
      <c r="V69" s="46">
        <v>36.74</v>
      </c>
      <c r="W69" s="46">
        <v>282.16399999999999</v>
      </c>
      <c r="X69" s="46">
        <v>135.499</v>
      </c>
      <c r="Y69" s="46">
        <v>92.418000000000006</v>
      </c>
      <c r="Z69" s="46">
        <v>348.73099999999999</v>
      </c>
      <c r="AA69" s="46">
        <v>191.571</v>
      </c>
      <c r="AB69" s="46">
        <v>215.16399999999999</v>
      </c>
      <c r="AC69" s="46">
        <v>171.00200000000001</v>
      </c>
      <c r="AD69" s="46">
        <v>164.21799999999999</v>
      </c>
      <c r="AE69" s="46">
        <v>33.267000000000003</v>
      </c>
      <c r="AF69" s="46">
        <v>227.31399999999999</v>
      </c>
      <c r="AG69" s="46">
        <v>33.076000000000001</v>
      </c>
      <c r="AH69" s="46">
        <v>33.076000000000001</v>
      </c>
      <c r="ALQ69" s="4" t="e">
        <v>#N/A</v>
      </c>
    </row>
    <row r="70" spans="1:1005" ht="14.4" x14ac:dyDescent="0.3">
      <c r="A70" s="41">
        <v>47331</v>
      </c>
      <c r="B70" s="15"/>
      <c r="C70" s="13">
        <v>59</v>
      </c>
      <c r="D70" s="45">
        <v>59</v>
      </c>
      <c r="E70" s="16">
        <v>91.637</v>
      </c>
      <c r="F70" s="46">
        <v>149.80600000000001</v>
      </c>
      <c r="G70" s="46">
        <v>116.259</v>
      </c>
      <c r="H70" s="46">
        <v>113.825</v>
      </c>
      <c r="I70" s="46">
        <v>38.908000000000001</v>
      </c>
      <c r="J70" s="46">
        <v>21.623999999999999</v>
      </c>
      <c r="K70" s="46">
        <v>33.96</v>
      </c>
      <c r="L70" s="46">
        <v>34.771999999999998</v>
      </c>
      <c r="M70" s="46">
        <v>67.266000000000005</v>
      </c>
      <c r="N70" s="46">
        <v>82.412000000000006</v>
      </c>
      <c r="O70" s="46">
        <v>45.78</v>
      </c>
      <c r="P70" s="46">
        <v>28.744</v>
      </c>
      <c r="Q70" s="46">
        <v>62.341000000000001</v>
      </c>
      <c r="R70" s="46">
        <v>104.857</v>
      </c>
      <c r="S70" s="46">
        <v>59.177</v>
      </c>
      <c r="T70" s="46">
        <v>177.90299999999999</v>
      </c>
      <c r="U70" s="46">
        <v>39.253</v>
      </c>
      <c r="V70" s="46">
        <v>24.274999999999999</v>
      </c>
      <c r="W70" s="46">
        <v>97.69</v>
      </c>
      <c r="X70" s="46">
        <v>53.186</v>
      </c>
      <c r="Y70" s="46">
        <v>44.448</v>
      </c>
      <c r="Z70" s="46">
        <v>114.367</v>
      </c>
      <c r="AA70" s="46">
        <v>71.153999999999996</v>
      </c>
      <c r="AB70" s="46">
        <v>80.180999999999997</v>
      </c>
      <c r="AC70" s="46">
        <v>60.744</v>
      </c>
      <c r="AD70" s="46">
        <v>72.509</v>
      </c>
      <c r="AE70" s="46">
        <v>21.273</v>
      </c>
      <c r="AF70" s="46">
        <v>178.596</v>
      </c>
      <c r="AG70" s="46">
        <v>27.785</v>
      </c>
      <c r="AH70" s="46">
        <v>27.785</v>
      </c>
      <c r="ALQ70" s="4" t="e">
        <v>#N/A</v>
      </c>
    </row>
    <row r="71" spans="1:1005" ht="14.4" x14ac:dyDescent="0.3">
      <c r="A71" s="41">
        <v>47362</v>
      </c>
      <c r="B71" s="15"/>
      <c r="C71" s="13">
        <v>39</v>
      </c>
      <c r="D71" s="45">
        <v>39</v>
      </c>
      <c r="E71" s="16">
        <v>55.100999999999999</v>
      </c>
      <c r="F71" s="46">
        <v>96.35</v>
      </c>
      <c r="G71" s="46">
        <v>56.77</v>
      </c>
      <c r="H71" s="46">
        <v>78.626000000000005</v>
      </c>
      <c r="I71" s="46">
        <v>43.094999999999999</v>
      </c>
      <c r="J71" s="46">
        <v>20.501000000000001</v>
      </c>
      <c r="K71" s="46">
        <v>34.796999999999997</v>
      </c>
      <c r="L71" s="46">
        <v>34.564</v>
      </c>
      <c r="M71" s="46">
        <v>53.997999999999998</v>
      </c>
      <c r="N71" s="46">
        <v>46.82</v>
      </c>
      <c r="O71" s="46">
        <v>37.576999999999998</v>
      </c>
      <c r="P71" s="46">
        <v>27.044</v>
      </c>
      <c r="Q71" s="46">
        <v>46.347000000000001</v>
      </c>
      <c r="R71" s="46">
        <v>51.866</v>
      </c>
      <c r="S71" s="46">
        <v>38.720999999999997</v>
      </c>
      <c r="T71" s="46">
        <v>78.421000000000006</v>
      </c>
      <c r="U71" s="46">
        <v>30.783000000000001</v>
      </c>
      <c r="V71" s="46">
        <v>31.062000000000001</v>
      </c>
      <c r="W71" s="46">
        <v>67.682000000000002</v>
      </c>
      <c r="X71" s="46">
        <v>40.869</v>
      </c>
      <c r="Y71" s="46">
        <v>39.229999999999997</v>
      </c>
      <c r="Z71" s="46">
        <v>80.811999999999998</v>
      </c>
      <c r="AA71" s="46">
        <v>45.420999999999999</v>
      </c>
      <c r="AB71" s="46">
        <v>55.378999999999998</v>
      </c>
      <c r="AC71" s="46">
        <v>39.747</v>
      </c>
      <c r="AD71" s="46">
        <v>58.328000000000003</v>
      </c>
      <c r="AE71" s="46">
        <v>24.553000000000001</v>
      </c>
      <c r="AF71" s="46">
        <v>68.819999999999993</v>
      </c>
      <c r="AG71" s="46">
        <v>26.038</v>
      </c>
      <c r="AH71" s="46">
        <v>26.038</v>
      </c>
      <c r="ALQ71" s="4" t="e">
        <v>#N/A</v>
      </c>
    </row>
    <row r="72" spans="1:1005" ht="14.4" x14ac:dyDescent="0.3">
      <c r="A72" s="41"/>
      <c r="B72" s="15"/>
      <c r="C72" s="13"/>
      <c r="D72" s="14"/>
      <c r="E72"/>
      <c r="F72"/>
      <c r="G72"/>
      <c r="H72"/>
      <c r="I72"/>
      <c r="J72"/>
      <c r="K72"/>
      <c r="L72"/>
      <c r="M72"/>
      <c r="N72"/>
      <c r="O72"/>
      <c r="P72"/>
      <c r="Q72"/>
      <c r="R72"/>
      <c r="S72"/>
      <c r="T72"/>
      <c r="U72"/>
      <c r="V72"/>
      <c r="W72"/>
      <c r="X72"/>
      <c r="Y72"/>
      <c r="Z72"/>
      <c r="AA72"/>
      <c r="AB72"/>
      <c r="AC72"/>
      <c r="AD72"/>
      <c r="AE72"/>
      <c r="AF72"/>
      <c r="ALQ72" s="4" t="e">
        <v>#N/A</v>
      </c>
    </row>
    <row r="73" spans="1:1005" ht="14.4" x14ac:dyDescent="0.3">
      <c r="A73" s="41"/>
      <c r="B73" s="15"/>
      <c r="C73" s="13"/>
      <c r="D73" s="14"/>
      <c r="E73"/>
      <c r="F73"/>
      <c r="G73"/>
      <c r="H73"/>
      <c r="I73"/>
      <c r="J73"/>
      <c r="K73"/>
      <c r="L73"/>
      <c r="M73"/>
      <c r="N73"/>
      <c r="O73"/>
      <c r="P73"/>
      <c r="Q73"/>
      <c r="R73"/>
      <c r="S73"/>
      <c r="T73"/>
      <c r="U73"/>
      <c r="V73"/>
      <c r="W73"/>
      <c r="X73"/>
      <c r="Y73"/>
      <c r="Z73"/>
      <c r="AA73"/>
      <c r="AB73"/>
      <c r="AC73"/>
      <c r="AD73"/>
      <c r="AE73"/>
      <c r="AF73"/>
    </row>
    <row r="74" spans="1:1005" ht="14.4" x14ac:dyDescent="0.3">
      <c r="A74" s="41"/>
      <c r="B74" s="15"/>
      <c r="C74" s="13"/>
      <c r="D74" s="14"/>
      <c r="E74"/>
      <c r="F74"/>
      <c r="G74"/>
      <c r="H74"/>
      <c r="I74"/>
      <c r="J74"/>
      <c r="K74"/>
      <c r="L74"/>
      <c r="M74"/>
      <c r="N74"/>
      <c r="O74"/>
      <c r="P74"/>
      <c r="Q74"/>
      <c r="R74"/>
      <c r="S74"/>
      <c r="T74"/>
      <c r="U74"/>
      <c r="V74"/>
      <c r="W74"/>
      <c r="X74"/>
      <c r="Y74"/>
      <c r="Z74"/>
      <c r="AA74"/>
      <c r="AB74"/>
      <c r="AC74"/>
      <c r="AD74"/>
      <c r="AE74"/>
      <c r="AF74"/>
    </row>
    <row r="75" spans="1:1005" ht="14.4" x14ac:dyDescent="0.3">
      <c r="A75" s="41"/>
      <c r="B75" s="15"/>
      <c r="C75" s="13"/>
      <c r="D75" s="14"/>
      <c r="E75"/>
      <c r="F75"/>
      <c r="G75"/>
      <c r="H75"/>
      <c r="I75"/>
      <c r="J75"/>
      <c r="K75"/>
      <c r="L75"/>
      <c r="M75"/>
      <c r="N75"/>
      <c r="O75"/>
      <c r="P75"/>
      <c r="Q75"/>
      <c r="R75"/>
      <c r="S75"/>
      <c r="T75"/>
      <c r="U75"/>
      <c r="V75"/>
      <c r="W75"/>
      <c r="X75"/>
      <c r="Y75"/>
      <c r="Z75"/>
      <c r="AA75"/>
      <c r="AB75"/>
      <c r="AC75"/>
      <c r="AD75"/>
      <c r="AE75"/>
      <c r="AF75"/>
    </row>
    <row r="76" spans="1:1005" ht="14.4" x14ac:dyDescent="0.3">
      <c r="A76" s="41"/>
      <c r="B76" s="15"/>
      <c r="C76" s="13"/>
      <c r="D76" s="14"/>
      <c r="E76"/>
      <c r="F76"/>
      <c r="G76"/>
      <c r="H76"/>
      <c r="I76"/>
      <c r="J76"/>
      <c r="K76"/>
      <c r="L76"/>
      <c r="M76"/>
      <c r="N76"/>
      <c r="O76"/>
      <c r="P76"/>
      <c r="Q76"/>
      <c r="R76"/>
      <c r="S76"/>
      <c r="T76"/>
      <c r="U76"/>
      <c r="V76"/>
      <c r="W76"/>
      <c r="X76"/>
      <c r="Y76"/>
      <c r="Z76"/>
      <c r="AA76"/>
      <c r="AB76"/>
      <c r="AC76"/>
      <c r="AD76"/>
      <c r="AE76"/>
      <c r="AF76"/>
    </row>
    <row r="77" spans="1:1005" ht="14.4" x14ac:dyDescent="0.3">
      <c r="A77" s="41"/>
      <c r="B77" s="15"/>
      <c r="C77" s="13"/>
      <c r="D77" s="14"/>
      <c r="E77"/>
      <c r="F77"/>
      <c r="G77"/>
      <c r="H77"/>
      <c r="I77"/>
      <c r="J77"/>
      <c r="K77"/>
      <c r="L77"/>
      <c r="M77"/>
      <c r="N77"/>
      <c r="O77"/>
      <c r="P77"/>
      <c r="Q77"/>
      <c r="R77"/>
      <c r="S77"/>
      <c r="T77"/>
      <c r="U77"/>
      <c r="V77"/>
      <c r="W77"/>
      <c r="X77"/>
      <c r="Y77"/>
      <c r="Z77"/>
      <c r="AA77"/>
      <c r="AB77"/>
      <c r="AC77"/>
      <c r="AD77"/>
      <c r="AE77"/>
      <c r="AF77"/>
    </row>
    <row r="78" spans="1:1005" ht="14.4" x14ac:dyDescent="0.3">
      <c r="A78" s="41"/>
      <c r="B78" s="15"/>
      <c r="C78" s="13"/>
      <c r="D78" s="14"/>
      <c r="E78"/>
      <c r="F78"/>
      <c r="G78"/>
      <c r="H78"/>
      <c r="I78"/>
      <c r="J78"/>
      <c r="K78"/>
      <c r="L78"/>
      <c r="M78"/>
      <c r="N78"/>
      <c r="O78"/>
      <c r="P78"/>
      <c r="Q78"/>
      <c r="R78"/>
      <c r="S78"/>
      <c r="T78"/>
      <c r="U78"/>
      <c r="V78"/>
      <c r="W78"/>
      <c r="X78"/>
      <c r="Y78"/>
      <c r="Z78"/>
      <c r="AA78"/>
      <c r="AB78"/>
      <c r="AC78"/>
      <c r="AD78"/>
      <c r="AE78"/>
      <c r="AF78"/>
    </row>
    <row r="79" spans="1:1005" ht="14.4" x14ac:dyDescent="0.3">
      <c r="A79" s="41"/>
      <c r="B79" s="15"/>
      <c r="C79" s="13"/>
      <c r="D79" s="14"/>
      <c r="E79"/>
      <c r="F79"/>
      <c r="G79"/>
      <c r="H79"/>
      <c r="I79"/>
      <c r="J79"/>
      <c r="K79"/>
      <c r="L79"/>
      <c r="M79"/>
      <c r="N79"/>
      <c r="O79"/>
      <c r="P79"/>
      <c r="Q79"/>
      <c r="R79"/>
      <c r="S79"/>
      <c r="T79"/>
      <c r="U79"/>
      <c r="V79"/>
      <c r="W79"/>
      <c r="X79"/>
      <c r="Y79"/>
      <c r="Z79"/>
      <c r="AA79"/>
      <c r="AB79"/>
      <c r="AC79"/>
      <c r="AD79"/>
      <c r="AE79"/>
      <c r="AF79"/>
    </row>
    <row r="80" spans="1:1005" ht="14.4" x14ac:dyDescent="0.3">
      <c r="A80" s="41"/>
      <c r="B80" s="15"/>
      <c r="C80" s="13"/>
      <c r="D80" s="14"/>
      <c r="E80"/>
      <c r="F80"/>
      <c r="G80"/>
      <c r="H80"/>
      <c r="I80"/>
      <c r="J80"/>
      <c r="K80"/>
      <c r="L80"/>
      <c r="M80"/>
      <c r="N80"/>
      <c r="O80"/>
      <c r="P80"/>
      <c r="Q80"/>
      <c r="R80"/>
      <c r="S80"/>
      <c r="T80"/>
      <c r="U80"/>
      <c r="V80"/>
      <c r="W80"/>
      <c r="X80"/>
      <c r="Y80"/>
      <c r="Z80"/>
      <c r="AA80"/>
      <c r="AB80"/>
      <c r="AC80"/>
      <c r="AD80"/>
      <c r="AE80"/>
      <c r="AF80"/>
    </row>
    <row r="81" spans="1:4" ht="12.75" customHeight="1" x14ac:dyDescent="0.3">
      <c r="A81" s="41"/>
      <c r="B81" s="18"/>
      <c r="C81" s="19"/>
      <c r="D81" s="20"/>
    </row>
    <row r="82" spans="1:4" ht="12.75" customHeight="1" x14ac:dyDescent="0.3">
      <c r="A82" s="41"/>
      <c r="B82" s="18"/>
      <c r="C82" s="19"/>
      <c r="D82" s="20"/>
    </row>
    <row r="83" spans="1:4" ht="12.75" customHeight="1" x14ac:dyDescent="0.3">
      <c r="A83" s="41"/>
      <c r="B83" s="18"/>
      <c r="C83" s="19"/>
      <c r="D83" s="20"/>
    </row>
    <row r="84" spans="1:4" ht="12.75" customHeight="1" x14ac:dyDescent="0.3">
      <c r="A84" s="41"/>
      <c r="B84" s="18"/>
      <c r="C84" s="19"/>
      <c r="D84" s="2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EEEF1-31E3-45AB-8C43-3BF5E8C5EFC0}">
  <sheetPr codeName="Sheet6">
    <tabColor rgb="FFFB8072"/>
  </sheetPr>
  <dimension ref="A1:ALQ84"/>
  <sheetViews>
    <sheetView topLeftCell="A40" workbookViewId="0">
      <selection activeCell="D4" sqref="D4"/>
    </sheetView>
  </sheetViews>
  <sheetFormatPr defaultColWidth="18.6640625" defaultRowHeight="12.75" customHeight="1" x14ac:dyDescent="0.3"/>
  <cols>
    <col min="1" max="1" width="7.5546875" style="3" customWidth="1"/>
    <col min="2" max="2" width="7.6640625" style="3" customWidth="1"/>
    <col min="3" max="3" width="8.33203125" style="3" customWidth="1"/>
    <col min="4" max="4" width="7.5546875" style="3" customWidth="1"/>
    <col min="5" max="6" width="9" style="4" customWidth="1"/>
    <col min="7" max="30" width="9" style="4" bestFit="1" customWidth="1"/>
    <col min="31" max="31" width="8.44140625" style="32" customWidth="1"/>
    <col min="32" max="54" width="8.6640625" style="4" customWidth="1"/>
    <col min="55" max="16384" width="18.6640625" style="4"/>
  </cols>
  <sheetData>
    <row r="1" spans="1:39" ht="14.4" x14ac:dyDescent="0.3">
      <c r="A1" s="47"/>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3"/>
      <c r="AJ1" s="3"/>
      <c r="AK1" s="3"/>
      <c r="AL1" s="3"/>
      <c r="AM1" s="3"/>
    </row>
    <row r="2" spans="1:39" s="3" customFormat="1" ht="14.4" x14ac:dyDescent="0.3">
      <c r="A2" s="47"/>
      <c r="B2" s="49" t="s">
        <v>0</v>
      </c>
      <c r="C2" s="49" t="s">
        <v>1</v>
      </c>
      <c r="D2" s="49" t="s">
        <v>2</v>
      </c>
      <c r="E2" s="49">
        <v>1991</v>
      </c>
      <c r="F2" s="49">
        <v>1992</v>
      </c>
      <c r="G2" s="49">
        <v>1993</v>
      </c>
      <c r="H2" s="49">
        <v>1994</v>
      </c>
      <c r="I2" s="49">
        <v>1995</v>
      </c>
      <c r="J2" s="49">
        <v>1996</v>
      </c>
      <c r="K2" s="49">
        <v>1997</v>
      </c>
      <c r="L2" s="49">
        <v>1998</v>
      </c>
      <c r="M2" s="49">
        <v>1999</v>
      </c>
      <c r="N2" s="49">
        <v>2000</v>
      </c>
      <c r="O2" s="49">
        <v>2001</v>
      </c>
      <c r="P2" s="49">
        <v>2002</v>
      </c>
      <c r="Q2" s="49">
        <v>2003</v>
      </c>
      <c r="R2" s="49">
        <v>2004</v>
      </c>
      <c r="S2" s="49">
        <v>2005</v>
      </c>
      <c r="T2" s="49">
        <v>2006</v>
      </c>
      <c r="U2" s="49">
        <v>2007</v>
      </c>
      <c r="V2" s="49">
        <v>2008</v>
      </c>
      <c r="W2" s="49">
        <v>2009</v>
      </c>
      <c r="X2" s="49">
        <v>2010</v>
      </c>
      <c r="Y2" s="49">
        <v>2011</v>
      </c>
      <c r="Z2" s="49">
        <v>2012</v>
      </c>
      <c r="AA2" s="49">
        <v>2013</v>
      </c>
      <c r="AB2" s="49">
        <v>2014</v>
      </c>
      <c r="AC2" s="49">
        <v>2015</v>
      </c>
      <c r="AD2" s="49">
        <v>2016</v>
      </c>
      <c r="AE2" s="50">
        <v>2017</v>
      </c>
      <c r="AF2" s="49">
        <v>2018</v>
      </c>
      <c r="AG2" s="49">
        <v>2019</v>
      </c>
      <c r="AH2" s="49">
        <v>2020</v>
      </c>
    </row>
    <row r="3" spans="1:39" s="3" customFormat="1" ht="14.4" x14ac:dyDescent="0.3">
      <c r="A3" s="51"/>
      <c r="B3" s="52" t="s">
        <v>3</v>
      </c>
      <c r="C3" s="52" t="s">
        <v>4</v>
      </c>
      <c r="D3" s="52" t="s">
        <v>5</v>
      </c>
      <c r="E3" s="52" t="s">
        <v>6</v>
      </c>
      <c r="F3" s="52" t="s">
        <v>7</v>
      </c>
      <c r="G3" s="52" t="s">
        <v>8</v>
      </c>
      <c r="H3" s="52" t="s">
        <v>9</v>
      </c>
      <c r="I3" s="52" t="s">
        <v>10</v>
      </c>
      <c r="J3" s="52" t="s">
        <v>11</v>
      </c>
      <c r="K3" s="52" t="s">
        <v>12</v>
      </c>
      <c r="L3" s="52" t="s">
        <v>13</v>
      </c>
      <c r="M3" s="52" t="s">
        <v>14</v>
      </c>
      <c r="N3" s="52" t="s">
        <v>15</v>
      </c>
      <c r="O3" s="52" t="s">
        <v>16</v>
      </c>
      <c r="P3" s="52" t="s">
        <v>17</v>
      </c>
      <c r="Q3" s="52" t="s">
        <v>18</v>
      </c>
      <c r="R3" s="52" t="s">
        <v>19</v>
      </c>
      <c r="S3" s="52" t="s">
        <v>20</v>
      </c>
      <c r="T3" s="52" t="s">
        <v>21</v>
      </c>
      <c r="U3" s="52" t="s">
        <v>22</v>
      </c>
      <c r="V3" s="52" t="s">
        <v>23</v>
      </c>
      <c r="W3" s="52" t="s">
        <v>24</v>
      </c>
      <c r="X3" s="52" t="s">
        <v>25</v>
      </c>
      <c r="Y3" s="52" t="s">
        <v>26</v>
      </c>
      <c r="Z3" s="52" t="s">
        <v>27</v>
      </c>
      <c r="AA3" s="52" t="s">
        <v>28</v>
      </c>
      <c r="AB3" s="52" t="s">
        <v>29</v>
      </c>
      <c r="AC3" s="52" t="s">
        <v>30</v>
      </c>
      <c r="AD3" s="52" t="s">
        <v>31</v>
      </c>
      <c r="AE3" s="52" t="s">
        <v>32</v>
      </c>
      <c r="AF3" s="52" t="s">
        <v>33</v>
      </c>
      <c r="AG3" s="52" t="s">
        <v>34</v>
      </c>
      <c r="AH3" s="52" t="s">
        <v>35</v>
      </c>
    </row>
    <row r="4" spans="1:39" ht="14.4" x14ac:dyDescent="0.3">
      <c r="A4" s="53">
        <v>45323</v>
      </c>
      <c r="B4" s="30"/>
      <c r="C4" s="31">
        <v>345</v>
      </c>
      <c r="D4" s="9">
        <v>345</v>
      </c>
      <c r="E4">
        <v>329.40100000000001</v>
      </c>
      <c r="F4">
        <v>345.27800000000002</v>
      </c>
      <c r="G4">
        <v>386.54700000000003</v>
      </c>
      <c r="H4" s="4">
        <v>330.77300000000002</v>
      </c>
      <c r="I4" s="4">
        <v>364.77199999999999</v>
      </c>
      <c r="J4" s="4">
        <v>375.274</v>
      </c>
      <c r="K4" s="4">
        <v>321.226</v>
      </c>
      <c r="L4" s="4">
        <v>361.94299999999998</v>
      </c>
      <c r="M4" s="4">
        <v>343.99700000000001</v>
      </c>
      <c r="N4" s="4">
        <v>363.00099999999998</v>
      </c>
      <c r="O4" s="4">
        <v>334.233</v>
      </c>
      <c r="P4" s="4">
        <v>310.82900000000001</v>
      </c>
      <c r="Q4" s="4">
        <v>355.24900000000002</v>
      </c>
      <c r="R4" s="4">
        <v>335.05599999999998</v>
      </c>
      <c r="S4" s="4">
        <v>385.34100000000001</v>
      </c>
      <c r="T4" s="4">
        <v>319.95699999999999</v>
      </c>
      <c r="U4" s="4">
        <v>353.59100000000001</v>
      </c>
      <c r="V4" s="4">
        <v>347.17500000000001</v>
      </c>
      <c r="W4" s="4">
        <v>330.87599999999998</v>
      </c>
      <c r="X4" s="4">
        <v>344.72199999999998</v>
      </c>
      <c r="Y4" s="4">
        <v>331.613</v>
      </c>
      <c r="Z4" s="4">
        <v>329.88</v>
      </c>
      <c r="AA4" s="4">
        <v>317.61099999999999</v>
      </c>
      <c r="AB4" s="4">
        <v>342.86399999999998</v>
      </c>
      <c r="AC4" s="4">
        <v>401.286</v>
      </c>
      <c r="AD4" s="4">
        <v>345.80399999999997</v>
      </c>
      <c r="AE4" s="4">
        <v>403.37900000000002</v>
      </c>
      <c r="AF4" s="4">
        <v>358.74900000000002</v>
      </c>
      <c r="AG4" s="4">
        <v>359.95400000000001</v>
      </c>
      <c r="AH4" s="32">
        <v>329.67200000000003</v>
      </c>
    </row>
    <row r="5" spans="1:39" ht="14.4" x14ac:dyDescent="0.3">
      <c r="A5" s="53">
        <v>45352</v>
      </c>
      <c r="B5" s="33"/>
      <c r="C5" s="8">
        <v>460</v>
      </c>
      <c r="D5" s="11">
        <v>460</v>
      </c>
      <c r="E5">
        <v>413.54399999999998</v>
      </c>
      <c r="F5">
        <v>494.85399999999998</v>
      </c>
      <c r="G5">
        <v>440.45699999999999</v>
      </c>
      <c r="H5" s="4">
        <v>516.94899999999996</v>
      </c>
      <c r="I5" s="4">
        <v>748.73500000000001</v>
      </c>
      <c r="J5" s="4">
        <v>484.43400000000003</v>
      </c>
      <c r="K5" s="4">
        <v>444.971</v>
      </c>
      <c r="L5" s="4">
        <v>436.89299999999997</v>
      </c>
      <c r="M5" s="4">
        <v>438.03100000000001</v>
      </c>
      <c r="N5" s="4">
        <v>479.983</v>
      </c>
      <c r="O5" s="4">
        <v>486.76299999999998</v>
      </c>
      <c r="P5" s="4">
        <v>342.39800000000002</v>
      </c>
      <c r="Q5" s="4">
        <v>534.04100000000005</v>
      </c>
      <c r="R5" s="4">
        <v>592.06899999999996</v>
      </c>
      <c r="S5" s="4">
        <v>458.83600000000001</v>
      </c>
      <c r="T5" s="4">
        <v>414.63299999999998</v>
      </c>
      <c r="U5" s="4">
        <v>574.13</v>
      </c>
      <c r="V5" s="4">
        <v>373.26100000000002</v>
      </c>
      <c r="W5" s="4">
        <v>484.53300000000002</v>
      </c>
      <c r="X5" s="4">
        <v>431.66800000000001</v>
      </c>
      <c r="Y5" s="4">
        <v>427.52499999999998</v>
      </c>
      <c r="Z5" s="4">
        <v>450.68700000000001</v>
      </c>
      <c r="AA5" s="4">
        <v>403.60300000000001</v>
      </c>
      <c r="AB5" s="4">
        <v>461.16300000000001</v>
      </c>
      <c r="AC5" s="4">
        <v>607.30200000000002</v>
      </c>
      <c r="AD5" s="4">
        <v>465.55</v>
      </c>
      <c r="AE5" s="4">
        <v>681.79899999999998</v>
      </c>
      <c r="AF5" s="4">
        <v>430.40699999999998</v>
      </c>
      <c r="AG5" s="4">
        <v>574.52099999999996</v>
      </c>
      <c r="AH5" s="32">
        <v>430.87099999999998</v>
      </c>
    </row>
    <row r="6" spans="1:39" ht="14.4" x14ac:dyDescent="0.3">
      <c r="A6" s="53">
        <v>45383</v>
      </c>
      <c r="B6" s="33"/>
      <c r="C6" s="8">
        <v>429</v>
      </c>
      <c r="D6" s="11">
        <v>650</v>
      </c>
      <c r="E6">
        <v>471.476</v>
      </c>
      <c r="F6">
        <v>831.47799999999995</v>
      </c>
      <c r="G6">
        <v>707.48199999999997</v>
      </c>
      <c r="H6" s="4">
        <v>810.005</v>
      </c>
      <c r="I6" s="4">
        <v>671.81899999999996</v>
      </c>
      <c r="J6" s="4">
        <v>644.30899999999997</v>
      </c>
      <c r="K6" s="4">
        <v>539.06899999999996</v>
      </c>
      <c r="L6" s="4">
        <v>675.08100000000002</v>
      </c>
      <c r="M6" s="4">
        <v>529.02499999999998</v>
      </c>
      <c r="N6" s="4">
        <v>865.70899999999995</v>
      </c>
      <c r="O6" s="4">
        <v>722.00599999999997</v>
      </c>
      <c r="P6" s="4">
        <v>612.37599999999998</v>
      </c>
      <c r="Q6" s="4">
        <v>728.74800000000005</v>
      </c>
      <c r="R6" s="4">
        <v>1149.547</v>
      </c>
      <c r="S6" s="4">
        <v>595.03800000000001</v>
      </c>
      <c r="T6" s="4">
        <v>801.80200000000002</v>
      </c>
      <c r="U6" s="4">
        <v>744.577</v>
      </c>
      <c r="V6" s="4">
        <v>294.18700000000001</v>
      </c>
      <c r="W6" s="4">
        <v>559.721</v>
      </c>
      <c r="X6" s="4">
        <v>606.34699999999998</v>
      </c>
      <c r="Y6" s="4">
        <v>655.69100000000003</v>
      </c>
      <c r="Z6" s="4">
        <v>885.62400000000002</v>
      </c>
      <c r="AA6" s="4">
        <v>416.435</v>
      </c>
      <c r="AB6" s="4">
        <v>478.12</v>
      </c>
      <c r="AC6" s="4">
        <v>564.31700000000001</v>
      </c>
      <c r="AD6" s="4">
        <v>553.74199999999996</v>
      </c>
      <c r="AE6" s="4">
        <v>947.88</v>
      </c>
      <c r="AF6" s="4">
        <v>617.66099999999994</v>
      </c>
      <c r="AG6" s="4">
        <v>1012.91</v>
      </c>
      <c r="AH6" s="32">
        <v>439.82299999999998</v>
      </c>
    </row>
    <row r="7" spans="1:39" ht="14.4" x14ac:dyDescent="0.3">
      <c r="A7" s="53">
        <v>45413</v>
      </c>
      <c r="B7" s="33"/>
      <c r="C7" s="8">
        <v>1022</v>
      </c>
      <c r="D7" s="11">
        <v>1550</v>
      </c>
      <c r="E7">
        <v>992.05</v>
      </c>
      <c r="F7">
        <v>1891.7070000000001</v>
      </c>
      <c r="G7">
        <v>2246.663</v>
      </c>
      <c r="H7" s="4">
        <v>1965.354</v>
      </c>
      <c r="I7" s="4">
        <v>2024.1079999999999</v>
      </c>
      <c r="J7" s="4">
        <v>1731.7909999999999</v>
      </c>
      <c r="K7" s="4">
        <v>1450.4949999999999</v>
      </c>
      <c r="L7" s="4">
        <v>1517.3979999999999</v>
      </c>
      <c r="M7" s="4">
        <v>1601.078</v>
      </c>
      <c r="N7" s="4">
        <v>2265.9070000000002</v>
      </c>
      <c r="O7" s="4">
        <v>2256.61</v>
      </c>
      <c r="P7" s="4">
        <v>602.06799999999998</v>
      </c>
      <c r="Q7" s="4">
        <v>1761.0260000000001</v>
      </c>
      <c r="R7" s="4">
        <v>1505.23</v>
      </c>
      <c r="S7" s="4">
        <v>1561.298</v>
      </c>
      <c r="T7" s="4">
        <v>1538.702</v>
      </c>
      <c r="U7" s="4">
        <v>1722.5630000000001</v>
      </c>
      <c r="V7" s="4">
        <v>899.84699999999998</v>
      </c>
      <c r="W7" s="4">
        <v>1902.9449999999999</v>
      </c>
      <c r="X7" s="4">
        <v>817.649</v>
      </c>
      <c r="Y7" s="4">
        <v>1372.4960000000001</v>
      </c>
      <c r="Z7" s="4">
        <v>1205.5</v>
      </c>
      <c r="AA7" s="4">
        <v>1217.5530000000001</v>
      </c>
      <c r="AB7" s="4">
        <v>1181.809</v>
      </c>
      <c r="AC7" s="4">
        <v>1186.1600000000001</v>
      </c>
      <c r="AD7" s="4">
        <v>1624.502</v>
      </c>
      <c r="AE7" s="4">
        <v>1343.4490000000001</v>
      </c>
      <c r="AF7" s="4">
        <v>1724.037</v>
      </c>
      <c r="AG7" s="4">
        <v>2397.4110000000001</v>
      </c>
      <c r="AH7" s="32">
        <v>1340.829</v>
      </c>
    </row>
    <row r="8" spans="1:39" ht="14.4" x14ac:dyDescent="0.3">
      <c r="A8" s="53">
        <v>45444</v>
      </c>
      <c r="B8" s="33"/>
      <c r="C8" s="8">
        <v>1253</v>
      </c>
      <c r="D8" s="11">
        <v>1900</v>
      </c>
      <c r="E8">
        <v>2625.1709999999998</v>
      </c>
      <c r="F8">
        <v>1104.896</v>
      </c>
      <c r="G8">
        <v>3198.373</v>
      </c>
      <c r="H8" s="4">
        <v>1600.048</v>
      </c>
      <c r="I8" s="4">
        <v>4462.9120000000003</v>
      </c>
      <c r="J8" s="4">
        <v>1696.5840000000001</v>
      </c>
      <c r="K8" s="4">
        <v>1941.7149999999999</v>
      </c>
      <c r="L8" s="4">
        <v>1977.9780000000001</v>
      </c>
      <c r="M8" s="4">
        <v>2755.4349999999999</v>
      </c>
      <c r="N8" s="4">
        <v>1633.625</v>
      </c>
      <c r="O8" s="4">
        <v>1473.5450000000001</v>
      </c>
      <c r="P8" s="4">
        <v>713.19600000000003</v>
      </c>
      <c r="Q8" s="4">
        <v>2515.13</v>
      </c>
      <c r="R8" s="4">
        <v>742.02499999999998</v>
      </c>
      <c r="S8" s="4">
        <v>2008.34</v>
      </c>
      <c r="T8" s="4">
        <v>1064.605</v>
      </c>
      <c r="U8" s="4">
        <v>991.42600000000004</v>
      </c>
      <c r="V8" s="4">
        <v>2323.3150000000001</v>
      </c>
      <c r="W8" s="4">
        <v>1858.2850000000001</v>
      </c>
      <c r="X8" s="4">
        <v>2609.2930000000001</v>
      </c>
      <c r="Y8" s="4">
        <v>3474.6370000000002</v>
      </c>
      <c r="Z8" s="4">
        <v>360.45499999999998</v>
      </c>
      <c r="AA8" s="4">
        <v>1648.941</v>
      </c>
      <c r="AB8" s="4">
        <v>2423.1419999999998</v>
      </c>
      <c r="AC8" s="4">
        <v>2119.1889999999999</v>
      </c>
      <c r="AD8" s="4">
        <v>1955.5070000000001</v>
      </c>
      <c r="AE8" s="4">
        <v>1528.8330000000001</v>
      </c>
      <c r="AF8" s="4">
        <v>1237.1220000000001</v>
      </c>
      <c r="AG8" s="4">
        <v>3702.056</v>
      </c>
      <c r="AH8" s="32">
        <v>1440.3620000000001</v>
      </c>
    </row>
    <row r="9" spans="1:39" ht="14.4" x14ac:dyDescent="0.3">
      <c r="A9" s="53">
        <v>45474</v>
      </c>
      <c r="B9" s="33"/>
      <c r="C9" s="8">
        <v>396</v>
      </c>
      <c r="D9" s="11">
        <v>600</v>
      </c>
      <c r="E9">
        <v>1101.4290000000001</v>
      </c>
      <c r="F9">
        <v>374.45299999999997</v>
      </c>
      <c r="G9">
        <v>1449.31</v>
      </c>
      <c r="H9" s="4">
        <v>311.41199999999998</v>
      </c>
      <c r="I9" s="4">
        <v>3563.2139999999999</v>
      </c>
      <c r="J9" s="4">
        <v>644.125</v>
      </c>
      <c r="K9" s="4">
        <v>537.721</v>
      </c>
      <c r="L9" s="4">
        <v>1231.24</v>
      </c>
      <c r="M9" s="4">
        <v>1572.8219999999999</v>
      </c>
      <c r="N9" s="4">
        <v>314.76400000000001</v>
      </c>
      <c r="O9" s="4">
        <v>340.435</v>
      </c>
      <c r="P9" s="4">
        <v>64.424999999999997</v>
      </c>
      <c r="Q9" s="4">
        <v>640.78300000000002</v>
      </c>
      <c r="R9" s="4">
        <v>286.55099999999999</v>
      </c>
      <c r="S9" s="4">
        <v>777.83</v>
      </c>
      <c r="T9" s="4">
        <v>192.03</v>
      </c>
      <c r="U9" s="4">
        <v>247.98</v>
      </c>
      <c r="V9" s="4">
        <v>1271.0650000000001</v>
      </c>
      <c r="W9" s="4">
        <v>1068.557</v>
      </c>
      <c r="X9" s="4">
        <v>929.08299999999997</v>
      </c>
      <c r="Y9" s="4">
        <v>2523.9630000000002</v>
      </c>
      <c r="Z9" s="4">
        <v>16.731000000000002</v>
      </c>
      <c r="AA9" s="4">
        <v>432.29300000000001</v>
      </c>
      <c r="AB9" s="4">
        <v>809.34500000000003</v>
      </c>
      <c r="AC9" s="4">
        <v>799.85799999999995</v>
      </c>
      <c r="AD9" s="4">
        <v>559.21699999999998</v>
      </c>
      <c r="AE9" s="4">
        <v>439.26400000000001</v>
      </c>
      <c r="AF9" s="4">
        <v>239.05199999999999</v>
      </c>
      <c r="AG9" s="4">
        <v>2202.2550000000001</v>
      </c>
      <c r="AH9" s="32">
        <v>351.36</v>
      </c>
    </row>
    <row r="10" spans="1:39" ht="14.4" x14ac:dyDescent="0.3">
      <c r="A10" s="53">
        <v>45505</v>
      </c>
      <c r="B10" s="33"/>
      <c r="C10" s="8">
        <v>241</v>
      </c>
      <c r="D10" s="11">
        <v>260</v>
      </c>
      <c r="E10">
        <v>364.29500000000002</v>
      </c>
      <c r="F10">
        <v>243.185</v>
      </c>
      <c r="G10">
        <v>504.04500000000002</v>
      </c>
      <c r="H10" s="4">
        <v>167.13800000000001</v>
      </c>
      <c r="I10" s="4">
        <v>875.01400000000001</v>
      </c>
      <c r="J10" s="4">
        <v>196.28399999999999</v>
      </c>
      <c r="K10" s="4">
        <v>386.995</v>
      </c>
      <c r="L10" s="4">
        <v>400.60700000000003</v>
      </c>
      <c r="M10" s="4">
        <v>627.07799999999997</v>
      </c>
      <c r="N10" s="4">
        <v>168.559</v>
      </c>
      <c r="O10" s="4">
        <v>246.512</v>
      </c>
      <c r="P10" s="4">
        <v>87.965999999999994</v>
      </c>
      <c r="Q10" s="4">
        <v>251.68199999999999</v>
      </c>
      <c r="R10" s="4">
        <v>159.80199999999999</v>
      </c>
      <c r="S10" s="4">
        <v>292.22699999999998</v>
      </c>
      <c r="T10" s="4">
        <v>194.202</v>
      </c>
      <c r="U10" s="4">
        <v>239.167</v>
      </c>
      <c r="V10" s="4">
        <v>367.334</v>
      </c>
      <c r="W10" s="4">
        <v>294.05599999999998</v>
      </c>
      <c r="X10" s="4">
        <v>364.69</v>
      </c>
      <c r="Y10" s="4">
        <v>559.35</v>
      </c>
      <c r="Z10" s="4">
        <v>104.354</v>
      </c>
      <c r="AA10" s="4">
        <v>261.30099999999999</v>
      </c>
      <c r="AB10" s="4">
        <v>345.25299999999999</v>
      </c>
      <c r="AC10" s="4">
        <v>258.69900000000001</v>
      </c>
      <c r="AD10" s="4">
        <v>262.60399999999998</v>
      </c>
      <c r="AE10" s="4">
        <v>227.09399999999999</v>
      </c>
      <c r="AF10" s="4">
        <v>145.75299999999999</v>
      </c>
      <c r="AG10" s="4">
        <v>525.10299999999995</v>
      </c>
      <c r="AH10" s="32">
        <v>158.32599999999999</v>
      </c>
    </row>
    <row r="11" spans="1:39" ht="14.4" x14ac:dyDescent="0.3">
      <c r="A11" s="53">
        <v>45536</v>
      </c>
      <c r="B11" s="33"/>
      <c r="C11" s="8">
        <v>235</v>
      </c>
      <c r="D11" s="11">
        <v>280</v>
      </c>
      <c r="E11">
        <v>393.56400000000002</v>
      </c>
      <c r="F11">
        <v>276.12400000000002</v>
      </c>
      <c r="G11">
        <v>461.21899999999999</v>
      </c>
      <c r="H11" s="4">
        <v>271.81900000000002</v>
      </c>
      <c r="I11" s="4">
        <v>484.25</v>
      </c>
      <c r="J11" s="4">
        <v>255.09100000000001</v>
      </c>
      <c r="K11" s="4">
        <v>475.48599999999999</v>
      </c>
      <c r="L11" s="4">
        <v>313.12799999999999</v>
      </c>
      <c r="M11" s="4">
        <v>448.19400000000002</v>
      </c>
      <c r="N11" s="4">
        <v>245.83500000000001</v>
      </c>
      <c r="O11" s="4">
        <v>226.97900000000001</v>
      </c>
      <c r="P11" s="4">
        <v>232.739</v>
      </c>
      <c r="Q11" s="4">
        <v>426.86799999999999</v>
      </c>
      <c r="R11" s="4">
        <v>283.87599999999998</v>
      </c>
      <c r="S11" s="4">
        <v>255.19900000000001</v>
      </c>
      <c r="T11" s="4">
        <v>261.73</v>
      </c>
      <c r="U11" s="4">
        <v>305.58100000000002</v>
      </c>
      <c r="V11" s="4">
        <v>315.72399999999999</v>
      </c>
      <c r="W11" s="4">
        <v>232.78100000000001</v>
      </c>
      <c r="X11" s="4">
        <v>266.8</v>
      </c>
      <c r="Y11" s="4">
        <v>387.62099999999998</v>
      </c>
      <c r="Z11" s="4">
        <v>142.482</v>
      </c>
      <c r="AA11" s="4">
        <v>486.27699999999999</v>
      </c>
      <c r="AB11" s="4">
        <v>385.03199999999998</v>
      </c>
      <c r="AC11" s="4">
        <v>245.358</v>
      </c>
      <c r="AD11" s="4">
        <v>312.54000000000002</v>
      </c>
      <c r="AE11" s="4">
        <v>214.03100000000001</v>
      </c>
      <c r="AF11" s="4">
        <v>169.505</v>
      </c>
      <c r="AG11" s="4">
        <v>348.28199999999998</v>
      </c>
      <c r="AH11" s="32">
        <v>194.49199999999999</v>
      </c>
    </row>
    <row r="12" spans="1:39" ht="14.4" x14ac:dyDescent="0.3">
      <c r="A12" s="53">
        <v>45566</v>
      </c>
      <c r="B12" s="33"/>
      <c r="C12" s="8">
        <v>350</v>
      </c>
      <c r="D12" s="11">
        <v>417</v>
      </c>
      <c r="E12">
        <v>331.51299999999998</v>
      </c>
      <c r="F12">
        <v>280.33300000000003</v>
      </c>
      <c r="G12">
        <v>477.69600000000003</v>
      </c>
      <c r="H12" s="4">
        <v>431.44200000000001</v>
      </c>
      <c r="I12" s="4">
        <v>559.64599999999996</v>
      </c>
      <c r="J12" s="4">
        <v>443.15499999999997</v>
      </c>
      <c r="K12" s="4">
        <v>671.28300000000002</v>
      </c>
      <c r="L12" s="4">
        <v>447.86500000000001</v>
      </c>
      <c r="M12" s="4">
        <v>360.34300000000002</v>
      </c>
      <c r="N12" s="4">
        <v>419.85599999999999</v>
      </c>
      <c r="O12" s="4">
        <v>278.67399999999998</v>
      </c>
      <c r="P12" s="4">
        <v>357.55399999999997</v>
      </c>
      <c r="Q12" s="4">
        <v>357.51499999999999</v>
      </c>
      <c r="R12" s="4">
        <v>478.24099999999999</v>
      </c>
      <c r="S12" s="4">
        <v>494.76799999999997</v>
      </c>
      <c r="T12" s="4">
        <v>991.33900000000006</v>
      </c>
      <c r="U12" s="4">
        <v>497.29399999999998</v>
      </c>
      <c r="V12" s="4">
        <v>349.839</v>
      </c>
      <c r="W12" s="4">
        <v>337.18900000000002</v>
      </c>
      <c r="X12" s="4">
        <v>434.04899999999998</v>
      </c>
      <c r="Y12" s="4">
        <v>505.61599999999999</v>
      </c>
      <c r="Z12" s="4">
        <v>226.22</v>
      </c>
      <c r="AA12" s="4">
        <v>596.26400000000001</v>
      </c>
      <c r="AB12" s="4">
        <v>620.13599999999997</v>
      </c>
      <c r="AC12" s="4">
        <v>381.41399999999999</v>
      </c>
      <c r="AD12" s="4">
        <v>426.22199999999998</v>
      </c>
      <c r="AE12" s="4">
        <v>408.51299999999998</v>
      </c>
      <c r="AF12" s="4">
        <v>380.91800000000001</v>
      </c>
      <c r="AG12" s="4">
        <v>401.56799999999998</v>
      </c>
      <c r="AH12" s="32">
        <v>286.81799999999998</v>
      </c>
    </row>
    <row r="13" spans="1:39" ht="14.4" x14ac:dyDescent="0.3">
      <c r="A13" s="53">
        <v>45597</v>
      </c>
      <c r="B13" s="33"/>
      <c r="C13" s="8">
        <v>429</v>
      </c>
      <c r="D13" s="11">
        <v>433</v>
      </c>
      <c r="E13">
        <v>433.35</v>
      </c>
      <c r="F13">
        <v>360.149</v>
      </c>
      <c r="G13">
        <v>482.64100000000002</v>
      </c>
      <c r="H13" s="4">
        <v>461.08</v>
      </c>
      <c r="I13" s="4">
        <v>521.17600000000004</v>
      </c>
      <c r="J13" s="4">
        <v>485.73500000000001</v>
      </c>
      <c r="K13" s="4">
        <v>491.57400000000001</v>
      </c>
      <c r="L13" s="4">
        <v>541.70699999999999</v>
      </c>
      <c r="M13" s="4">
        <v>385.54700000000003</v>
      </c>
      <c r="N13" s="4">
        <v>421.77499999999998</v>
      </c>
      <c r="O13" s="4">
        <v>365.29199999999997</v>
      </c>
      <c r="P13" s="4">
        <v>360.92899999999997</v>
      </c>
      <c r="Q13" s="4">
        <v>404.279</v>
      </c>
      <c r="R13" s="4">
        <v>592.81700000000001</v>
      </c>
      <c r="S13" s="4">
        <v>482.45</v>
      </c>
      <c r="T13" s="4">
        <v>549.79700000000003</v>
      </c>
      <c r="U13" s="4">
        <v>467.33199999999999</v>
      </c>
      <c r="V13" s="4">
        <v>397.601</v>
      </c>
      <c r="W13" s="4">
        <v>408.99400000000003</v>
      </c>
      <c r="X13" s="4">
        <v>461.00900000000001</v>
      </c>
      <c r="Y13" s="4">
        <v>502.69900000000001</v>
      </c>
      <c r="Z13" s="4">
        <v>298.678</v>
      </c>
      <c r="AA13" s="4">
        <v>515.68700000000001</v>
      </c>
      <c r="AB13" s="4">
        <v>463.13299999999998</v>
      </c>
      <c r="AC13" s="4">
        <v>404.33100000000002</v>
      </c>
      <c r="AD13" s="4">
        <v>425.517</v>
      </c>
      <c r="AE13" s="4">
        <v>389.78</v>
      </c>
      <c r="AF13" s="4">
        <v>394.94099999999997</v>
      </c>
      <c r="AG13" s="4">
        <v>457.00200000000001</v>
      </c>
      <c r="AH13" s="32">
        <v>412.524</v>
      </c>
    </row>
    <row r="14" spans="1:39" ht="14.4" x14ac:dyDescent="0.3">
      <c r="A14" s="53">
        <v>45627</v>
      </c>
      <c r="B14" s="33"/>
      <c r="C14" s="8">
        <v>347</v>
      </c>
      <c r="D14" s="11">
        <v>361</v>
      </c>
      <c r="E14">
        <v>363.36500000000001</v>
      </c>
      <c r="F14">
        <v>307.03100000000001</v>
      </c>
      <c r="G14">
        <v>368.86</v>
      </c>
      <c r="H14" s="4">
        <v>357.69200000000001</v>
      </c>
      <c r="I14" s="4">
        <v>453.44200000000001</v>
      </c>
      <c r="J14" s="4">
        <v>435.00599999999997</v>
      </c>
      <c r="K14" s="4">
        <v>358</v>
      </c>
      <c r="L14" s="4">
        <v>415.73399999999998</v>
      </c>
      <c r="M14" s="4">
        <v>337.74900000000002</v>
      </c>
      <c r="N14" s="4">
        <v>324.85399999999998</v>
      </c>
      <c r="O14" s="4">
        <v>322.46699999999998</v>
      </c>
      <c r="P14" s="4">
        <v>294.54399999999998</v>
      </c>
      <c r="Q14" s="4">
        <v>360.59</v>
      </c>
      <c r="R14" s="4">
        <v>371.16500000000002</v>
      </c>
      <c r="S14" s="4">
        <v>352.73099999999999</v>
      </c>
      <c r="T14" s="4">
        <v>378.10700000000003</v>
      </c>
      <c r="U14" s="4">
        <v>388.68400000000003</v>
      </c>
      <c r="V14" s="4">
        <v>352.16199999999998</v>
      </c>
      <c r="W14" s="4">
        <v>343.065</v>
      </c>
      <c r="X14" s="4">
        <v>403.161</v>
      </c>
      <c r="Y14" s="4">
        <v>395.709</v>
      </c>
      <c r="Z14" s="4">
        <v>281.67599999999999</v>
      </c>
      <c r="AA14" s="4">
        <v>361.26799999999997</v>
      </c>
      <c r="AB14" s="4">
        <v>368.21899999999999</v>
      </c>
      <c r="AC14" s="4">
        <v>334.81200000000001</v>
      </c>
      <c r="AD14" s="4">
        <v>359.39400000000001</v>
      </c>
      <c r="AE14" s="4">
        <v>341.59399999999999</v>
      </c>
      <c r="AF14" s="4">
        <v>314.81799999999998</v>
      </c>
      <c r="AG14" s="4">
        <v>421.49</v>
      </c>
      <c r="AH14" s="32">
        <v>341.61799999999999</v>
      </c>
    </row>
    <row r="15" spans="1:39" ht="14.4" x14ac:dyDescent="0.3">
      <c r="A15" s="53">
        <v>45658</v>
      </c>
      <c r="B15" s="33"/>
      <c r="C15" s="8">
        <v>333</v>
      </c>
      <c r="D15" s="11">
        <v>350</v>
      </c>
      <c r="E15">
        <v>320.14600000000002</v>
      </c>
      <c r="F15">
        <v>379.798</v>
      </c>
      <c r="G15">
        <v>334.28399999999999</v>
      </c>
      <c r="H15" s="4">
        <v>341.197</v>
      </c>
      <c r="I15" s="4">
        <v>396.10899999999998</v>
      </c>
      <c r="J15" s="4">
        <v>392.553</v>
      </c>
      <c r="K15" s="4">
        <v>320.435</v>
      </c>
      <c r="L15" s="4">
        <v>343.88900000000001</v>
      </c>
      <c r="M15" s="4">
        <v>322.27100000000002</v>
      </c>
      <c r="N15" s="4">
        <v>301.29899999999998</v>
      </c>
      <c r="O15" s="4">
        <v>284.22399999999999</v>
      </c>
      <c r="P15" s="4">
        <v>258.43700000000001</v>
      </c>
      <c r="Q15" s="4">
        <v>320.29500000000002</v>
      </c>
      <c r="R15" s="4">
        <v>517.13099999999997</v>
      </c>
      <c r="S15" s="4">
        <v>326.27100000000002</v>
      </c>
      <c r="T15" s="4">
        <v>323.24099999999999</v>
      </c>
      <c r="U15" s="4">
        <v>317.577</v>
      </c>
      <c r="V15" s="4">
        <v>338.37599999999998</v>
      </c>
      <c r="W15" s="4">
        <v>309.483</v>
      </c>
      <c r="X15" s="4">
        <v>372.863</v>
      </c>
      <c r="Y15" s="4">
        <v>368.13099999999997</v>
      </c>
      <c r="Z15" s="4">
        <v>257.23</v>
      </c>
      <c r="AA15" s="4">
        <v>304.59399999999999</v>
      </c>
      <c r="AB15" s="4">
        <v>337.27499999999998</v>
      </c>
      <c r="AC15" s="4">
        <v>307.8</v>
      </c>
      <c r="AD15" s="4">
        <v>387.09</v>
      </c>
      <c r="AE15" s="4">
        <v>299.154</v>
      </c>
      <c r="AF15" s="4">
        <v>290.38200000000001</v>
      </c>
      <c r="AG15" s="4">
        <v>374.50400000000002</v>
      </c>
      <c r="AH15" s="32">
        <v>279.94900000000001</v>
      </c>
    </row>
    <row r="16" spans="1:39" ht="14.4" x14ac:dyDescent="0.3">
      <c r="A16" s="53">
        <v>45689</v>
      </c>
      <c r="B16" s="33"/>
      <c r="C16" s="8">
        <v>378</v>
      </c>
      <c r="D16" s="11">
        <v>397</v>
      </c>
      <c r="E16">
        <v>338.73899999999998</v>
      </c>
      <c r="F16">
        <v>481.27499999999998</v>
      </c>
      <c r="G16">
        <v>309.53699999999998</v>
      </c>
      <c r="H16" s="4">
        <v>368.49299999999999</v>
      </c>
      <c r="I16" s="4">
        <v>423.76100000000002</v>
      </c>
      <c r="J16" s="4">
        <v>366.86799999999999</v>
      </c>
      <c r="K16" s="4">
        <v>324.11900000000003</v>
      </c>
      <c r="L16" s="4">
        <v>338.05700000000002</v>
      </c>
      <c r="M16" s="4">
        <v>353.50299999999999</v>
      </c>
      <c r="N16" s="4">
        <v>282.839</v>
      </c>
      <c r="O16" s="4">
        <v>232.91</v>
      </c>
      <c r="P16" s="4">
        <v>280.76600000000002</v>
      </c>
      <c r="Q16" s="4">
        <v>291.92099999999999</v>
      </c>
      <c r="R16" s="4">
        <v>523.553</v>
      </c>
      <c r="S16" s="4">
        <v>278.2</v>
      </c>
      <c r="T16" s="4">
        <v>332.947</v>
      </c>
      <c r="U16" s="4">
        <v>301.13600000000002</v>
      </c>
      <c r="V16" s="4">
        <v>337.50900000000001</v>
      </c>
      <c r="W16" s="4">
        <v>341.18400000000003</v>
      </c>
      <c r="X16" s="4">
        <v>323.17200000000003</v>
      </c>
      <c r="Y16" s="4">
        <v>341.29399999999998</v>
      </c>
      <c r="Z16" s="4">
        <v>254.65</v>
      </c>
      <c r="AA16" s="4">
        <v>300.07400000000001</v>
      </c>
      <c r="AB16" s="4">
        <v>430.85</v>
      </c>
      <c r="AC16" s="4">
        <v>345.05</v>
      </c>
      <c r="AD16" s="4">
        <v>513.86400000000003</v>
      </c>
      <c r="AE16" s="4">
        <v>292.40199999999999</v>
      </c>
      <c r="AF16" s="4">
        <v>295.101</v>
      </c>
      <c r="AG16" s="4">
        <v>345.07400000000001</v>
      </c>
      <c r="AH16" s="32">
        <v>260.70499999999998</v>
      </c>
    </row>
    <row r="17" spans="1:34" ht="14.4" x14ac:dyDescent="0.3">
      <c r="A17" s="53">
        <v>45717</v>
      </c>
      <c r="B17" s="33"/>
      <c r="C17" s="8">
        <v>564</v>
      </c>
      <c r="D17" s="11">
        <v>614</v>
      </c>
      <c r="E17">
        <v>548.44000000000005</v>
      </c>
      <c r="F17">
        <v>562.40599999999995</v>
      </c>
      <c r="G17">
        <v>539.52499999999998</v>
      </c>
      <c r="H17" s="4">
        <v>936.53499999999997</v>
      </c>
      <c r="I17" s="4">
        <v>583.95000000000005</v>
      </c>
      <c r="J17" s="4">
        <v>720.79499999999996</v>
      </c>
      <c r="K17" s="4">
        <v>444.089</v>
      </c>
      <c r="L17" s="4">
        <v>465.548</v>
      </c>
      <c r="M17" s="4">
        <v>460.95699999999999</v>
      </c>
      <c r="N17" s="4">
        <v>483.66399999999999</v>
      </c>
      <c r="O17" s="4">
        <v>285.702</v>
      </c>
      <c r="P17" s="4">
        <v>441.18200000000002</v>
      </c>
      <c r="Q17" s="4">
        <v>642.952</v>
      </c>
      <c r="R17" s="4">
        <v>688.23699999999997</v>
      </c>
      <c r="S17" s="4">
        <v>386.66</v>
      </c>
      <c r="T17" s="4">
        <v>752.00699999999995</v>
      </c>
      <c r="U17" s="4">
        <v>404.93099999999998</v>
      </c>
      <c r="V17" s="4">
        <v>550.50099999999998</v>
      </c>
      <c r="W17" s="4">
        <v>488.78300000000002</v>
      </c>
      <c r="X17" s="4">
        <v>482.77499999999998</v>
      </c>
      <c r="Y17" s="4">
        <v>495.85599999999999</v>
      </c>
      <c r="Z17" s="4">
        <v>340.59800000000001</v>
      </c>
      <c r="AA17" s="4">
        <v>471.90899999999999</v>
      </c>
      <c r="AB17" s="4">
        <v>644.75099999999998</v>
      </c>
      <c r="AC17" s="4">
        <v>533.798</v>
      </c>
      <c r="AD17" s="4">
        <v>1126.6869999999999</v>
      </c>
      <c r="AE17" s="4">
        <v>357.37099999999998</v>
      </c>
      <c r="AF17" s="4">
        <v>547.96</v>
      </c>
      <c r="AG17" s="4">
        <v>516.13300000000004</v>
      </c>
      <c r="AH17" s="32">
        <v>384.815</v>
      </c>
    </row>
    <row r="18" spans="1:34" ht="14.4" x14ac:dyDescent="0.3">
      <c r="A18" s="53">
        <v>45748</v>
      </c>
      <c r="B18" s="33"/>
      <c r="C18" s="8">
        <v>716</v>
      </c>
      <c r="D18" s="11">
        <v>920</v>
      </c>
      <c r="E18">
        <v>1019.203</v>
      </c>
      <c r="F18">
        <v>1282.789</v>
      </c>
      <c r="G18">
        <v>880.77700000000004</v>
      </c>
      <c r="H18" s="4">
        <v>881.61500000000001</v>
      </c>
      <c r="I18" s="4">
        <v>999.70399999999995</v>
      </c>
      <c r="J18" s="4">
        <v>1310.338</v>
      </c>
      <c r="K18" s="4">
        <v>899.08199999999999</v>
      </c>
      <c r="L18" s="4">
        <v>663.38</v>
      </c>
      <c r="M18" s="4">
        <v>760.25800000000004</v>
      </c>
      <c r="N18" s="4">
        <v>789.12099999999998</v>
      </c>
      <c r="O18" s="4">
        <v>492.84500000000003</v>
      </c>
      <c r="P18" s="4">
        <v>606.71199999999999</v>
      </c>
      <c r="Q18" s="4">
        <v>1431.67</v>
      </c>
      <c r="R18" s="4">
        <v>1345.9169999999999</v>
      </c>
      <c r="S18" s="4">
        <v>986.79</v>
      </c>
      <c r="T18" s="4">
        <v>1081.933</v>
      </c>
      <c r="U18" s="4">
        <v>622.13499999999999</v>
      </c>
      <c r="V18" s="4">
        <v>693.33</v>
      </c>
      <c r="W18" s="4">
        <v>682.43600000000004</v>
      </c>
      <c r="X18" s="4">
        <v>1116.6969999999999</v>
      </c>
      <c r="Y18" s="4">
        <v>1058.6969999999999</v>
      </c>
      <c r="Z18" s="4">
        <v>333.88600000000002</v>
      </c>
      <c r="AA18" s="4">
        <v>718.88800000000003</v>
      </c>
      <c r="AB18" s="4">
        <v>686.55899999999997</v>
      </c>
      <c r="AC18" s="4">
        <v>762.34</v>
      </c>
      <c r="AD18" s="4">
        <v>1822.67</v>
      </c>
      <c r="AE18" s="4">
        <v>407.56799999999998</v>
      </c>
      <c r="AF18" s="4">
        <v>1189.4059999999999</v>
      </c>
      <c r="AG18" s="4">
        <v>611.77700000000004</v>
      </c>
      <c r="AH18" s="32">
        <v>432.30599999999998</v>
      </c>
    </row>
    <row r="19" spans="1:34" ht="14.4" x14ac:dyDescent="0.3">
      <c r="A19" s="53">
        <v>45778</v>
      </c>
      <c r="B19" s="33"/>
      <c r="C19" s="8">
        <v>1552</v>
      </c>
      <c r="D19" s="11">
        <v>2060</v>
      </c>
      <c r="E19">
        <v>1896.954</v>
      </c>
      <c r="F19">
        <v>3268.3539999999998</v>
      </c>
      <c r="G19">
        <v>1962.932</v>
      </c>
      <c r="H19" s="4">
        <v>2419.623</v>
      </c>
      <c r="I19" s="4">
        <v>2954.0070000000001</v>
      </c>
      <c r="J19" s="4">
        <v>3758.3580000000002</v>
      </c>
      <c r="K19" s="4">
        <v>2323.5659999999998</v>
      </c>
      <c r="L19" s="4">
        <v>2060.2849999999999</v>
      </c>
      <c r="M19" s="4">
        <v>1963.204</v>
      </c>
      <c r="N19" s="4">
        <v>2268.8609999999999</v>
      </c>
      <c r="O19" s="4">
        <v>327.79599999999999</v>
      </c>
      <c r="P19" s="4">
        <v>1459.691</v>
      </c>
      <c r="Q19" s="4">
        <v>1821.69</v>
      </c>
      <c r="R19" s="4">
        <v>2898.58</v>
      </c>
      <c r="S19" s="4">
        <v>2288.7249999999999</v>
      </c>
      <c r="T19" s="4">
        <v>1954.8579999999999</v>
      </c>
      <c r="U19" s="4">
        <v>2095.6019999999999</v>
      </c>
      <c r="V19" s="4">
        <v>2583.2860000000001</v>
      </c>
      <c r="W19" s="4">
        <v>935.34</v>
      </c>
      <c r="X19" s="4">
        <v>2362.2669999999998</v>
      </c>
      <c r="Y19" s="4">
        <v>1265.1130000000001</v>
      </c>
      <c r="Z19" s="4">
        <v>701.45899999999995</v>
      </c>
      <c r="AA19" s="4">
        <v>1791.492</v>
      </c>
      <c r="AB19" s="4">
        <v>1372.1110000000001</v>
      </c>
      <c r="AC19" s="4">
        <v>2024.0329999999999</v>
      </c>
      <c r="AD19" s="4">
        <v>2397.3760000000002</v>
      </c>
      <c r="AE19" s="4">
        <v>1146.9570000000001</v>
      </c>
      <c r="AF19" s="4">
        <v>2545.335</v>
      </c>
      <c r="AG19" s="4">
        <v>1541.096</v>
      </c>
      <c r="AH19" s="32">
        <v>842.005</v>
      </c>
    </row>
    <row r="20" spans="1:34" ht="14.4" x14ac:dyDescent="0.3">
      <c r="A20" s="53">
        <v>45809</v>
      </c>
      <c r="B20" s="33"/>
      <c r="C20" s="8">
        <v>1570</v>
      </c>
      <c r="D20" s="11">
        <v>2423</v>
      </c>
      <c r="E20">
        <v>1174.1310000000001</v>
      </c>
      <c r="F20">
        <v>4457.585</v>
      </c>
      <c r="G20">
        <v>1559.643</v>
      </c>
      <c r="H20" s="4">
        <v>4925.6629999999996</v>
      </c>
      <c r="I20" s="4">
        <v>2858.2649999999999</v>
      </c>
      <c r="J20" s="4">
        <v>4718.2060000000001</v>
      </c>
      <c r="K20" s="4">
        <v>2320.2890000000002</v>
      </c>
      <c r="L20" s="4">
        <v>3221.8110000000001</v>
      </c>
      <c r="M20" s="4">
        <v>1380.729</v>
      </c>
      <c r="N20" s="4">
        <v>1576.8510000000001</v>
      </c>
      <c r="O20" s="4">
        <v>395.59100000000001</v>
      </c>
      <c r="P20" s="4">
        <v>2193.431</v>
      </c>
      <c r="Q20" s="4">
        <v>1068.1780000000001</v>
      </c>
      <c r="R20" s="4">
        <v>3519.098</v>
      </c>
      <c r="S20" s="4">
        <v>1865.329</v>
      </c>
      <c r="T20" s="4">
        <v>1120.5</v>
      </c>
      <c r="U20" s="4">
        <v>3656.0680000000002</v>
      </c>
      <c r="V20" s="4">
        <v>2507.9250000000002</v>
      </c>
      <c r="W20" s="4">
        <v>2507.7130000000002</v>
      </c>
      <c r="X20" s="4">
        <v>5024.4319999999998</v>
      </c>
      <c r="Y20" s="4">
        <v>389.767</v>
      </c>
      <c r="Z20" s="4">
        <v>1223.165</v>
      </c>
      <c r="AA20" s="4">
        <v>2976.877</v>
      </c>
      <c r="AB20" s="4">
        <v>2165.502</v>
      </c>
      <c r="AC20" s="4">
        <v>2507.8710000000001</v>
      </c>
      <c r="AD20" s="4">
        <v>3214.6930000000002</v>
      </c>
      <c r="AE20" s="4">
        <v>846.75</v>
      </c>
      <c r="AF20" s="4">
        <v>3803.8690000000001</v>
      </c>
      <c r="AG20" s="4">
        <v>1768.8889999999999</v>
      </c>
      <c r="AH20" s="32">
        <v>2314.14</v>
      </c>
    </row>
    <row r="21" spans="1:34" ht="14.4" x14ac:dyDescent="0.3">
      <c r="A21" s="53">
        <v>45839</v>
      </c>
      <c r="B21" s="33"/>
      <c r="C21" s="8">
        <v>298</v>
      </c>
      <c r="D21" s="11">
        <v>711</v>
      </c>
      <c r="E21">
        <v>414.67899999999997</v>
      </c>
      <c r="F21">
        <v>2018.72</v>
      </c>
      <c r="G21">
        <v>287.14800000000002</v>
      </c>
      <c r="H21" s="4">
        <v>3922</v>
      </c>
      <c r="I21" s="4">
        <v>1177.749</v>
      </c>
      <c r="J21" s="4">
        <v>1735.9390000000001</v>
      </c>
      <c r="K21" s="4">
        <v>1401.81</v>
      </c>
      <c r="L21" s="4">
        <v>1837.854</v>
      </c>
      <c r="M21" s="4">
        <v>244.78700000000001</v>
      </c>
      <c r="N21" s="4">
        <v>347.14800000000002</v>
      </c>
      <c r="O21" s="4">
        <v>8.6</v>
      </c>
      <c r="P21" s="4">
        <v>529.99599999999998</v>
      </c>
      <c r="Q21" s="4">
        <v>425.03699999999998</v>
      </c>
      <c r="R21" s="4">
        <v>1483.6289999999999</v>
      </c>
      <c r="S21" s="4">
        <v>442.952</v>
      </c>
      <c r="T21" s="4">
        <v>300.7</v>
      </c>
      <c r="U21" s="4">
        <v>1886.6780000000001</v>
      </c>
      <c r="V21" s="4">
        <v>1522.2070000000001</v>
      </c>
      <c r="W21" s="4">
        <v>812.06700000000001</v>
      </c>
      <c r="X21" s="4">
        <v>3693.72</v>
      </c>
      <c r="Y21" s="4">
        <v>68.451999999999998</v>
      </c>
      <c r="Z21" s="4">
        <v>280.46300000000002</v>
      </c>
      <c r="AA21" s="4">
        <v>1040.2370000000001</v>
      </c>
      <c r="AB21" s="4">
        <v>795.12599999999998</v>
      </c>
      <c r="AC21" s="4">
        <v>750.61599999999999</v>
      </c>
      <c r="AD21" s="4">
        <v>1154.8920000000001</v>
      </c>
      <c r="AE21" s="4">
        <v>198.98400000000001</v>
      </c>
      <c r="AF21" s="4">
        <v>2286.386</v>
      </c>
      <c r="AG21" s="4">
        <v>467.27699999999999</v>
      </c>
      <c r="AH21" s="32">
        <v>1022.774</v>
      </c>
    </row>
    <row r="22" spans="1:34" ht="14.4" x14ac:dyDescent="0.3">
      <c r="A22" s="53">
        <v>45870</v>
      </c>
      <c r="B22" s="33"/>
      <c r="C22" s="8">
        <v>211</v>
      </c>
      <c r="D22" s="11">
        <v>371</v>
      </c>
      <c r="E22">
        <v>280.54000000000002</v>
      </c>
      <c r="F22">
        <v>698.947</v>
      </c>
      <c r="G22">
        <v>168.14699999999999</v>
      </c>
      <c r="H22" s="4">
        <v>1047.009</v>
      </c>
      <c r="I22" s="4">
        <v>361.327</v>
      </c>
      <c r="J22" s="4">
        <v>828.54899999999998</v>
      </c>
      <c r="K22" s="4">
        <v>495.959</v>
      </c>
      <c r="L22" s="4">
        <v>738.12</v>
      </c>
      <c r="M22" s="4">
        <v>153.79300000000001</v>
      </c>
      <c r="N22" s="4">
        <v>255.73</v>
      </c>
      <c r="O22" s="4">
        <v>58.954999999999998</v>
      </c>
      <c r="P22" s="4">
        <v>222.33</v>
      </c>
      <c r="Q22" s="4">
        <v>218.09899999999999</v>
      </c>
      <c r="R22" s="4">
        <v>506.55099999999999</v>
      </c>
      <c r="S22" s="4">
        <v>276.28899999999999</v>
      </c>
      <c r="T22" s="4">
        <v>268.53500000000003</v>
      </c>
      <c r="U22" s="4">
        <v>569.6</v>
      </c>
      <c r="V22" s="4">
        <v>438.54899999999998</v>
      </c>
      <c r="W22" s="4">
        <v>382.089</v>
      </c>
      <c r="X22" s="4">
        <v>851.26700000000005</v>
      </c>
      <c r="Y22" s="4">
        <v>123.431</v>
      </c>
      <c r="Z22" s="4">
        <v>218.85499999999999</v>
      </c>
      <c r="AA22" s="4">
        <v>438.78199999999998</v>
      </c>
      <c r="AB22" s="4">
        <v>277.63299999999998</v>
      </c>
      <c r="AC22" s="4">
        <v>344.87700000000001</v>
      </c>
      <c r="AD22" s="4">
        <v>486.11</v>
      </c>
      <c r="AE22" s="4">
        <v>124.17100000000001</v>
      </c>
      <c r="AF22" s="4">
        <v>595.61699999999996</v>
      </c>
      <c r="AG22" s="4">
        <v>218.84100000000001</v>
      </c>
      <c r="AH22" s="32">
        <v>375.63400000000001</v>
      </c>
    </row>
    <row r="23" spans="1:34" ht="14.4" x14ac:dyDescent="0.3">
      <c r="A23" s="53">
        <v>45901</v>
      </c>
      <c r="B23" s="33"/>
      <c r="C23" s="8">
        <v>226</v>
      </c>
      <c r="D23" s="11">
        <v>316</v>
      </c>
      <c r="E23">
        <v>311.14499999999998</v>
      </c>
      <c r="F23">
        <v>623.34199999999998</v>
      </c>
      <c r="G23">
        <v>280.185</v>
      </c>
      <c r="H23" s="4">
        <v>557.03200000000004</v>
      </c>
      <c r="I23" s="4">
        <v>362.274</v>
      </c>
      <c r="J23" s="4">
        <v>734.59799999999996</v>
      </c>
      <c r="K23" s="4">
        <v>375.70400000000001</v>
      </c>
      <c r="L23" s="4">
        <v>504.637</v>
      </c>
      <c r="M23" s="4">
        <v>236.27099999999999</v>
      </c>
      <c r="N23" s="4">
        <v>233.63300000000001</v>
      </c>
      <c r="O23" s="4">
        <v>208.41300000000001</v>
      </c>
      <c r="P23" s="4">
        <v>406.904</v>
      </c>
      <c r="Q23" s="4">
        <v>343.60399999999998</v>
      </c>
      <c r="R23" s="4">
        <v>386.15100000000001</v>
      </c>
      <c r="S23" s="4">
        <v>318.32299999999998</v>
      </c>
      <c r="T23" s="4">
        <v>335.99799999999999</v>
      </c>
      <c r="U23" s="4">
        <v>434.053</v>
      </c>
      <c r="V23" s="4">
        <v>301.37400000000002</v>
      </c>
      <c r="W23" s="4">
        <v>276.92099999999999</v>
      </c>
      <c r="X23" s="4">
        <v>533.99300000000005</v>
      </c>
      <c r="Y23" s="4">
        <v>156.86699999999999</v>
      </c>
      <c r="Z23" s="4">
        <v>451.58699999999999</v>
      </c>
      <c r="AA23" s="4">
        <v>451.21199999999999</v>
      </c>
      <c r="AB23" s="4">
        <v>259.73099999999999</v>
      </c>
      <c r="AC23" s="4">
        <v>370.85500000000002</v>
      </c>
      <c r="AD23" s="4">
        <v>356.86599999999999</v>
      </c>
      <c r="AE23" s="4">
        <v>144.02600000000001</v>
      </c>
      <c r="AF23" s="4">
        <v>386.47800000000001</v>
      </c>
      <c r="AG23" s="4">
        <v>240.87200000000001</v>
      </c>
      <c r="AH23" s="32">
        <v>399.62400000000002</v>
      </c>
    </row>
    <row r="24" spans="1:34" ht="14.4" x14ac:dyDescent="0.3">
      <c r="A24" s="53">
        <v>45931</v>
      </c>
      <c r="B24" s="33"/>
      <c r="C24" s="8">
        <v>338</v>
      </c>
      <c r="D24" s="11">
        <v>417</v>
      </c>
      <c r="E24">
        <v>290.226</v>
      </c>
      <c r="F24">
        <v>570.58699999999999</v>
      </c>
      <c r="G24">
        <v>430.06799999999998</v>
      </c>
      <c r="H24" s="4">
        <v>598.06799999999998</v>
      </c>
      <c r="I24" s="4">
        <v>527.37400000000002</v>
      </c>
      <c r="J24" s="4">
        <v>888.36</v>
      </c>
      <c r="K24" s="4">
        <v>486.15300000000002</v>
      </c>
      <c r="L24" s="4">
        <v>381.96300000000002</v>
      </c>
      <c r="M24" s="4">
        <v>403.38900000000001</v>
      </c>
      <c r="N24" s="4">
        <v>276.80700000000002</v>
      </c>
      <c r="O24" s="4">
        <v>321.47399999999999</v>
      </c>
      <c r="P24" s="4">
        <v>325.78300000000002</v>
      </c>
      <c r="Q24" s="4">
        <v>512.75300000000004</v>
      </c>
      <c r="R24" s="4">
        <v>604.73</v>
      </c>
      <c r="S24" s="4">
        <v>1045.9190000000001</v>
      </c>
      <c r="T24" s="4">
        <v>507.83699999999999</v>
      </c>
      <c r="U24" s="4">
        <v>422.57600000000002</v>
      </c>
      <c r="V24" s="4">
        <v>375.36200000000002</v>
      </c>
      <c r="W24" s="4">
        <v>434.846</v>
      </c>
      <c r="X24" s="4">
        <v>609.74099999999999</v>
      </c>
      <c r="Y24" s="4">
        <v>234.821</v>
      </c>
      <c r="Z24" s="4">
        <v>560.58500000000004</v>
      </c>
      <c r="AA24" s="4">
        <v>656.15200000000004</v>
      </c>
      <c r="AB24" s="4">
        <v>384.05399999999997</v>
      </c>
      <c r="AC24" s="4">
        <v>458.22699999999998</v>
      </c>
      <c r="AD24" s="4">
        <v>533.53</v>
      </c>
      <c r="AE24" s="4">
        <v>335.85300000000001</v>
      </c>
      <c r="AF24" s="4">
        <v>420.45699999999999</v>
      </c>
      <c r="AG24" s="4">
        <v>323.654</v>
      </c>
      <c r="AH24" s="32">
        <v>317.03399999999999</v>
      </c>
    </row>
    <row r="25" spans="1:34" ht="14.4" x14ac:dyDescent="0.3">
      <c r="A25" s="53">
        <v>45962</v>
      </c>
      <c r="B25" s="33"/>
      <c r="C25" s="8">
        <v>407</v>
      </c>
      <c r="D25" s="11">
        <v>450</v>
      </c>
      <c r="E25">
        <v>367.505</v>
      </c>
      <c r="F25">
        <v>567.21199999999999</v>
      </c>
      <c r="G25">
        <v>457.24400000000003</v>
      </c>
      <c r="H25" s="4">
        <v>549.02700000000004</v>
      </c>
      <c r="I25" s="4">
        <v>556.64599999999996</v>
      </c>
      <c r="J25" s="4">
        <v>635.71500000000003</v>
      </c>
      <c r="K25" s="4">
        <v>573.62699999999995</v>
      </c>
      <c r="L25" s="4">
        <v>402.86200000000002</v>
      </c>
      <c r="M25" s="4">
        <v>406.774</v>
      </c>
      <c r="N25" s="4">
        <v>364.065</v>
      </c>
      <c r="O25" s="4">
        <v>333.58800000000002</v>
      </c>
      <c r="P25" s="4">
        <v>374.036</v>
      </c>
      <c r="Q25" s="4">
        <v>622.88499999999999</v>
      </c>
      <c r="R25" s="4">
        <v>581.63499999999999</v>
      </c>
      <c r="S25" s="4">
        <v>585.58000000000004</v>
      </c>
      <c r="T25" s="4">
        <v>471.15800000000002</v>
      </c>
      <c r="U25" s="4">
        <v>456.887</v>
      </c>
      <c r="V25" s="4">
        <v>446.404</v>
      </c>
      <c r="W25" s="4">
        <v>459.84899999999999</v>
      </c>
      <c r="X25" s="4">
        <v>583.28099999999995</v>
      </c>
      <c r="Y25" s="4">
        <v>306.82799999999997</v>
      </c>
      <c r="Z25" s="4">
        <v>488.05900000000003</v>
      </c>
      <c r="AA25" s="4">
        <v>484.815</v>
      </c>
      <c r="AB25" s="4">
        <v>405.12</v>
      </c>
      <c r="AC25" s="4">
        <v>451.01600000000002</v>
      </c>
      <c r="AD25" s="4">
        <v>487.90100000000001</v>
      </c>
      <c r="AE25" s="4">
        <v>355.399</v>
      </c>
      <c r="AF25" s="4">
        <v>473.25200000000001</v>
      </c>
      <c r="AG25" s="4">
        <v>447.351</v>
      </c>
      <c r="AH25" s="32">
        <v>419.73599999999999</v>
      </c>
    </row>
    <row r="26" spans="1:34" ht="14.4" x14ac:dyDescent="0.3">
      <c r="A26" s="53">
        <v>45992</v>
      </c>
      <c r="B26" s="33"/>
      <c r="C26" s="8">
        <v>361</v>
      </c>
      <c r="D26" s="11">
        <v>361</v>
      </c>
      <c r="E26">
        <v>312.74200000000002</v>
      </c>
      <c r="F26">
        <v>430.66199999999998</v>
      </c>
      <c r="G26">
        <v>354.21899999999999</v>
      </c>
      <c r="H26" s="4">
        <v>475.93799999999999</v>
      </c>
      <c r="I26" s="4">
        <v>490.67700000000002</v>
      </c>
      <c r="J26" s="4">
        <v>461.18200000000002</v>
      </c>
      <c r="K26" s="4">
        <v>440.39100000000002</v>
      </c>
      <c r="L26" s="4">
        <v>352.18299999999999</v>
      </c>
      <c r="M26" s="4">
        <v>314.44799999999998</v>
      </c>
      <c r="N26" s="4">
        <v>323.03199999999998</v>
      </c>
      <c r="O26" s="4">
        <v>273.53500000000003</v>
      </c>
      <c r="P26" s="4">
        <v>335.77</v>
      </c>
      <c r="Q26" s="4">
        <v>390.71600000000001</v>
      </c>
      <c r="R26" s="4">
        <v>422.59</v>
      </c>
      <c r="S26" s="4">
        <v>404.44400000000002</v>
      </c>
      <c r="T26" s="4">
        <v>393.02499999999998</v>
      </c>
      <c r="U26" s="4">
        <v>398.90199999999999</v>
      </c>
      <c r="V26" s="4">
        <v>369.197</v>
      </c>
      <c r="W26" s="4">
        <v>404.49799999999999</v>
      </c>
      <c r="X26" s="4">
        <v>457.58300000000003</v>
      </c>
      <c r="Y26" s="4">
        <v>288.99099999999999</v>
      </c>
      <c r="Z26" s="4">
        <v>341.04300000000001</v>
      </c>
      <c r="AA26" s="4">
        <v>383.64699999999999</v>
      </c>
      <c r="AB26" s="4">
        <v>335.11099999999999</v>
      </c>
      <c r="AC26" s="4">
        <v>381.30099999999999</v>
      </c>
      <c r="AD26" s="4">
        <v>418.22</v>
      </c>
      <c r="AE26" s="4">
        <v>285.30099999999999</v>
      </c>
      <c r="AF26" s="4">
        <v>434.81200000000001</v>
      </c>
      <c r="AG26" s="4">
        <v>369.58300000000003</v>
      </c>
      <c r="AH26" s="32">
        <v>353.00900000000001</v>
      </c>
    </row>
    <row r="27" spans="1:34" ht="14.4" x14ac:dyDescent="0.3">
      <c r="A27" s="53">
        <v>46023</v>
      </c>
      <c r="B27" s="33"/>
      <c r="C27" s="8">
        <v>350</v>
      </c>
      <c r="D27" s="11">
        <v>350</v>
      </c>
      <c r="E27">
        <v>385.81400000000002</v>
      </c>
      <c r="F27">
        <v>395.57900000000001</v>
      </c>
      <c r="G27">
        <v>339.62200000000001</v>
      </c>
      <c r="H27" s="4">
        <v>419.14400000000001</v>
      </c>
      <c r="I27" s="4">
        <v>447.32499999999999</v>
      </c>
      <c r="J27" s="4">
        <v>422.089</v>
      </c>
      <c r="K27" s="4">
        <v>366.52499999999998</v>
      </c>
      <c r="L27" s="4">
        <v>336.75400000000002</v>
      </c>
      <c r="M27" s="4">
        <v>291.28800000000001</v>
      </c>
      <c r="N27" s="4">
        <v>284.90800000000002</v>
      </c>
      <c r="O27" s="4">
        <v>237.37200000000001</v>
      </c>
      <c r="P27" s="4">
        <v>296.315</v>
      </c>
      <c r="Q27" s="4">
        <v>538.17899999999997</v>
      </c>
      <c r="R27" s="4">
        <v>394.12099999999998</v>
      </c>
      <c r="S27" s="4">
        <v>348.83800000000002</v>
      </c>
      <c r="T27" s="4">
        <v>322.42500000000001</v>
      </c>
      <c r="U27" s="4">
        <v>385.82400000000001</v>
      </c>
      <c r="V27" s="4">
        <v>332.57100000000003</v>
      </c>
      <c r="W27" s="4">
        <v>373.74200000000002</v>
      </c>
      <c r="X27" s="4">
        <v>430.23099999999999</v>
      </c>
      <c r="Y27" s="4">
        <v>264.322</v>
      </c>
      <c r="Z27" s="4">
        <v>281.52499999999998</v>
      </c>
      <c r="AA27" s="4">
        <v>351.33600000000001</v>
      </c>
      <c r="AB27" s="4">
        <v>309.30399999999997</v>
      </c>
      <c r="AC27" s="4">
        <v>410.29199999999997</v>
      </c>
      <c r="AD27" s="4">
        <v>372.68</v>
      </c>
      <c r="AE27" s="4">
        <v>261.23700000000002</v>
      </c>
      <c r="AF27" s="4">
        <v>387.59899999999999</v>
      </c>
      <c r="AG27" s="4">
        <v>308.42200000000003</v>
      </c>
      <c r="AH27" s="32">
        <v>307.63200000000001</v>
      </c>
    </row>
    <row r="28" spans="1:34" ht="14.4" x14ac:dyDescent="0.3">
      <c r="A28" s="53">
        <v>46054</v>
      </c>
      <c r="B28" s="33"/>
      <c r="C28" s="8">
        <v>397</v>
      </c>
      <c r="D28" s="11">
        <v>397</v>
      </c>
      <c r="E28">
        <v>488.34800000000001</v>
      </c>
      <c r="F28">
        <v>372.01400000000001</v>
      </c>
      <c r="G28">
        <v>367.82100000000003</v>
      </c>
      <c r="H28" s="4">
        <v>450.09899999999999</v>
      </c>
      <c r="I28" s="4">
        <v>420.27</v>
      </c>
      <c r="J28" s="4">
        <v>424.49099999999999</v>
      </c>
      <c r="K28" s="4">
        <v>362.44200000000001</v>
      </c>
      <c r="L28" s="4">
        <v>368.29899999999998</v>
      </c>
      <c r="M28" s="4">
        <v>272.72699999999998</v>
      </c>
      <c r="N28" s="4">
        <v>234.172</v>
      </c>
      <c r="O28" s="4">
        <v>259.05700000000002</v>
      </c>
      <c r="P28" s="4">
        <v>269.15600000000001</v>
      </c>
      <c r="Q28" s="4">
        <v>545.35799999999995</v>
      </c>
      <c r="R28" s="4">
        <v>346.709</v>
      </c>
      <c r="S28" s="4">
        <v>358.74799999999999</v>
      </c>
      <c r="T28" s="4">
        <v>306.30500000000001</v>
      </c>
      <c r="U28" s="4">
        <v>386.68900000000002</v>
      </c>
      <c r="V28" s="4">
        <v>365.42700000000002</v>
      </c>
      <c r="W28" s="4">
        <v>324.18400000000003</v>
      </c>
      <c r="X28" s="4">
        <v>401.29</v>
      </c>
      <c r="Y28" s="4">
        <v>262.64600000000002</v>
      </c>
      <c r="Z28" s="4">
        <v>273.83800000000002</v>
      </c>
      <c r="AA28" s="4">
        <v>447.233</v>
      </c>
      <c r="AB28" s="4">
        <v>344.98500000000001</v>
      </c>
      <c r="AC28" s="4">
        <v>542.41399999999999</v>
      </c>
      <c r="AD28" s="4">
        <v>366.01400000000001</v>
      </c>
      <c r="AE28" s="4">
        <v>264.72000000000003</v>
      </c>
      <c r="AF28" s="4">
        <v>357.98899999999998</v>
      </c>
      <c r="AG28" s="4">
        <v>290.87599999999998</v>
      </c>
      <c r="AH28" s="32">
        <v>325.41500000000002</v>
      </c>
    </row>
    <row r="29" spans="1:34" ht="14.4" x14ac:dyDescent="0.3">
      <c r="A29" s="53">
        <v>46082</v>
      </c>
      <c r="B29" s="33"/>
      <c r="C29" s="8">
        <v>614</v>
      </c>
      <c r="D29" s="11">
        <v>614</v>
      </c>
      <c r="E29">
        <v>579.79899999999998</v>
      </c>
      <c r="F29">
        <v>613.14499999999998</v>
      </c>
      <c r="G29">
        <v>939.38599999999997</v>
      </c>
      <c r="H29" s="4">
        <v>612.20600000000002</v>
      </c>
      <c r="I29" s="4">
        <v>787.00800000000004</v>
      </c>
      <c r="J29" s="4">
        <v>546.529</v>
      </c>
      <c r="K29" s="4">
        <v>494.166</v>
      </c>
      <c r="L29" s="4">
        <v>477.51299999999998</v>
      </c>
      <c r="M29" s="4">
        <v>471.01499999999999</v>
      </c>
      <c r="N29" s="4">
        <v>283.06299999999999</v>
      </c>
      <c r="O29" s="4">
        <v>417.51799999999997</v>
      </c>
      <c r="P29" s="4">
        <v>612.13199999999995</v>
      </c>
      <c r="Q29" s="4">
        <v>716.48400000000004</v>
      </c>
      <c r="R29" s="4">
        <v>452.31200000000001</v>
      </c>
      <c r="S29" s="4">
        <v>788.35900000000004</v>
      </c>
      <c r="T29" s="4">
        <v>413.29300000000001</v>
      </c>
      <c r="U29" s="4">
        <v>620.86500000000001</v>
      </c>
      <c r="V29" s="4">
        <v>509.98700000000002</v>
      </c>
      <c r="W29" s="4">
        <v>485.42099999999999</v>
      </c>
      <c r="X29" s="4">
        <v>569.79399999999998</v>
      </c>
      <c r="Y29" s="4">
        <v>349.339</v>
      </c>
      <c r="Z29" s="4">
        <v>447.79899999999998</v>
      </c>
      <c r="AA29" s="4">
        <v>665.87</v>
      </c>
      <c r="AB29" s="4">
        <v>532.12300000000005</v>
      </c>
      <c r="AC29" s="4">
        <v>1180.0029999999999</v>
      </c>
      <c r="AD29" s="4">
        <v>427.911</v>
      </c>
      <c r="AE29" s="4">
        <v>512.16399999999999</v>
      </c>
      <c r="AF29" s="4">
        <v>531.03700000000003</v>
      </c>
      <c r="AG29" s="4">
        <v>416.72</v>
      </c>
      <c r="AH29" s="32">
        <v>522.48699999999997</v>
      </c>
    </row>
    <row r="30" spans="1:34" ht="14.4" x14ac:dyDescent="0.3">
      <c r="A30" s="53">
        <v>46113</v>
      </c>
      <c r="B30" s="33"/>
      <c r="C30" s="8">
        <v>920</v>
      </c>
      <c r="D30" s="11">
        <v>920</v>
      </c>
      <c r="E30">
        <v>1319.2280000000001</v>
      </c>
      <c r="F30">
        <v>947.79499999999996</v>
      </c>
      <c r="G30">
        <v>882.17700000000002</v>
      </c>
      <c r="H30" s="4">
        <v>1040.6300000000001</v>
      </c>
      <c r="I30" s="4">
        <v>1397.5440000000001</v>
      </c>
      <c r="J30" s="4">
        <v>1065.0889999999999</v>
      </c>
      <c r="K30" s="4">
        <v>698.81799999999998</v>
      </c>
      <c r="L30" s="4">
        <v>792.02300000000002</v>
      </c>
      <c r="M30" s="4">
        <v>768.36699999999996</v>
      </c>
      <c r="N30" s="4">
        <v>480.21600000000001</v>
      </c>
      <c r="O30" s="4">
        <v>571.51099999999997</v>
      </c>
      <c r="P30" s="4">
        <v>1393.9880000000001</v>
      </c>
      <c r="Q30" s="4">
        <v>1403.5530000000001</v>
      </c>
      <c r="R30" s="4">
        <v>1063.8869999999999</v>
      </c>
      <c r="S30" s="4">
        <v>1136.664</v>
      </c>
      <c r="T30" s="4">
        <v>644.67100000000005</v>
      </c>
      <c r="U30" s="4">
        <v>781.15099999999995</v>
      </c>
      <c r="V30" s="4">
        <v>706.11</v>
      </c>
      <c r="W30" s="4">
        <v>1125.8440000000001</v>
      </c>
      <c r="X30" s="4">
        <v>1177.4000000000001</v>
      </c>
      <c r="Y30" s="4">
        <v>345.35399999999998</v>
      </c>
      <c r="Z30" s="4">
        <v>645.59900000000005</v>
      </c>
      <c r="AA30" s="4">
        <v>716.89099999999996</v>
      </c>
      <c r="AB30" s="4">
        <v>759.41600000000005</v>
      </c>
      <c r="AC30" s="4">
        <v>1889.673</v>
      </c>
      <c r="AD30" s="4">
        <v>483.70600000000002</v>
      </c>
      <c r="AE30" s="4">
        <v>1113.44</v>
      </c>
      <c r="AF30" s="4">
        <v>629.29700000000003</v>
      </c>
      <c r="AG30" s="4">
        <v>471.29599999999999</v>
      </c>
      <c r="AH30" s="32">
        <v>983.05100000000004</v>
      </c>
    </row>
    <row r="31" spans="1:34" ht="14.4" x14ac:dyDescent="0.3">
      <c r="A31" s="53">
        <v>46143</v>
      </c>
      <c r="B31" s="33"/>
      <c r="C31" s="8">
        <v>2060</v>
      </c>
      <c r="D31" s="11">
        <v>2060</v>
      </c>
      <c r="E31">
        <v>3287.9609999999998</v>
      </c>
      <c r="F31">
        <v>2077.732</v>
      </c>
      <c r="G31">
        <v>2412.7629999999999</v>
      </c>
      <c r="H31" s="4">
        <v>3015.9180000000001</v>
      </c>
      <c r="I31" s="4">
        <v>3969.42</v>
      </c>
      <c r="J31" s="4">
        <v>2631.2809999999999</v>
      </c>
      <c r="K31" s="4">
        <v>2121.884</v>
      </c>
      <c r="L31" s="4">
        <v>2000.002</v>
      </c>
      <c r="M31" s="4">
        <v>2233.5039999999999</v>
      </c>
      <c r="N31" s="4">
        <v>307.98500000000001</v>
      </c>
      <c r="O31" s="4">
        <v>1390.164</v>
      </c>
      <c r="P31" s="4">
        <v>1787.2070000000001</v>
      </c>
      <c r="Q31" s="4">
        <v>2991.8049999999998</v>
      </c>
      <c r="R31" s="4">
        <v>2374.0360000000001</v>
      </c>
      <c r="S31" s="4">
        <v>2044.7239999999999</v>
      </c>
      <c r="T31" s="4">
        <v>2109.9169999999999</v>
      </c>
      <c r="U31" s="4">
        <v>2755.26</v>
      </c>
      <c r="V31" s="4">
        <v>964.54300000000001</v>
      </c>
      <c r="W31" s="4">
        <v>2362.6089999999999</v>
      </c>
      <c r="X31" s="4">
        <v>1369.5509999999999</v>
      </c>
      <c r="Y31" s="4">
        <v>708.697</v>
      </c>
      <c r="Z31" s="4">
        <v>1638.4670000000001</v>
      </c>
      <c r="AA31" s="4">
        <v>1423.242</v>
      </c>
      <c r="AB31" s="4">
        <v>2018.4349999999999</v>
      </c>
      <c r="AC31" s="4">
        <v>2462.703</v>
      </c>
      <c r="AD31" s="4">
        <v>1263.1880000000001</v>
      </c>
      <c r="AE31" s="4">
        <v>2404.8130000000001</v>
      </c>
      <c r="AF31" s="4">
        <v>1571.4929999999999</v>
      </c>
      <c r="AG31" s="4">
        <v>894.42499999999995</v>
      </c>
      <c r="AH31" s="32">
        <v>1798.1369999999999</v>
      </c>
    </row>
    <row r="32" spans="1:34" ht="14.4" x14ac:dyDescent="0.3">
      <c r="A32" s="53">
        <v>46174</v>
      </c>
      <c r="B32" s="33"/>
      <c r="C32" s="8">
        <v>2423</v>
      </c>
      <c r="D32" s="11">
        <v>2423</v>
      </c>
      <c r="E32">
        <v>4473.32</v>
      </c>
      <c r="F32">
        <v>1675.5260000000001</v>
      </c>
      <c r="G32">
        <v>4918.2420000000002</v>
      </c>
      <c r="H32" s="4">
        <v>2889.6990000000001</v>
      </c>
      <c r="I32" s="4">
        <v>4854.7820000000002</v>
      </c>
      <c r="J32" s="4">
        <v>2540.1260000000002</v>
      </c>
      <c r="K32" s="4">
        <v>3264.886</v>
      </c>
      <c r="L32" s="4">
        <v>1398.9680000000001</v>
      </c>
      <c r="M32" s="4">
        <v>1566.348</v>
      </c>
      <c r="N32" s="4">
        <v>391.66399999999999</v>
      </c>
      <c r="O32" s="4">
        <v>2157.3440000000001</v>
      </c>
      <c r="P32" s="4">
        <v>1049.0260000000001</v>
      </c>
      <c r="Q32" s="4">
        <v>3563.5880000000002</v>
      </c>
      <c r="R32" s="4">
        <v>2029.58</v>
      </c>
      <c r="S32" s="4">
        <v>1154.4280000000001</v>
      </c>
      <c r="T32" s="4">
        <v>3690.306</v>
      </c>
      <c r="U32" s="4">
        <v>2589.7150000000001</v>
      </c>
      <c r="V32" s="4">
        <v>2572.8580000000002</v>
      </c>
      <c r="W32" s="4">
        <v>5007.5429999999997</v>
      </c>
      <c r="X32" s="4">
        <v>433.411</v>
      </c>
      <c r="Y32" s="4">
        <v>1228.6279999999999</v>
      </c>
      <c r="Z32" s="4">
        <v>2957.1790000000001</v>
      </c>
      <c r="AA32" s="4">
        <v>2205.4160000000002</v>
      </c>
      <c r="AB32" s="4">
        <v>2511.279</v>
      </c>
      <c r="AC32" s="4">
        <v>3254.4929999999999</v>
      </c>
      <c r="AD32" s="4">
        <v>965.10199999999998</v>
      </c>
      <c r="AE32" s="4">
        <v>3723.442</v>
      </c>
      <c r="AF32" s="4">
        <v>1786.123</v>
      </c>
      <c r="AG32" s="4">
        <v>2363.83</v>
      </c>
      <c r="AH32" s="32">
        <v>1192.624</v>
      </c>
    </row>
    <row r="33" spans="1:34" ht="14.4" x14ac:dyDescent="0.3">
      <c r="A33" s="53">
        <v>46204</v>
      </c>
      <c r="B33" s="34"/>
      <c r="C33" s="12">
        <v>711</v>
      </c>
      <c r="D33" s="11">
        <v>711</v>
      </c>
      <c r="E33">
        <v>2021.6679999999999</v>
      </c>
      <c r="F33">
        <v>349.85300000000001</v>
      </c>
      <c r="G33">
        <v>3916.71</v>
      </c>
      <c r="H33" s="4">
        <v>1190.893</v>
      </c>
      <c r="I33" s="4">
        <v>1770.6959999999999</v>
      </c>
      <c r="J33" s="4">
        <v>1516.434</v>
      </c>
      <c r="K33" s="4">
        <v>1853.8969999999999</v>
      </c>
      <c r="L33" s="4">
        <v>251.54499999999999</v>
      </c>
      <c r="M33" s="4">
        <v>343.04599999999999</v>
      </c>
      <c r="N33" s="4">
        <v>16.058</v>
      </c>
      <c r="O33" s="4">
        <v>515.26800000000003</v>
      </c>
      <c r="P33" s="4">
        <v>413.25299999999999</v>
      </c>
      <c r="Q33" s="4">
        <v>1495.367</v>
      </c>
      <c r="R33" s="4">
        <v>501.86099999999999</v>
      </c>
      <c r="S33" s="4">
        <v>311.53199999999998</v>
      </c>
      <c r="T33" s="4">
        <v>1890.395</v>
      </c>
      <c r="U33" s="4">
        <v>1554.807</v>
      </c>
      <c r="V33" s="4">
        <v>879.64599999999996</v>
      </c>
      <c r="W33" s="4">
        <v>3692.41</v>
      </c>
      <c r="X33" s="4">
        <v>94.728999999999999</v>
      </c>
      <c r="Y33" s="4">
        <v>283.74700000000001</v>
      </c>
      <c r="Z33" s="4">
        <v>1068.7760000000001</v>
      </c>
      <c r="AA33" s="4">
        <v>803.47900000000004</v>
      </c>
      <c r="AB33" s="4">
        <v>751.12800000000004</v>
      </c>
      <c r="AC33" s="4">
        <v>1168.3989999999999</v>
      </c>
      <c r="AD33" s="4">
        <v>251.89699999999999</v>
      </c>
      <c r="AE33" s="4">
        <v>2264.1149999999998</v>
      </c>
      <c r="AF33" s="4">
        <v>475.166</v>
      </c>
      <c r="AG33" s="4">
        <v>1043.905</v>
      </c>
      <c r="AH33" s="32">
        <v>423.94400000000002</v>
      </c>
    </row>
    <row r="34" spans="1:34" ht="14.4" x14ac:dyDescent="0.3">
      <c r="A34" s="53">
        <v>46235</v>
      </c>
      <c r="B34" s="33"/>
      <c r="C34" s="8">
        <v>371</v>
      </c>
      <c r="D34" s="11">
        <v>371</v>
      </c>
      <c r="E34">
        <v>700.45100000000002</v>
      </c>
      <c r="F34">
        <v>199.44300000000001</v>
      </c>
      <c r="G34">
        <v>1045.98</v>
      </c>
      <c r="H34" s="4">
        <v>370.63099999999997</v>
      </c>
      <c r="I34" s="4">
        <v>847.98900000000003</v>
      </c>
      <c r="J34" s="4">
        <v>560.62199999999996</v>
      </c>
      <c r="K34" s="4">
        <v>750.04300000000001</v>
      </c>
      <c r="L34" s="4">
        <v>158.30799999999999</v>
      </c>
      <c r="M34" s="4">
        <v>252.23400000000001</v>
      </c>
      <c r="N34" s="4">
        <v>60.01</v>
      </c>
      <c r="O34" s="4">
        <v>214.87200000000001</v>
      </c>
      <c r="P34" s="4">
        <v>208.70699999999999</v>
      </c>
      <c r="Q34" s="4">
        <v>512.80799999999999</v>
      </c>
      <c r="R34" s="4">
        <v>309.72699999999998</v>
      </c>
      <c r="S34" s="4">
        <v>276.625</v>
      </c>
      <c r="T34" s="4">
        <v>570.54</v>
      </c>
      <c r="U34" s="4">
        <v>457.81400000000002</v>
      </c>
      <c r="V34" s="4">
        <v>406.11399999999998</v>
      </c>
      <c r="W34" s="4">
        <v>853.80200000000002</v>
      </c>
      <c r="X34" s="4">
        <v>147.739</v>
      </c>
      <c r="Y34" s="4">
        <v>221.482</v>
      </c>
      <c r="Z34" s="4">
        <v>440.46499999999997</v>
      </c>
      <c r="AA34" s="4">
        <v>282.20299999999997</v>
      </c>
      <c r="AB34" s="4">
        <v>344.49700000000001</v>
      </c>
      <c r="AC34" s="4">
        <v>496.29</v>
      </c>
      <c r="AD34" s="4">
        <v>154.541</v>
      </c>
      <c r="AE34" s="4">
        <v>585.14099999999996</v>
      </c>
      <c r="AF34" s="4">
        <v>225.52099999999999</v>
      </c>
      <c r="AG34" s="4">
        <v>389.75900000000001</v>
      </c>
      <c r="AH34" s="32">
        <v>274.12099999999998</v>
      </c>
    </row>
    <row r="35" spans="1:34" ht="14.4" x14ac:dyDescent="0.3">
      <c r="A35" s="53">
        <v>46266</v>
      </c>
      <c r="B35" s="33"/>
      <c r="C35" s="8">
        <v>316</v>
      </c>
      <c r="D35" s="11">
        <v>316</v>
      </c>
      <c r="E35">
        <v>625.49900000000002</v>
      </c>
      <c r="F35">
        <v>310.435</v>
      </c>
      <c r="G35">
        <v>556.34799999999996</v>
      </c>
      <c r="H35" s="4">
        <v>376.99400000000003</v>
      </c>
      <c r="I35" s="4">
        <v>753.423</v>
      </c>
      <c r="J35" s="4">
        <v>417.34199999999998</v>
      </c>
      <c r="K35" s="4">
        <v>513.84699999999998</v>
      </c>
      <c r="L35" s="4">
        <v>241.13</v>
      </c>
      <c r="M35" s="4">
        <v>230.54300000000001</v>
      </c>
      <c r="N35" s="4">
        <v>206.19200000000001</v>
      </c>
      <c r="O35" s="4">
        <v>398.762</v>
      </c>
      <c r="P35" s="4">
        <v>334.07900000000001</v>
      </c>
      <c r="Q35" s="4">
        <v>391.73</v>
      </c>
      <c r="R35" s="4">
        <v>360.48399999999998</v>
      </c>
      <c r="S35" s="4">
        <v>346.35300000000001</v>
      </c>
      <c r="T35" s="4">
        <v>434.87599999999998</v>
      </c>
      <c r="U35" s="4">
        <v>322.55900000000003</v>
      </c>
      <c r="V35" s="4">
        <v>288.53300000000002</v>
      </c>
      <c r="W35" s="4">
        <v>537.03899999999999</v>
      </c>
      <c r="X35" s="4">
        <v>181.36500000000001</v>
      </c>
      <c r="Y35" s="4">
        <v>456.25900000000001</v>
      </c>
      <c r="Z35" s="4">
        <v>442.952</v>
      </c>
      <c r="AA35" s="4">
        <v>263.904</v>
      </c>
      <c r="AB35" s="4">
        <v>372.64800000000002</v>
      </c>
      <c r="AC35" s="4">
        <v>366.334</v>
      </c>
      <c r="AD35" s="4">
        <v>171.791</v>
      </c>
      <c r="AE35" s="4">
        <v>377.67399999999998</v>
      </c>
      <c r="AF35" s="4">
        <v>246.81700000000001</v>
      </c>
      <c r="AG35" s="4">
        <v>414.25799999999998</v>
      </c>
      <c r="AH35" s="32">
        <v>321.06400000000002</v>
      </c>
    </row>
    <row r="36" spans="1:34" ht="14.4" x14ac:dyDescent="0.3">
      <c r="A36" s="53">
        <v>46296</v>
      </c>
      <c r="B36" s="15"/>
      <c r="C36" s="13">
        <v>338</v>
      </c>
      <c r="D36" s="14">
        <v>417</v>
      </c>
      <c r="E36" s="4">
        <v>572.10400000000004</v>
      </c>
      <c r="F36" s="4">
        <v>459.02699999999999</v>
      </c>
      <c r="G36" s="4">
        <v>597.53099999999995</v>
      </c>
      <c r="H36" s="4">
        <v>538.11199999999997</v>
      </c>
      <c r="I36" s="4">
        <v>904.60699999999997</v>
      </c>
      <c r="J36" s="4">
        <v>514.22799999999995</v>
      </c>
      <c r="K36" s="4">
        <v>389.161</v>
      </c>
      <c r="L36" s="4">
        <v>408.66199999999998</v>
      </c>
      <c r="M36" s="4">
        <v>273.28500000000003</v>
      </c>
      <c r="N36" s="4">
        <v>322.33</v>
      </c>
      <c r="O36" s="4">
        <v>318.11399999999998</v>
      </c>
      <c r="P36" s="4">
        <v>502.43599999999998</v>
      </c>
      <c r="Q36" s="4">
        <v>610.68299999999999</v>
      </c>
      <c r="R36" s="4">
        <v>1086.22</v>
      </c>
      <c r="S36" s="4">
        <v>516.875</v>
      </c>
      <c r="T36" s="4">
        <v>423.16699999999997</v>
      </c>
      <c r="U36" s="4">
        <v>392.30200000000002</v>
      </c>
      <c r="V36" s="4">
        <v>443.92099999999999</v>
      </c>
      <c r="W36" s="4">
        <v>613.12</v>
      </c>
      <c r="X36" s="4">
        <v>260.22000000000003</v>
      </c>
      <c r="Y36" s="4">
        <v>564.01400000000001</v>
      </c>
      <c r="Z36" s="4">
        <v>654.97400000000005</v>
      </c>
      <c r="AA36" s="4">
        <v>387.83800000000002</v>
      </c>
      <c r="AB36" s="4">
        <v>457.28100000000001</v>
      </c>
      <c r="AC36" s="4">
        <v>543.32299999999998</v>
      </c>
      <c r="AD36" s="4">
        <v>365.56</v>
      </c>
      <c r="AE36" s="32">
        <v>411.67099999999999</v>
      </c>
      <c r="AF36" s="4">
        <v>329.57299999999998</v>
      </c>
      <c r="AG36" s="4">
        <v>328.93599999999998</v>
      </c>
      <c r="AH36" s="4">
        <v>286.46800000000002</v>
      </c>
    </row>
    <row r="37" spans="1:34" ht="14.4" x14ac:dyDescent="0.3">
      <c r="A37" s="53">
        <v>46327</v>
      </c>
      <c r="B37" s="15"/>
      <c r="C37" s="13">
        <v>407</v>
      </c>
      <c r="D37" s="14">
        <v>450</v>
      </c>
      <c r="E37" s="4">
        <v>568.80200000000002</v>
      </c>
      <c r="F37" s="4">
        <v>489.62799999999999</v>
      </c>
      <c r="G37" s="4">
        <v>548.36699999999996</v>
      </c>
      <c r="H37" s="4">
        <v>566.93700000000001</v>
      </c>
      <c r="I37" s="4">
        <v>648.21799999999996</v>
      </c>
      <c r="J37" s="4">
        <v>624.56799999999998</v>
      </c>
      <c r="K37" s="4">
        <v>409.13400000000001</v>
      </c>
      <c r="L37" s="4">
        <v>412.24400000000003</v>
      </c>
      <c r="M37" s="4">
        <v>360.702</v>
      </c>
      <c r="N37" s="4">
        <v>339.63099999999997</v>
      </c>
      <c r="O37" s="4">
        <v>367.56099999999998</v>
      </c>
      <c r="P37" s="4">
        <v>612.12099999999998</v>
      </c>
      <c r="Q37" s="4">
        <v>586.54100000000005</v>
      </c>
      <c r="R37" s="4">
        <v>624.58199999999999</v>
      </c>
      <c r="S37" s="4">
        <v>478.65699999999998</v>
      </c>
      <c r="T37" s="4">
        <v>457.69</v>
      </c>
      <c r="U37" s="4">
        <v>461.64499999999998</v>
      </c>
      <c r="V37" s="4">
        <v>472.17200000000003</v>
      </c>
      <c r="W37" s="4">
        <v>585.69899999999996</v>
      </c>
      <c r="X37" s="4">
        <v>332.15600000000001</v>
      </c>
      <c r="Y37" s="4">
        <v>490.49599999999998</v>
      </c>
      <c r="Z37" s="4">
        <v>486.78500000000003</v>
      </c>
      <c r="AA37" s="4">
        <v>408.30599999999998</v>
      </c>
      <c r="AB37" s="4">
        <v>450.01499999999999</v>
      </c>
      <c r="AC37" s="4">
        <v>495.97899999999998</v>
      </c>
      <c r="AD37" s="4">
        <v>387.89600000000002</v>
      </c>
      <c r="AE37" s="32">
        <v>465.005</v>
      </c>
      <c r="AF37" s="4">
        <v>452.72199999999998</v>
      </c>
      <c r="AG37" s="4">
        <v>431.48</v>
      </c>
      <c r="AH37" s="4">
        <v>363.32600000000002</v>
      </c>
    </row>
    <row r="38" spans="1:34" ht="14.4" x14ac:dyDescent="0.3">
      <c r="A38" s="53">
        <v>46357</v>
      </c>
      <c r="B38" s="15"/>
      <c r="C38" s="13">
        <v>361</v>
      </c>
      <c r="D38" s="14">
        <v>361</v>
      </c>
      <c r="E38" s="4">
        <v>431.97399999999999</v>
      </c>
      <c r="F38" s="4">
        <v>378.01799999999997</v>
      </c>
      <c r="G38" s="4">
        <v>475.34</v>
      </c>
      <c r="H38" s="4">
        <v>498.63200000000001</v>
      </c>
      <c r="I38" s="4">
        <v>471.25299999999999</v>
      </c>
      <c r="J38" s="4">
        <v>472.24700000000001</v>
      </c>
      <c r="K38" s="4">
        <v>357.34800000000001</v>
      </c>
      <c r="L38" s="4">
        <v>318.58999999999997</v>
      </c>
      <c r="M38" s="4">
        <v>320.21800000000002</v>
      </c>
      <c r="N38" s="4">
        <v>276.06799999999998</v>
      </c>
      <c r="O38" s="4">
        <v>330.43599999999998</v>
      </c>
      <c r="P38" s="4">
        <v>381.95499999999998</v>
      </c>
      <c r="Q38" s="4">
        <v>426.50900000000001</v>
      </c>
      <c r="R38" s="4">
        <v>428.88200000000001</v>
      </c>
      <c r="S38" s="4">
        <v>398.49099999999999</v>
      </c>
      <c r="T38" s="4">
        <v>399.63799999999998</v>
      </c>
      <c r="U38" s="4">
        <v>381.44799999999998</v>
      </c>
      <c r="V38" s="4">
        <v>409.916</v>
      </c>
      <c r="W38" s="4">
        <v>459.50799999999998</v>
      </c>
      <c r="X38" s="4">
        <v>309.52699999999999</v>
      </c>
      <c r="Y38" s="4">
        <v>343.2</v>
      </c>
      <c r="Z38" s="4">
        <v>380.65199999999999</v>
      </c>
      <c r="AA38" s="4">
        <v>337.65499999999997</v>
      </c>
      <c r="AB38" s="4">
        <v>380.26499999999999</v>
      </c>
      <c r="AC38" s="4">
        <v>424.92899999999997</v>
      </c>
      <c r="AD38" s="4">
        <v>308.88799999999998</v>
      </c>
      <c r="AE38" s="32">
        <v>427.73399999999998</v>
      </c>
      <c r="AF38" s="4">
        <v>373.964</v>
      </c>
      <c r="AG38" s="4">
        <v>362.63200000000001</v>
      </c>
      <c r="AH38" s="4">
        <v>308.57299999999998</v>
      </c>
    </row>
    <row r="39" spans="1:34" ht="14.4" x14ac:dyDescent="0.3">
      <c r="A39" s="53">
        <v>46388</v>
      </c>
      <c r="B39" s="15"/>
      <c r="C39" s="13">
        <v>350</v>
      </c>
      <c r="D39" s="14">
        <v>350</v>
      </c>
      <c r="E39" s="4">
        <v>396.96</v>
      </c>
      <c r="F39" s="4">
        <v>362.23500000000001</v>
      </c>
      <c r="G39" s="4">
        <v>418.58</v>
      </c>
      <c r="H39" s="4">
        <v>455.28899999999999</v>
      </c>
      <c r="I39" s="4">
        <v>432.38</v>
      </c>
      <c r="J39" s="4">
        <v>395.04700000000003</v>
      </c>
      <c r="K39" s="4">
        <v>342.16199999999998</v>
      </c>
      <c r="L39" s="4">
        <v>295.56799999999998</v>
      </c>
      <c r="M39" s="4">
        <v>281.98700000000002</v>
      </c>
      <c r="N39" s="4">
        <v>238.864</v>
      </c>
      <c r="O39" s="4">
        <v>290.923</v>
      </c>
      <c r="P39" s="4">
        <v>529.303</v>
      </c>
      <c r="Q39" s="4">
        <v>398.16</v>
      </c>
      <c r="R39" s="4">
        <v>372.29199999999997</v>
      </c>
      <c r="S39" s="4">
        <v>327.82100000000003</v>
      </c>
      <c r="T39" s="4">
        <v>386.63299999999998</v>
      </c>
      <c r="U39" s="4">
        <v>345.11900000000003</v>
      </c>
      <c r="V39" s="4">
        <v>384.68099999999998</v>
      </c>
      <c r="W39" s="4">
        <v>432.32600000000002</v>
      </c>
      <c r="X39" s="4">
        <v>283.59199999999998</v>
      </c>
      <c r="Y39" s="4">
        <v>283.81099999999998</v>
      </c>
      <c r="Z39" s="4">
        <v>346.94900000000001</v>
      </c>
      <c r="AA39" s="4">
        <v>311.51900000000001</v>
      </c>
      <c r="AB39" s="4">
        <v>409.27300000000002</v>
      </c>
      <c r="AC39" s="4">
        <v>379.58100000000002</v>
      </c>
      <c r="AD39" s="4">
        <v>284.94099999999997</v>
      </c>
      <c r="AE39" s="32">
        <v>380.38400000000001</v>
      </c>
      <c r="AF39" s="4">
        <v>312.80900000000003</v>
      </c>
      <c r="AG39" s="4">
        <v>317.19400000000002</v>
      </c>
      <c r="AH39" s="4">
        <v>379.48899999999998</v>
      </c>
    </row>
    <row r="40" spans="1:34" ht="14.4" x14ac:dyDescent="0.3">
      <c r="A40" s="53">
        <v>46419</v>
      </c>
      <c r="B40" s="15"/>
      <c r="C40" s="13">
        <v>397</v>
      </c>
      <c r="D40" s="14">
        <v>397</v>
      </c>
      <c r="E40" s="4">
        <v>373.43099999999998</v>
      </c>
      <c r="F40" s="4">
        <v>389.87</v>
      </c>
      <c r="G40" s="4">
        <v>449.64100000000002</v>
      </c>
      <c r="H40" s="4">
        <v>428.63</v>
      </c>
      <c r="I40" s="4">
        <v>434.798</v>
      </c>
      <c r="J40" s="4">
        <v>391.863</v>
      </c>
      <c r="K40" s="4">
        <v>374.06200000000001</v>
      </c>
      <c r="L40" s="4">
        <v>277.27499999999998</v>
      </c>
      <c r="M40" s="4">
        <v>231.221</v>
      </c>
      <c r="N40" s="4">
        <v>256.22300000000001</v>
      </c>
      <c r="O40" s="4">
        <v>263.73099999999999</v>
      </c>
      <c r="P40" s="4">
        <v>536.19899999999996</v>
      </c>
      <c r="Q40" s="4">
        <v>350.71800000000002</v>
      </c>
      <c r="R40" s="4">
        <v>380.596</v>
      </c>
      <c r="S40" s="4">
        <v>311.69200000000001</v>
      </c>
      <c r="T40" s="4">
        <v>387.24799999999999</v>
      </c>
      <c r="U40" s="4">
        <v>378.65600000000001</v>
      </c>
      <c r="V40" s="4">
        <v>329.99299999999999</v>
      </c>
      <c r="W40" s="4">
        <v>403.49099999999999</v>
      </c>
      <c r="X40" s="4">
        <v>282.55900000000003</v>
      </c>
      <c r="Y40" s="4">
        <v>276.16399999999999</v>
      </c>
      <c r="Z40" s="4">
        <v>437.041</v>
      </c>
      <c r="AA40" s="4">
        <v>347.51600000000002</v>
      </c>
      <c r="AB40" s="4">
        <v>540.928</v>
      </c>
      <c r="AC40" s="4">
        <v>373.19499999999999</v>
      </c>
      <c r="AD40" s="4">
        <v>287.49599999999998</v>
      </c>
      <c r="AE40" s="32">
        <v>350.67700000000002</v>
      </c>
      <c r="AF40" s="4">
        <v>295.20800000000003</v>
      </c>
      <c r="AG40" s="4">
        <v>335.83</v>
      </c>
      <c r="AH40" s="4">
        <v>480.82400000000001</v>
      </c>
    </row>
    <row r="41" spans="1:34" ht="14.4" x14ac:dyDescent="0.3">
      <c r="A41" s="53">
        <v>46447</v>
      </c>
      <c r="B41" s="15"/>
      <c r="C41" s="13">
        <v>614</v>
      </c>
      <c r="D41" s="14">
        <v>614</v>
      </c>
      <c r="E41" s="4">
        <v>615.22500000000002</v>
      </c>
      <c r="F41" s="4">
        <v>975.98</v>
      </c>
      <c r="G41" s="4">
        <v>611.76599999999996</v>
      </c>
      <c r="H41" s="4">
        <v>802.65700000000004</v>
      </c>
      <c r="I41" s="4">
        <v>557.93899999999996</v>
      </c>
      <c r="J41" s="4">
        <v>515.98900000000003</v>
      </c>
      <c r="K41" s="4">
        <v>484.11500000000001</v>
      </c>
      <c r="L41" s="4">
        <v>477.23</v>
      </c>
      <c r="M41" s="4">
        <v>279.98200000000003</v>
      </c>
      <c r="N41" s="4">
        <v>414.94499999999999</v>
      </c>
      <c r="O41" s="4">
        <v>604.67700000000002</v>
      </c>
      <c r="P41" s="4">
        <v>706.73299999999995</v>
      </c>
      <c r="Q41" s="4">
        <v>456.57100000000003</v>
      </c>
      <c r="R41" s="4">
        <v>797.23</v>
      </c>
      <c r="S41" s="4">
        <v>418.48099999999999</v>
      </c>
      <c r="T41" s="4">
        <v>622.08000000000004</v>
      </c>
      <c r="U41" s="4">
        <v>525.33199999999999</v>
      </c>
      <c r="V41" s="4">
        <v>487.38900000000001</v>
      </c>
      <c r="W41" s="4">
        <v>572.54999999999995</v>
      </c>
      <c r="X41" s="4">
        <v>370.83600000000001</v>
      </c>
      <c r="Y41" s="4">
        <v>450.57100000000003</v>
      </c>
      <c r="Z41" s="4">
        <v>654.24599999999998</v>
      </c>
      <c r="AA41" s="4">
        <v>534.84900000000005</v>
      </c>
      <c r="AB41" s="4">
        <v>1177.2929999999999</v>
      </c>
      <c r="AC41" s="4">
        <v>435.53100000000001</v>
      </c>
      <c r="AD41" s="4">
        <v>530.51599999999996</v>
      </c>
      <c r="AE41" s="32">
        <v>522.88199999999995</v>
      </c>
      <c r="AF41" s="4">
        <v>421.64299999999997</v>
      </c>
      <c r="AG41" s="4">
        <v>535.173</v>
      </c>
      <c r="AH41" s="4">
        <v>551.73800000000006</v>
      </c>
    </row>
    <row r="42" spans="1:34" ht="14.4" x14ac:dyDescent="0.3">
      <c r="A42" s="53">
        <v>46478</v>
      </c>
      <c r="B42" s="15"/>
      <c r="C42" s="13">
        <v>920</v>
      </c>
      <c r="D42" s="14">
        <v>920</v>
      </c>
      <c r="E42" s="4">
        <v>949.25900000000001</v>
      </c>
      <c r="F42" s="4">
        <v>905.375</v>
      </c>
      <c r="G42" s="4">
        <v>1039.5920000000001</v>
      </c>
      <c r="H42" s="4">
        <v>1414.57</v>
      </c>
      <c r="I42" s="4">
        <v>1080.1679999999999</v>
      </c>
      <c r="J42" s="4">
        <v>704.03899999999999</v>
      </c>
      <c r="K42" s="4">
        <v>800.83500000000004</v>
      </c>
      <c r="L42" s="4">
        <v>777.07</v>
      </c>
      <c r="M42" s="4">
        <v>475.90800000000002</v>
      </c>
      <c r="N42" s="4">
        <v>557.37400000000002</v>
      </c>
      <c r="O42" s="4">
        <v>1384.037</v>
      </c>
      <c r="P42" s="4">
        <v>1390.356</v>
      </c>
      <c r="Q42" s="4">
        <v>1070.6130000000001</v>
      </c>
      <c r="R42" s="4">
        <v>1173.404</v>
      </c>
      <c r="S42" s="4">
        <v>649.42899999999997</v>
      </c>
      <c r="T42" s="4">
        <v>781.84900000000005</v>
      </c>
      <c r="U42" s="4">
        <v>730.27700000000004</v>
      </c>
      <c r="V42" s="4">
        <v>1089.5170000000001</v>
      </c>
      <c r="W42" s="4">
        <v>1179.5029999999999</v>
      </c>
      <c r="X42" s="4">
        <v>368.947</v>
      </c>
      <c r="Y42" s="4">
        <v>649.14400000000001</v>
      </c>
      <c r="Z42" s="4">
        <v>711.25400000000002</v>
      </c>
      <c r="AA42" s="4">
        <v>763.97400000000005</v>
      </c>
      <c r="AB42" s="4">
        <v>1887.6210000000001</v>
      </c>
      <c r="AC42" s="4">
        <v>492.05500000000001</v>
      </c>
      <c r="AD42" s="4">
        <v>1098.038</v>
      </c>
      <c r="AE42" s="32">
        <v>619.21</v>
      </c>
      <c r="AF42" s="4">
        <v>476.47</v>
      </c>
      <c r="AG42" s="4">
        <v>999.971</v>
      </c>
      <c r="AH42" s="4">
        <v>1283.1500000000001</v>
      </c>
    </row>
    <row r="43" spans="1:34" ht="14.4" x14ac:dyDescent="0.3">
      <c r="A43" s="53">
        <v>46508</v>
      </c>
      <c r="B43" s="15"/>
      <c r="C43" s="13">
        <v>2060</v>
      </c>
      <c r="D43" s="14">
        <v>2060</v>
      </c>
      <c r="E43" s="4">
        <v>2078.808</v>
      </c>
      <c r="F43" s="4">
        <v>2344.0859999999998</v>
      </c>
      <c r="G43" s="4">
        <v>3014.1019999999999</v>
      </c>
      <c r="H43" s="4">
        <v>3990.3449999999998</v>
      </c>
      <c r="I43" s="4">
        <v>2653.7539999999999</v>
      </c>
      <c r="J43" s="4">
        <v>2067.393</v>
      </c>
      <c r="K43" s="4">
        <v>2007.386</v>
      </c>
      <c r="L43" s="4">
        <v>2242.6570000000002</v>
      </c>
      <c r="M43" s="4">
        <v>304.822</v>
      </c>
      <c r="N43" s="4">
        <v>1283.2719999999999</v>
      </c>
      <c r="O43" s="4">
        <v>1777.83</v>
      </c>
      <c r="P43" s="4">
        <v>2975.7069999999999</v>
      </c>
      <c r="Q43" s="4">
        <v>2380.7260000000001</v>
      </c>
      <c r="R43" s="4">
        <v>2027.06</v>
      </c>
      <c r="S43" s="4">
        <v>2124.1170000000002</v>
      </c>
      <c r="T43" s="4">
        <v>2754.6460000000002</v>
      </c>
      <c r="U43" s="4">
        <v>983.84900000000005</v>
      </c>
      <c r="V43" s="4">
        <v>2280.5659999999998</v>
      </c>
      <c r="W43" s="4">
        <v>1370.8440000000001</v>
      </c>
      <c r="X43" s="4">
        <v>734.75099999999998</v>
      </c>
      <c r="Y43" s="4">
        <v>1641.9480000000001</v>
      </c>
      <c r="Z43" s="4">
        <v>1347.768</v>
      </c>
      <c r="AA43" s="4">
        <v>2024.7950000000001</v>
      </c>
      <c r="AB43" s="4">
        <v>2461.422</v>
      </c>
      <c r="AC43" s="4">
        <v>1270.1959999999999</v>
      </c>
      <c r="AD43" s="4">
        <v>2415.8040000000001</v>
      </c>
      <c r="AE43" s="32">
        <v>1559.2670000000001</v>
      </c>
      <c r="AF43" s="4">
        <v>899.51599999999996</v>
      </c>
      <c r="AG43" s="4">
        <v>1812.7950000000001</v>
      </c>
      <c r="AH43" s="4">
        <v>3114.547</v>
      </c>
    </row>
    <row r="44" spans="1:34" ht="14.4" x14ac:dyDescent="0.3">
      <c r="A44" s="53">
        <v>46539</v>
      </c>
      <c r="B44" s="15"/>
      <c r="C44" s="13">
        <v>2423</v>
      </c>
      <c r="D44" s="14">
        <v>2423</v>
      </c>
      <c r="E44" s="4">
        <v>1676.2850000000001</v>
      </c>
      <c r="F44" s="4">
        <v>4881.0129999999999</v>
      </c>
      <c r="G44" s="4">
        <v>2888.7570000000001</v>
      </c>
      <c r="H44" s="4">
        <v>4863.5959999999995</v>
      </c>
      <c r="I44" s="4">
        <v>2551.9470000000001</v>
      </c>
      <c r="J44" s="4">
        <v>3320.9670000000001</v>
      </c>
      <c r="K44" s="4">
        <v>1402.8579999999999</v>
      </c>
      <c r="L44" s="4">
        <v>1570.461</v>
      </c>
      <c r="M44" s="4">
        <v>389.88200000000001</v>
      </c>
      <c r="N44" s="4">
        <v>2218.4180000000001</v>
      </c>
      <c r="O44" s="4">
        <v>1044.5340000000001</v>
      </c>
      <c r="P44" s="4">
        <v>3553.0390000000002</v>
      </c>
      <c r="Q44" s="4">
        <v>2032.9</v>
      </c>
      <c r="R44" s="4">
        <v>1183.51</v>
      </c>
      <c r="S44" s="4">
        <v>3704.8780000000002</v>
      </c>
      <c r="T44" s="4">
        <v>2575.0909999999999</v>
      </c>
      <c r="U44" s="4">
        <v>2585.6089999999999</v>
      </c>
      <c r="V44" s="4">
        <v>4957.55</v>
      </c>
      <c r="W44" s="4">
        <v>434.62799999999999</v>
      </c>
      <c r="X44" s="4">
        <v>1243.6769999999999</v>
      </c>
      <c r="Y44" s="4">
        <v>2960.9929999999999</v>
      </c>
      <c r="Z44" s="4">
        <v>2178.6880000000001</v>
      </c>
      <c r="AA44" s="4">
        <v>2514.7640000000001</v>
      </c>
      <c r="AB44" s="4">
        <v>3254.6489999999999</v>
      </c>
      <c r="AC44" s="4">
        <v>969.49300000000005</v>
      </c>
      <c r="AD44" s="4">
        <v>3710.58</v>
      </c>
      <c r="AE44" s="32">
        <v>1780.8520000000001</v>
      </c>
      <c r="AF44" s="4">
        <v>2368.11</v>
      </c>
      <c r="AG44" s="4">
        <v>1204.366</v>
      </c>
      <c r="AH44" s="4">
        <v>4508.8109999999997</v>
      </c>
    </row>
    <row r="45" spans="1:34" ht="14.4" x14ac:dyDescent="0.3">
      <c r="A45" s="53">
        <v>46569</v>
      </c>
      <c r="B45" s="15"/>
      <c r="C45" s="13">
        <v>711</v>
      </c>
      <c r="D45" s="14">
        <v>711</v>
      </c>
      <c r="E45" s="4">
        <v>350.48500000000001</v>
      </c>
      <c r="F45" s="4">
        <v>4030.415</v>
      </c>
      <c r="G45" s="4">
        <v>1190.6320000000001</v>
      </c>
      <c r="H45" s="4">
        <v>1773.9839999999999</v>
      </c>
      <c r="I45" s="4">
        <v>1522.5630000000001</v>
      </c>
      <c r="J45" s="4">
        <v>1953.7239999999999</v>
      </c>
      <c r="K45" s="4">
        <v>253.96700000000001</v>
      </c>
      <c r="L45" s="4">
        <v>344.89100000000002</v>
      </c>
      <c r="M45" s="4">
        <v>14.771000000000001</v>
      </c>
      <c r="N45" s="4">
        <v>545.35299999999995</v>
      </c>
      <c r="O45" s="4">
        <v>410.47</v>
      </c>
      <c r="P45" s="4">
        <v>1489.9960000000001</v>
      </c>
      <c r="Q45" s="4">
        <v>503.97300000000001</v>
      </c>
      <c r="R45" s="4">
        <v>346.40899999999999</v>
      </c>
      <c r="S45" s="4">
        <v>1895.404</v>
      </c>
      <c r="T45" s="4">
        <v>1554.3240000000001</v>
      </c>
      <c r="U45" s="4">
        <v>887.17200000000003</v>
      </c>
      <c r="V45" s="4">
        <v>3821.058</v>
      </c>
      <c r="W45" s="4">
        <v>95.944999999999993</v>
      </c>
      <c r="X45" s="4">
        <v>292.55599999999998</v>
      </c>
      <c r="Y45" s="4">
        <v>1069.7809999999999</v>
      </c>
      <c r="Z45" s="4">
        <v>846.25099999999998</v>
      </c>
      <c r="AA45" s="4">
        <v>752.4</v>
      </c>
      <c r="AB45" s="4">
        <v>1167.723</v>
      </c>
      <c r="AC45" s="4">
        <v>255.267</v>
      </c>
      <c r="AD45" s="4">
        <v>2366.4670000000001</v>
      </c>
      <c r="AE45" s="32">
        <v>471.32400000000001</v>
      </c>
      <c r="AF45" s="4">
        <v>1046.703</v>
      </c>
      <c r="AG45" s="4">
        <v>428.69600000000003</v>
      </c>
      <c r="AH45" s="4">
        <v>2099.6930000000002</v>
      </c>
    </row>
    <row r="46" spans="1:34" ht="14.4" x14ac:dyDescent="0.3">
      <c r="A46" s="53">
        <v>46600</v>
      </c>
      <c r="B46" s="15"/>
      <c r="C46" s="13">
        <v>371</v>
      </c>
      <c r="D46" s="14">
        <v>371</v>
      </c>
      <c r="E46" s="4">
        <v>200.09100000000001</v>
      </c>
      <c r="F46" s="4">
        <v>1093.433</v>
      </c>
      <c r="G46" s="4">
        <v>370.505</v>
      </c>
      <c r="H46" s="4">
        <v>851.34199999999998</v>
      </c>
      <c r="I46" s="4">
        <v>564.88300000000004</v>
      </c>
      <c r="J46" s="4">
        <v>782.423</v>
      </c>
      <c r="K46" s="4">
        <v>160.43100000000001</v>
      </c>
      <c r="L46" s="4">
        <v>253.851</v>
      </c>
      <c r="M46" s="4">
        <v>58.832000000000001</v>
      </c>
      <c r="N46" s="4">
        <v>219.56200000000001</v>
      </c>
      <c r="O46" s="4">
        <v>206.51300000000001</v>
      </c>
      <c r="P46" s="4">
        <v>509.529</v>
      </c>
      <c r="Q46" s="4">
        <v>311.64800000000002</v>
      </c>
      <c r="R46" s="4">
        <v>288.36</v>
      </c>
      <c r="S46" s="4">
        <v>572.76400000000001</v>
      </c>
      <c r="T46" s="4">
        <v>458.173</v>
      </c>
      <c r="U46" s="4">
        <v>413.43</v>
      </c>
      <c r="V46" s="4">
        <v>895.12300000000005</v>
      </c>
      <c r="W46" s="4">
        <v>148.72900000000001</v>
      </c>
      <c r="X46" s="4">
        <v>229.316</v>
      </c>
      <c r="Y46" s="4">
        <v>440.97300000000001</v>
      </c>
      <c r="Z46" s="4">
        <v>285.58300000000003</v>
      </c>
      <c r="AA46" s="4">
        <v>345.50700000000001</v>
      </c>
      <c r="AB46" s="4">
        <v>495.60599999999999</v>
      </c>
      <c r="AC46" s="4">
        <v>157.679</v>
      </c>
      <c r="AD46" s="4">
        <v>615.34400000000005</v>
      </c>
      <c r="AE46" s="32">
        <v>222.12799999999999</v>
      </c>
      <c r="AF46" s="4">
        <v>392.262</v>
      </c>
      <c r="AG46" s="4">
        <v>278.53399999999999</v>
      </c>
      <c r="AH46" s="4">
        <v>709.15099999999995</v>
      </c>
    </row>
    <row r="47" spans="1:34" ht="14.4" x14ac:dyDescent="0.3">
      <c r="A47" s="53">
        <v>46631</v>
      </c>
      <c r="B47" s="15"/>
      <c r="C47" s="13">
        <v>316</v>
      </c>
      <c r="D47" s="14">
        <v>316</v>
      </c>
      <c r="E47" s="4">
        <v>311.108</v>
      </c>
      <c r="F47" s="4">
        <v>579.03599999999994</v>
      </c>
      <c r="G47" s="4">
        <v>376.983</v>
      </c>
      <c r="H47" s="4">
        <v>756.654</v>
      </c>
      <c r="I47" s="4">
        <v>421.47899999999998</v>
      </c>
      <c r="J47" s="4">
        <v>534.68399999999997</v>
      </c>
      <c r="K47" s="4">
        <v>243.626</v>
      </c>
      <c r="L47" s="4">
        <v>231.98099999999999</v>
      </c>
      <c r="M47" s="4">
        <v>204.86699999999999</v>
      </c>
      <c r="N47" s="4">
        <v>399.16199999999998</v>
      </c>
      <c r="O47" s="4">
        <v>331.88799999999998</v>
      </c>
      <c r="P47" s="4">
        <v>388.62900000000002</v>
      </c>
      <c r="Q47" s="4">
        <v>362.42500000000001</v>
      </c>
      <c r="R47" s="4">
        <v>350.399</v>
      </c>
      <c r="S47" s="4">
        <v>436.67099999999999</v>
      </c>
      <c r="T47" s="4">
        <v>322.89699999999999</v>
      </c>
      <c r="U47" s="4">
        <v>294.387</v>
      </c>
      <c r="V47" s="4">
        <v>544.21600000000001</v>
      </c>
      <c r="W47" s="4">
        <v>183.09700000000001</v>
      </c>
      <c r="X47" s="4">
        <v>465.964</v>
      </c>
      <c r="Y47" s="4">
        <v>443.73700000000002</v>
      </c>
      <c r="Z47" s="4">
        <v>265.13099999999997</v>
      </c>
      <c r="AA47" s="4">
        <v>373.40300000000002</v>
      </c>
      <c r="AB47" s="4">
        <v>365.63299999999998</v>
      </c>
      <c r="AC47" s="4">
        <v>174.851</v>
      </c>
      <c r="AD47" s="4">
        <v>387.81099999999998</v>
      </c>
      <c r="AE47" s="32">
        <v>243.422</v>
      </c>
      <c r="AF47" s="4">
        <v>416.72500000000002</v>
      </c>
      <c r="AG47" s="4">
        <v>325.16000000000003</v>
      </c>
      <c r="AH47" s="4">
        <v>631.01900000000001</v>
      </c>
    </row>
    <row r="48" spans="1:34" ht="14.4" x14ac:dyDescent="0.3">
      <c r="A48" s="53">
        <v>46661</v>
      </c>
      <c r="B48" s="15"/>
      <c r="C48" s="13">
        <v>338</v>
      </c>
      <c r="D48" s="14">
        <v>417</v>
      </c>
      <c r="E48" s="4">
        <v>459.755</v>
      </c>
      <c r="F48" s="4">
        <v>608.64599999999996</v>
      </c>
      <c r="G48" s="4">
        <v>538.13699999999994</v>
      </c>
      <c r="H48" s="4">
        <v>907.57500000000005</v>
      </c>
      <c r="I48" s="4">
        <v>518.41800000000001</v>
      </c>
      <c r="J48" s="4">
        <v>404.59</v>
      </c>
      <c r="K48" s="4">
        <v>411.22</v>
      </c>
      <c r="L48" s="4">
        <v>274.66000000000003</v>
      </c>
      <c r="M48" s="4">
        <v>320.71499999999997</v>
      </c>
      <c r="N48" s="4">
        <v>323.40899999999999</v>
      </c>
      <c r="O48" s="4">
        <v>499.988</v>
      </c>
      <c r="P48" s="4">
        <v>607.52200000000005</v>
      </c>
      <c r="Q48" s="4">
        <v>1088.8330000000001</v>
      </c>
      <c r="R48" s="4">
        <v>533.56200000000001</v>
      </c>
      <c r="S48" s="4">
        <v>424.834</v>
      </c>
      <c r="T48" s="4">
        <v>392.75599999999997</v>
      </c>
      <c r="U48" s="4">
        <v>449.60899999999998</v>
      </c>
      <c r="V48" s="4">
        <v>612.12699999999995</v>
      </c>
      <c r="W48" s="4">
        <v>261.38499999999999</v>
      </c>
      <c r="X48" s="4">
        <v>573.40099999999995</v>
      </c>
      <c r="Y48" s="4">
        <v>655.625</v>
      </c>
      <c r="Z48" s="4">
        <v>384.18299999999999</v>
      </c>
      <c r="AA48" s="4">
        <v>458.69099999999997</v>
      </c>
      <c r="AB48" s="4">
        <v>542.56299999999999</v>
      </c>
      <c r="AC48" s="4">
        <v>369.18799999999999</v>
      </c>
      <c r="AD48" s="4">
        <v>420.43799999999999</v>
      </c>
      <c r="AE48" s="32">
        <v>326.23</v>
      </c>
      <c r="AF48" s="4">
        <v>331.11399999999998</v>
      </c>
      <c r="AG48" s="4">
        <v>290.61500000000001</v>
      </c>
      <c r="AH48" s="4">
        <v>569.43899999999996</v>
      </c>
    </row>
    <row r="49" spans="1:1005" ht="14.4" x14ac:dyDescent="0.3">
      <c r="A49" s="53">
        <v>46692</v>
      </c>
      <c r="B49" s="15"/>
      <c r="C49" s="13">
        <v>407</v>
      </c>
      <c r="D49" s="14">
        <v>450</v>
      </c>
      <c r="E49" s="4">
        <v>490.56099999999998</v>
      </c>
      <c r="F49" s="4">
        <v>559.24099999999999</v>
      </c>
      <c r="G49" s="4">
        <v>566.93799999999999</v>
      </c>
      <c r="H49" s="4">
        <v>650.60699999999997</v>
      </c>
      <c r="I49" s="4">
        <v>628.53200000000004</v>
      </c>
      <c r="J49" s="4">
        <v>420.47899999999998</v>
      </c>
      <c r="K49" s="4">
        <v>414.71899999999999</v>
      </c>
      <c r="L49" s="4">
        <v>362.30500000000001</v>
      </c>
      <c r="M49" s="4">
        <v>338.11799999999999</v>
      </c>
      <c r="N49" s="4">
        <v>369.22699999999998</v>
      </c>
      <c r="O49" s="4">
        <v>609.34299999999996</v>
      </c>
      <c r="P49" s="4">
        <v>583.61800000000005</v>
      </c>
      <c r="Q49" s="4">
        <v>626.35599999999999</v>
      </c>
      <c r="R49" s="4">
        <v>496.923</v>
      </c>
      <c r="S49" s="4">
        <v>459.21699999999998</v>
      </c>
      <c r="T49" s="4">
        <v>462.18099999999998</v>
      </c>
      <c r="U49" s="4">
        <v>477.57499999999999</v>
      </c>
      <c r="V49" s="4">
        <v>595.5</v>
      </c>
      <c r="W49" s="4">
        <v>333.09800000000001</v>
      </c>
      <c r="X49" s="4">
        <v>498.8</v>
      </c>
      <c r="Y49" s="4">
        <v>487.37</v>
      </c>
      <c r="Z49" s="4">
        <v>410.69200000000001</v>
      </c>
      <c r="AA49" s="4">
        <v>450.58300000000003</v>
      </c>
      <c r="AB49" s="4">
        <v>495.29</v>
      </c>
      <c r="AC49" s="4">
        <v>391.3</v>
      </c>
      <c r="AD49" s="4">
        <v>472.79199999999997</v>
      </c>
      <c r="AE49" s="32">
        <v>449.48</v>
      </c>
      <c r="AF49" s="4">
        <v>433.536</v>
      </c>
      <c r="AG49" s="4">
        <v>367.29599999999999</v>
      </c>
      <c r="AH49" s="4">
        <v>573.39200000000005</v>
      </c>
    </row>
    <row r="50" spans="1:1005" ht="14.4" x14ac:dyDescent="0.3">
      <c r="A50" s="53">
        <v>46722</v>
      </c>
      <c r="B50" s="15"/>
      <c r="C50" s="13">
        <v>361</v>
      </c>
      <c r="D50" s="14">
        <v>361</v>
      </c>
      <c r="E50" s="4">
        <v>378.72199999999998</v>
      </c>
      <c r="F50" s="4">
        <v>484.56700000000001</v>
      </c>
      <c r="G50" s="4">
        <v>498.63600000000002</v>
      </c>
      <c r="H50" s="4">
        <v>473.23099999999999</v>
      </c>
      <c r="I50" s="4">
        <v>475.50099999999998</v>
      </c>
      <c r="J50" s="4">
        <v>366.12900000000002</v>
      </c>
      <c r="K50" s="4">
        <v>320.53399999999999</v>
      </c>
      <c r="L50" s="4">
        <v>321.73099999999999</v>
      </c>
      <c r="M50" s="4">
        <v>274.86900000000003</v>
      </c>
      <c r="N50" s="4">
        <v>331.23599999999999</v>
      </c>
      <c r="O50" s="4">
        <v>380.10300000000001</v>
      </c>
      <c r="P50" s="4">
        <v>424.05</v>
      </c>
      <c r="Q50" s="4">
        <v>430.21800000000002</v>
      </c>
      <c r="R50" s="4">
        <v>408.60700000000003</v>
      </c>
      <c r="S50" s="4">
        <v>400.88499999999999</v>
      </c>
      <c r="T50" s="4">
        <v>381.92700000000002</v>
      </c>
      <c r="U50" s="4">
        <v>414.447</v>
      </c>
      <c r="V50" s="4">
        <v>463.23700000000002</v>
      </c>
      <c r="W50" s="4">
        <v>310.23700000000002</v>
      </c>
      <c r="X50" s="4">
        <v>350.26100000000002</v>
      </c>
      <c r="Y50" s="4">
        <v>381.279</v>
      </c>
      <c r="Z50" s="4">
        <v>337.22</v>
      </c>
      <c r="AA50" s="4">
        <v>380.75299999999999</v>
      </c>
      <c r="AB50" s="4">
        <v>424.37200000000001</v>
      </c>
      <c r="AC50" s="4">
        <v>311.721</v>
      </c>
      <c r="AD50" s="4">
        <v>434.73099999999999</v>
      </c>
      <c r="AE50" s="32">
        <v>371.25900000000001</v>
      </c>
      <c r="AF50" s="4">
        <v>364.28500000000003</v>
      </c>
      <c r="AG50" s="4">
        <v>312.08100000000002</v>
      </c>
      <c r="AH50" s="4">
        <v>431.55</v>
      </c>
    </row>
    <row r="51" spans="1:1005" ht="14.4" x14ac:dyDescent="0.3">
      <c r="A51" s="53">
        <v>46753</v>
      </c>
      <c r="B51" s="15"/>
      <c r="C51" s="13">
        <v>350</v>
      </c>
      <c r="D51" s="14">
        <v>350</v>
      </c>
      <c r="E51" s="4">
        <v>362.976</v>
      </c>
      <c r="F51" s="4">
        <v>426.88600000000002</v>
      </c>
      <c r="G51" s="4">
        <v>455.31200000000001</v>
      </c>
      <c r="H51" s="4">
        <v>434.44799999999998</v>
      </c>
      <c r="I51" s="4">
        <v>398.27300000000002</v>
      </c>
      <c r="J51" s="4">
        <v>348.37299999999999</v>
      </c>
      <c r="K51" s="4">
        <v>297.57499999999999</v>
      </c>
      <c r="L51" s="4">
        <v>283.61900000000003</v>
      </c>
      <c r="M51" s="4">
        <v>237.63499999999999</v>
      </c>
      <c r="N51" s="4">
        <v>293.40800000000002</v>
      </c>
      <c r="O51" s="4">
        <v>527.25900000000001</v>
      </c>
      <c r="P51" s="4">
        <v>395.57600000000002</v>
      </c>
      <c r="Q51" s="4">
        <v>373.714</v>
      </c>
      <c r="R51" s="4">
        <v>336.49700000000001</v>
      </c>
      <c r="S51" s="4">
        <v>387.899</v>
      </c>
      <c r="T51" s="4">
        <v>345.63600000000002</v>
      </c>
      <c r="U51" s="4">
        <v>389.39499999999998</v>
      </c>
      <c r="V51" s="4">
        <v>434.63600000000002</v>
      </c>
      <c r="W51" s="4">
        <v>284.54000000000002</v>
      </c>
      <c r="X51" s="4">
        <v>291.11399999999998</v>
      </c>
      <c r="Y51" s="4">
        <v>347.61500000000001</v>
      </c>
      <c r="Z51" s="4">
        <v>309.74700000000001</v>
      </c>
      <c r="AA51" s="4">
        <v>409.79599999999999</v>
      </c>
      <c r="AB51" s="4">
        <v>379.005</v>
      </c>
      <c r="AC51" s="4">
        <v>287.88499999999999</v>
      </c>
      <c r="AD51" s="4">
        <v>387.25900000000001</v>
      </c>
      <c r="AE51" s="32">
        <v>310.05</v>
      </c>
      <c r="AF51" s="4">
        <v>318.85700000000003</v>
      </c>
      <c r="AG51" s="4">
        <v>383.28699999999998</v>
      </c>
      <c r="AH51" s="4">
        <v>394.92099999999999</v>
      </c>
    </row>
    <row r="52" spans="1:1005" ht="14.4" x14ac:dyDescent="0.3">
      <c r="A52" s="53">
        <v>46784</v>
      </c>
      <c r="B52" s="15"/>
      <c r="C52" s="13">
        <v>397</v>
      </c>
      <c r="D52" s="14">
        <v>397</v>
      </c>
      <c r="E52" s="4">
        <v>409.72500000000002</v>
      </c>
      <c r="F52" s="4">
        <v>472.65600000000001</v>
      </c>
      <c r="G52" s="4">
        <v>443.358</v>
      </c>
      <c r="H52" s="4">
        <v>452.84300000000002</v>
      </c>
      <c r="I52" s="4">
        <v>409.40800000000002</v>
      </c>
      <c r="J52" s="4">
        <v>397.85599999999999</v>
      </c>
      <c r="K52" s="4">
        <v>291.98200000000003</v>
      </c>
      <c r="L52" s="4">
        <v>241.56200000000001</v>
      </c>
      <c r="M52" s="4">
        <v>267.78800000000001</v>
      </c>
      <c r="N52" s="4">
        <v>273.755</v>
      </c>
      <c r="O52" s="4">
        <v>557.37</v>
      </c>
      <c r="P52" s="4">
        <v>360.15699999999998</v>
      </c>
      <c r="Q52" s="4">
        <v>397.649</v>
      </c>
      <c r="R52" s="4">
        <v>331.07299999999998</v>
      </c>
      <c r="S52" s="4">
        <v>403.76900000000001</v>
      </c>
      <c r="T52" s="4">
        <v>392.92399999999998</v>
      </c>
      <c r="U52" s="4">
        <v>347.74200000000002</v>
      </c>
      <c r="V52" s="4">
        <v>419.83499999999998</v>
      </c>
      <c r="W52" s="4">
        <v>292.95299999999997</v>
      </c>
      <c r="X52" s="4">
        <v>296.685</v>
      </c>
      <c r="Y52" s="4">
        <v>456.363</v>
      </c>
      <c r="Z52" s="4">
        <v>357.56900000000002</v>
      </c>
      <c r="AA52" s="4">
        <v>566.03200000000004</v>
      </c>
      <c r="AB52" s="4">
        <v>386.36399999999998</v>
      </c>
      <c r="AC52" s="4">
        <v>301.38600000000002</v>
      </c>
      <c r="AD52" s="4">
        <v>370.23399999999998</v>
      </c>
      <c r="AE52" s="32">
        <v>304.71100000000001</v>
      </c>
      <c r="AF52" s="4">
        <v>349.34</v>
      </c>
      <c r="AG52" s="4">
        <v>500.92399999999998</v>
      </c>
      <c r="AH52" s="4">
        <v>386.262</v>
      </c>
    </row>
    <row r="53" spans="1:1005" ht="14.4" x14ac:dyDescent="0.3">
      <c r="A53" s="53">
        <v>46813</v>
      </c>
      <c r="B53" s="15"/>
      <c r="C53" s="13">
        <v>614</v>
      </c>
      <c r="D53" s="14">
        <v>614</v>
      </c>
      <c r="E53" s="4">
        <v>989.13300000000004</v>
      </c>
      <c r="F53" s="4">
        <v>619.96500000000003</v>
      </c>
      <c r="G53" s="4">
        <v>831.04700000000003</v>
      </c>
      <c r="H53" s="4">
        <v>587.36699999999996</v>
      </c>
      <c r="I53" s="4">
        <v>531.99300000000005</v>
      </c>
      <c r="J53" s="4">
        <v>495.18099999999998</v>
      </c>
      <c r="K53" s="4">
        <v>491.04</v>
      </c>
      <c r="L53" s="4">
        <v>285.32400000000001</v>
      </c>
      <c r="M53" s="4">
        <v>419.041</v>
      </c>
      <c r="N53" s="4">
        <v>607.94299999999998</v>
      </c>
      <c r="O53" s="4">
        <v>706.38</v>
      </c>
      <c r="P53" s="4">
        <v>461.94900000000001</v>
      </c>
      <c r="Q53" s="4">
        <v>827.33900000000006</v>
      </c>
      <c r="R53" s="4">
        <v>429.036</v>
      </c>
      <c r="S53" s="4">
        <v>632.80100000000004</v>
      </c>
      <c r="T53" s="4">
        <v>530.67399999999998</v>
      </c>
      <c r="U53" s="4">
        <v>499.685</v>
      </c>
      <c r="V53" s="4">
        <v>574.39700000000005</v>
      </c>
      <c r="W53" s="4">
        <v>375.649</v>
      </c>
      <c r="X53" s="4">
        <v>461.404</v>
      </c>
      <c r="Y53" s="4">
        <v>662.31799999999998</v>
      </c>
      <c r="Z53" s="4">
        <v>533.83900000000006</v>
      </c>
      <c r="AA53" s="4">
        <v>1217.4639999999999</v>
      </c>
      <c r="AB53" s="4">
        <v>439.80399999999997</v>
      </c>
      <c r="AC53" s="4">
        <v>547.13900000000001</v>
      </c>
      <c r="AD53" s="4">
        <v>529.69100000000003</v>
      </c>
      <c r="AE53" s="32">
        <v>421.62599999999998</v>
      </c>
      <c r="AF53" s="4">
        <v>549.50199999999995</v>
      </c>
      <c r="AG53" s="4">
        <v>580.303</v>
      </c>
      <c r="AH53" s="4">
        <v>613.803</v>
      </c>
    </row>
    <row r="54" spans="1:1005" ht="14.4" x14ac:dyDescent="0.3">
      <c r="A54" s="53">
        <v>46844</v>
      </c>
      <c r="B54" s="15"/>
      <c r="C54" s="13">
        <v>920</v>
      </c>
      <c r="D54" s="14">
        <v>920</v>
      </c>
      <c r="E54" s="4">
        <v>917.26700000000005</v>
      </c>
      <c r="F54" s="4">
        <v>1051.1469999999999</v>
      </c>
      <c r="G54" s="4">
        <v>1442.373</v>
      </c>
      <c r="H54" s="4">
        <v>1121.713</v>
      </c>
      <c r="I54" s="4">
        <v>739.60500000000002</v>
      </c>
      <c r="J54" s="4">
        <v>814.10799999999995</v>
      </c>
      <c r="K54" s="4">
        <v>806.31200000000001</v>
      </c>
      <c r="L54" s="4">
        <v>488.37400000000002</v>
      </c>
      <c r="M54" s="4">
        <v>570.56100000000004</v>
      </c>
      <c r="N54" s="4">
        <v>1389.8420000000001</v>
      </c>
      <c r="O54" s="4">
        <v>1447.364</v>
      </c>
      <c r="P54" s="4">
        <v>1111.8889999999999</v>
      </c>
      <c r="Q54" s="4">
        <v>1169.921</v>
      </c>
      <c r="R54" s="4">
        <v>664.04100000000005</v>
      </c>
      <c r="S54" s="4">
        <v>829.12099999999998</v>
      </c>
      <c r="T54" s="4">
        <v>760.29200000000003</v>
      </c>
      <c r="U54" s="4">
        <v>1148.472</v>
      </c>
      <c r="V54" s="4">
        <v>1185.2339999999999</v>
      </c>
      <c r="W54" s="4">
        <v>373.34300000000002</v>
      </c>
      <c r="X54" s="4">
        <v>695.98400000000004</v>
      </c>
      <c r="Y54" s="4">
        <v>713.36199999999997</v>
      </c>
      <c r="Z54" s="4">
        <v>760.947</v>
      </c>
      <c r="AA54" s="4">
        <v>1889.5070000000001</v>
      </c>
      <c r="AB54" s="4">
        <v>504.09699999999998</v>
      </c>
      <c r="AC54" s="4">
        <v>1168.3889999999999</v>
      </c>
      <c r="AD54" s="4">
        <v>623.60599999999999</v>
      </c>
      <c r="AE54" s="32">
        <v>481.79599999999999</v>
      </c>
      <c r="AF54" s="4">
        <v>1022.966</v>
      </c>
      <c r="AG54" s="4">
        <v>1319.972</v>
      </c>
      <c r="AH54" s="4">
        <v>947.971</v>
      </c>
    </row>
    <row r="55" spans="1:1005" ht="14.4" x14ac:dyDescent="0.3">
      <c r="A55" s="53">
        <v>46874</v>
      </c>
      <c r="B55" s="15"/>
      <c r="C55" s="13">
        <v>2060</v>
      </c>
      <c r="D55" s="14">
        <v>2060</v>
      </c>
      <c r="E55" s="4">
        <v>2462.5079999999998</v>
      </c>
      <c r="F55" s="4">
        <v>3032.6390000000001</v>
      </c>
      <c r="G55" s="4">
        <v>4105.8190000000004</v>
      </c>
      <c r="H55" s="4">
        <v>2709.165</v>
      </c>
      <c r="I55" s="4">
        <v>2187.1610000000001</v>
      </c>
      <c r="J55" s="4">
        <v>2024.7159999999999</v>
      </c>
      <c r="K55" s="4">
        <v>2311.761</v>
      </c>
      <c r="L55" s="4">
        <v>320.86</v>
      </c>
      <c r="M55" s="4">
        <v>1390.32</v>
      </c>
      <c r="N55" s="4">
        <v>1779.588</v>
      </c>
      <c r="O55" s="4">
        <v>3123.1060000000002</v>
      </c>
      <c r="P55" s="4">
        <v>2466.8220000000001</v>
      </c>
      <c r="Q55" s="4">
        <v>2075.42</v>
      </c>
      <c r="R55" s="4">
        <v>2144.7620000000002</v>
      </c>
      <c r="S55" s="4">
        <v>2836.3290000000002</v>
      </c>
      <c r="T55" s="4">
        <v>1036.123</v>
      </c>
      <c r="U55" s="4">
        <v>2391.7289999999998</v>
      </c>
      <c r="V55" s="4">
        <v>1375.31</v>
      </c>
      <c r="W55" s="4">
        <v>807.6</v>
      </c>
      <c r="X55" s="4">
        <v>1739.1179999999999</v>
      </c>
      <c r="Y55" s="4">
        <v>1410.6780000000001</v>
      </c>
      <c r="Z55" s="4">
        <v>2024.941</v>
      </c>
      <c r="AA55" s="4">
        <v>2538.7330000000002</v>
      </c>
      <c r="AB55" s="4">
        <v>1321.6590000000001</v>
      </c>
      <c r="AC55" s="4">
        <v>2468.1990000000001</v>
      </c>
      <c r="AD55" s="4">
        <v>1569.568</v>
      </c>
      <c r="AE55" s="32">
        <v>981.62900000000002</v>
      </c>
      <c r="AF55" s="4">
        <v>1876.9760000000001</v>
      </c>
      <c r="AG55" s="4">
        <v>3284.7049999999999</v>
      </c>
      <c r="AH55" s="4">
        <v>2084.2860000000001</v>
      </c>
    </row>
    <row r="56" spans="1:1005" ht="14.4" x14ac:dyDescent="0.3">
      <c r="A56" s="53">
        <v>46905</v>
      </c>
      <c r="B56" s="15"/>
      <c r="C56" s="13">
        <v>2423</v>
      </c>
      <c r="D56" s="14">
        <v>2423</v>
      </c>
      <c r="E56" s="4">
        <v>4957.8919999999998</v>
      </c>
      <c r="F56" s="4">
        <v>2900.7510000000002</v>
      </c>
      <c r="G56" s="4">
        <v>4868.5079999999998</v>
      </c>
      <c r="H56" s="4">
        <v>2551.498</v>
      </c>
      <c r="I56" s="4">
        <v>3330.7959999999998</v>
      </c>
      <c r="J56" s="4">
        <v>1411.547</v>
      </c>
      <c r="K56" s="4">
        <v>1532.539</v>
      </c>
      <c r="L56" s="4">
        <v>386.27300000000002</v>
      </c>
      <c r="M56" s="4">
        <v>2158.3040000000001</v>
      </c>
      <c r="N56" s="4">
        <v>1046.5260000000001</v>
      </c>
      <c r="O56" s="4">
        <v>3493.223</v>
      </c>
      <c r="P56" s="4">
        <v>1953.607</v>
      </c>
      <c r="Q56" s="4">
        <v>1172.768</v>
      </c>
      <c r="R56" s="4">
        <v>3724.4560000000001</v>
      </c>
      <c r="S56" s="4">
        <v>2592.7449999999999</v>
      </c>
      <c r="T56" s="4">
        <v>2593.7579999999998</v>
      </c>
      <c r="U56" s="4">
        <v>5037.97</v>
      </c>
      <c r="V56" s="4">
        <v>438.34500000000003</v>
      </c>
      <c r="W56" s="4">
        <v>1215.7449999999999</v>
      </c>
      <c r="X56" s="4">
        <v>2933.01</v>
      </c>
      <c r="Y56" s="4">
        <v>2202.3580000000002</v>
      </c>
      <c r="Z56" s="4">
        <v>2518.4</v>
      </c>
      <c r="AA56" s="4">
        <v>3248.5149999999999</v>
      </c>
      <c r="AB56" s="4">
        <v>942.255</v>
      </c>
      <c r="AC56" s="4">
        <v>3769.3620000000001</v>
      </c>
      <c r="AD56" s="4">
        <v>1790.3910000000001</v>
      </c>
      <c r="AE56" s="32">
        <v>2366.105</v>
      </c>
      <c r="AF56" s="4">
        <v>1177.2470000000001</v>
      </c>
      <c r="AG56" s="4">
        <v>4475.2690000000002</v>
      </c>
      <c r="AH56" s="4">
        <v>1680.2470000000001</v>
      </c>
    </row>
    <row r="57" spans="1:1005" ht="14.4" x14ac:dyDescent="0.3">
      <c r="A57" s="53">
        <v>46935</v>
      </c>
      <c r="B57" s="15"/>
      <c r="C57" s="13">
        <v>711</v>
      </c>
      <c r="D57" s="14">
        <v>711</v>
      </c>
      <c r="E57" s="4">
        <v>3941.3629999999998</v>
      </c>
      <c r="F57" s="4">
        <v>1201.4090000000001</v>
      </c>
      <c r="G57" s="4">
        <v>1698.059</v>
      </c>
      <c r="H57" s="4">
        <v>1492.7719999999999</v>
      </c>
      <c r="I57" s="4">
        <v>1879.874</v>
      </c>
      <c r="J57" s="4">
        <v>262.24</v>
      </c>
      <c r="K57" s="4">
        <v>327.41899999999998</v>
      </c>
      <c r="L57" s="4">
        <v>9.9659999999999993</v>
      </c>
      <c r="M57" s="4">
        <v>518.34199999999998</v>
      </c>
      <c r="N57" s="4">
        <v>414.96600000000001</v>
      </c>
      <c r="O57" s="4">
        <v>1414.6590000000001</v>
      </c>
      <c r="P57" s="4">
        <v>486.387</v>
      </c>
      <c r="Q57" s="4">
        <v>327.334</v>
      </c>
      <c r="R57" s="4">
        <v>1907.73</v>
      </c>
      <c r="S57" s="4">
        <v>1490.1420000000001</v>
      </c>
      <c r="T57" s="4">
        <v>848.31700000000001</v>
      </c>
      <c r="U57" s="4">
        <v>3712.4839999999999</v>
      </c>
      <c r="V57" s="4">
        <v>101.01900000000001</v>
      </c>
      <c r="W57" s="4">
        <v>277.90600000000001</v>
      </c>
      <c r="X57" s="4">
        <v>1038.8030000000001</v>
      </c>
      <c r="Y57" s="4">
        <v>806.00900000000001</v>
      </c>
      <c r="Z57" s="4">
        <v>756.62699999999995</v>
      </c>
      <c r="AA57" s="4">
        <v>1125.326</v>
      </c>
      <c r="AB57" s="4">
        <v>239.846</v>
      </c>
      <c r="AC57" s="4">
        <v>2291.7530000000002</v>
      </c>
      <c r="AD57" s="4">
        <v>479.815</v>
      </c>
      <c r="AE57" s="32">
        <v>1000.265</v>
      </c>
      <c r="AF57" s="4">
        <v>419.209</v>
      </c>
      <c r="AG57" s="4">
        <v>2022.7270000000001</v>
      </c>
      <c r="AH57" s="4">
        <v>354.548</v>
      </c>
    </row>
    <row r="58" spans="1:1005" ht="14.4" x14ac:dyDescent="0.3">
      <c r="A58" s="53">
        <v>46966</v>
      </c>
      <c r="B58" s="15"/>
      <c r="C58" s="13">
        <v>371</v>
      </c>
      <c r="D58" s="14">
        <v>371</v>
      </c>
      <c r="E58" s="4">
        <v>1061.33</v>
      </c>
      <c r="F58" s="4">
        <v>377.19900000000001</v>
      </c>
      <c r="G58" s="4">
        <v>837.78700000000003</v>
      </c>
      <c r="H58" s="4">
        <v>545.56899999999996</v>
      </c>
      <c r="I58" s="4">
        <v>768.03200000000004</v>
      </c>
      <c r="J58" s="4">
        <v>166.62899999999999</v>
      </c>
      <c r="K58" s="4">
        <v>254.292</v>
      </c>
      <c r="L58" s="4">
        <v>59.046999999999997</v>
      </c>
      <c r="M58" s="4">
        <v>217.584</v>
      </c>
      <c r="N58" s="4">
        <v>209.15600000000001</v>
      </c>
      <c r="O58" s="4">
        <v>496.30500000000001</v>
      </c>
      <c r="P58" s="4">
        <v>311.06799999999998</v>
      </c>
      <c r="Q58" s="4">
        <v>289.47500000000002</v>
      </c>
      <c r="R58" s="4">
        <v>579.91499999999996</v>
      </c>
      <c r="S58" s="4">
        <v>447.13900000000001</v>
      </c>
      <c r="T58" s="4">
        <v>406.971</v>
      </c>
      <c r="U58" s="4">
        <v>863.14300000000003</v>
      </c>
      <c r="V58" s="4">
        <v>152.15799999999999</v>
      </c>
      <c r="W58" s="4">
        <v>230.202</v>
      </c>
      <c r="X58" s="4">
        <v>437.92</v>
      </c>
      <c r="Y58" s="4">
        <v>282.87799999999999</v>
      </c>
      <c r="Z58" s="4">
        <v>347.78100000000001</v>
      </c>
      <c r="AA58" s="4">
        <v>484.16399999999999</v>
      </c>
      <c r="AB58" s="4">
        <v>155.494</v>
      </c>
      <c r="AC58" s="4">
        <v>599.16600000000005</v>
      </c>
      <c r="AD58" s="4">
        <v>227.76300000000001</v>
      </c>
      <c r="AE58" s="32">
        <v>381.75099999999998</v>
      </c>
      <c r="AF58" s="4">
        <v>284.983</v>
      </c>
      <c r="AG58" s="4">
        <v>703.46400000000006</v>
      </c>
      <c r="AH58" s="4">
        <v>202.25299999999999</v>
      </c>
    </row>
    <row r="59" spans="1:1005" ht="14.4" x14ac:dyDescent="0.3">
      <c r="A59" s="53">
        <v>46997</v>
      </c>
      <c r="B59" s="15"/>
      <c r="C59" s="13">
        <v>316</v>
      </c>
      <c r="D59" s="14">
        <v>316</v>
      </c>
      <c r="E59" s="4">
        <v>567.85199999999998</v>
      </c>
      <c r="F59" s="4">
        <v>382.44499999999999</v>
      </c>
      <c r="G59" s="4">
        <v>770.12099999999998</v>
      </c>
      <c r="H59" s="4">
        <v>419.94499999999999</v>
      </c>
      <c r="I59" s="4">
        <v>529.226</v>
      </c>
      <c r="J59" s="4">
        <v>248.876</v>
      </c>
      <c r="K59" s="4">
        <v>231.94399999999999</v>
      </c>
      <c r="L59" s="4">
        <v>208.857</v>
      </c>
      <c r="M59" s="4">
        <v>400.80200000000002</v>
      </c>
      <c r="N59" s="4">
        <v>333.40100000000001</v>
      </c>
      <c r="O59" s="4">
        <v>390.81700000000001</v>
      </c>
      <c r="P59" s="4">
        <v>362.42099999999999</v>
      </c>
      <c r="Q59" s="4">
        <v>358.608</v>
      </c>
      <c r="R59" s="4">
        <v>441.74900000000002</v>
      </c>
      <c r="S59" s="4">
        <v>322.75</v>
      </c>
      <c r="T59" s="4">
        <v>294.44400000000002</v>
      </c>
      <c r="U59" s="4">
        <v>543.601</v>
      </c>
      <c r="V59" s="4">
        <v>185.214</v>
      </c>
      <c r="W59" s="4">
        <v>475.11799999999999</v>
      </c>
      <c r="X59" s="4">
        <v>449.99599999999998</v>
      </c>
      <c r="Y59" s="4">
        <v>263.29500000000002</v>
      </c>
      <c r="Z59" s="4">
        <v>374.21300000000002</v>
      </c>
      <c r="AA59" s="4">
        <v>369.74900000000002</v>
      </c>
      <c r="AB59" s="4">
        <v>174.38399999999999</v>
      </c>
      <c r="AC59" s="4">
        <v>388.57400000000001</v>
      </c>
      <c r="AD59" s="4">
        <v>247.51</v>
      </c>
      <c r="AE59" s="32">
        <v>415.28100000000001</v>
      </c>
      <c r="AF59" s="4">
        <v>313.17700000000002</v>
      </c>
      <c r="AG59" s="4">
        <v>627.24699999999996</v>
      </c>
      <c r="AH59" s="4">
        <v>311.79899999999998</v>
      </c>
    </row>
    <row r="60" spans="1:1005" ht="14.4" x14ac:dyDescent="0.3">
      <c r="A60" s="53">
        <v>47027</v>
      </c>
      <c r="B60" s="15"/>
      <c r="C60" s="13">
        <v>338</v>
      </c>
      <c r="D60" s="14">
        <v>417</v>
      </c>
      <c r="E60" s="4">
        <v>608.73699999999997</v>
      </c>
      <c r="F60" s="4">
        <v>543.83799999999997</v>
      </c>
      <c r="G60" s="4">
        <v>889.82799999999997</v>
      </c>
      <c r="H60" s="4">
        <v>532.346</v>
      </c>
      <c r="I60" s="4">
        <v>402.87299999999999</v>
      </c>
      <c r="J60" s="4">
        <v>416.91500000000002</v>
      </c>
      <c r="K60" s="4">
        <v>276.779</v>
      </c>
      <c r="L60" s="4">
        <v>322.91899999999998</v>
      </c>
      <c r="M60" s="4">
        <v>320.065</v>
      </c>
      <c r="N60" s="4">
        <v>501.42599999999999</v>
      </c>
      <c r="O60" s="4">
        <v>611.90300000000002</v>
      </c>
      <c r="P60" s="4">
        <v>1091.1849999999999</v>
      </c>
      <c r="Q60" s="4">
        <v>528.97299999999996</v>
      </c>
      <c r="R60" s="4">
        <v>429.58699999999999</v>
      </c>
      <c r="S60" s="4">
        <v>395.76</v>
      </c>
      <c r="T60" s="4">
        <v>452.113</v>
      </c>
      <c r="U60" s="4">
        <v>619.86500000000001</v>
      </c>
      <c r="V60" s="4">
        <v>263.70100000000002</v>
      </c>
      <c r="W60" s="4">
        <v>565.37900000000002</v>
      </c>
      <c r="X60" s="4">
        <v>653.97299999999996</v>
      </c>
      <c r="Y60" s="4">
        <v>387.322</v>
      </c>
      <c r="Z60" s="4">
        <v>460.21899999999999</v>
      </c>
      <c r="AA60" s="4">
        <v>541.90800000000002</v>
      </c>
      <c r="AB60" s="4">
        <v>372.58800000000002</v>
      </c>
      <c r="AC60" s="4">
        <v>422.09800000000001</v>
      </c>
      <c r="AD60" s="4">
        <v>330.33600000000001</v>
      </c>
      <c r="AE60" s="32">
        <v>329.88099999999997</v>
      </c>
      <c r="AF60" s="4">
        <v>291.303</v>
      </c>
      <c r="AG60" s="4">
        <v>573.65899999999999</v>
      </c>
      <c r="AH60" s="4">
        <v>460.36700000000002</v>
      </c>
    </row>
    <row r="61" spans="1:1005" ht="14.4" x14ac:dyDescent="0.3">
      <c r="A61" s="53">
        <v>47058</v>
      </c>
      <c r="B61" s="15"/>
      <c r="C61" s="13">
        <v>407</v>
      </c>
      <c r="D61" s="14">
        <v>450</v>
      </c>
      <c r="E61" s="4">
        <v>557.71600000000001</v>
      </c>
      <c r="F61" s="4">
        <v>571.90099999999995</v>
      </c>
      <c r="G61" s="4">
        <v>641.98400000000004</v>
      </c>
      <c r="H61" s="4">
        <v>616.49800000000005</v>
      </c>
      <c r="I61" s="4">
        <v>421.55599999999998</v>
      </c>
      <c r="J61" s="4">
        <v>419.93799999999999</v>
      </c>
      <c r="K61" s="4">
        <v>363.57799999999997</v>
      </c>
      <c r="L61" s="4">
        <v>334.59500000000003</v>
      </c>
      <c r="M61" s="4">
        <v>368.73</v>
      </c>
      <c r="N61" s="4">
        <v>610.61400000000003</v>
      </c>
      <c r="O61" s="4">
        <v>572.82100000000003</v>
      </c>
      <c r="P61" s="4">
        <v>614.53499999999997</v>
      </c>
      <c r="Q61" s="4">
        <v>489.363</v>
      </c>
      <c r="R61" s="4">
        <v>463.59300000000002</v>
      </c>
      <c r="S61" s="4">
        <v>459.233</v>
      </c>
      <c r="T61" s="4">
        <v>475.01400000000001</v>
      </c>
      <c r="U61" s="4">
        <v>590.36800000000005</v>
      </c>
      <c r="V61" s="4">
        <v>334.63099999999997</v>
      </c>
      <c r="W61" s="4">
        <v>491.762</v>
      </c>
      <c r="X61" s="4">
        <v>482.80099999999999</v>
      </c>
      <c r="Y61" s="4">
        <v>407.21600000000001</v>
      </c>
      <c r="Z61" s="4">
        <v>451.06900000000002</v>
      </c>
      <c r="AA61" s="4">
        <v>492.25799999999998</v>
      </c>
      <c r="AB61" s="4">
        <v>387.71800000000002</v>
      </c>
      <c r="AC61" s="4">
        <v>474.16699999999997</v>
      </c>
      <c r="AD61" s="4">
        <v>453.08</v>
      </c>
      <c r="AE61" s="32">
        <v>431.214</v>
      </c>
      <c r="AF61" s="4">
        <v>367.76299999999998</v>
      </c>
      <c r="AG61" s="4">
        <v>569.654</v>
      </c>
      <c r="AH61" s="4">
        <v>490.50400000000002</v>
      </c>
    </row>
    <row r="62" spans="1:1005" ht="14.4" x14ac:dyDescent="0.3">
      <c r="A62" s="53">
        <v>47088</v>
      </c>
      <c r="B62" s="15"/>
      <c r="C62" s="13">
        <v>361</v>
      </c>
      <c r="D62" s="14">
        <v>361</v>
      </c>
      <c r="E62" s="4">
        <v>482.56099999999998</v>
      </c>
      <c r="F62" s="4">
        <v>502.07600000000002</v>
      </c>
      <c r="G62" s="4">
        <v>470.07100000000003</v>
      </c>
      <c r="H62" s="4">
        <v>472.99700000000001</v>
      </c>
      <c r="I62" s="4">
        <v>366.97300000000001</v>
      </c>
      <c r="J62" s="4">
        <v>324.08499999999998</v>
      </c>
      <c r="K62" s="4">
        <v>321.58800000000002</v>
      </c>
      <c r="L62" s="4">
        <v>274.05799999999999</v>
      </c>
      <c r="M62" s="4">
        <v>330.97199999999998</v>
      </c>
      <c r="N62" s="4">
        <v>380.56400000000002</v>
      </c>
      <c r="O62" s="4">
        <v>421.06400000000002</v>
      </c>
      <c r="P62" s="4">
        <v>425.137</v>
      </c>
      <c r="Q62" s="4">
        <v>407.06599999999997</v>
      </c>
      <c r="R62" s="4">
        <v>403.98</v>
      </c>
      <c r="S62" s="4">
        <v>380.76600000000002</v>
      </c>
      <c r="T62" s="4">
        <v>416.24700000000001</v>
      </c>
      <c r="U62" s="4">
        <v>463.08699999999999</v>
      </c>
      <c r="V62" s="4">
        <v>310.923</v>
      </c>
      <c r="W62" s="4">
        <v>346.40699999999998</v>
      </c>
      <c r="X62" s="4">
        <v>381.98500000000001</v>
      </c>
      <c r="Y62" s="4">
        <v>336.22500000000002</v>
      </c>
      <c r="Z62" s="4">
        <v>380.21499999999997</v>
      </c>
      <c r="AA62" s="4">
        <v>422.50299999999999</v>
      </c>
      <c r="AB62" s="4">
        <v>310.46300000000002</v>
      </c>
      <c r="AC62" s="4">
        <v>435.16800000000001</v>
      </c>
      <c r="AD62" s="4">
        <v>373.54899999999998</v>
      </c>
      <c r="AE62" s="32">
        <v>361.05799999999999</v>
      </c>
      <c r="AF62" s="4">
        <v>312.52999999999997</v>
      </c>
      <c r="AG62" s="4">
        <v>432.185</v>
      </c>
      <c r="AH62" s="4">
        <v>378.05700000000002</v>
      </c>
    </row>
    <row r="63" spans="1:1005" ht="14.4" x14ac:dyDescent="0.3">
      <c r="A63" s="53">
        <v>47119</v>
      </c>
      <c r="B63" s="15"/>
      <c r="C63" s="13">
        <v>350</v>
      </c>
      <c r="D63" s="14">
        <v>350</v>
      </c>
      <c r="E63" s="4">
        <v>426.24</v>
      </c>
      <c r="F63" s="4">
        <v>458.85500000000002</v>
      </c>
      <c r="G63" s="4">
        <v>433.74299999999999</v>
      </c>
      <c r="H63" s="4">
        <v>397.99099999999999</v>
      </c>
      <c r="I63" s="4">
        <v>352.36200000000002</v>
      </c>
      <c r="J63" s="4">
        <v>301.32799999999997</v>
      </c>
      <c r="K63" s="4">
        <v>284.12200000000001</v>
      </c>
      <c r="L63" s="4">
        <v>238.08199999999999</v>
      </c>
      <c r="M63" s="4">
        <v>291.51499999999999</v>
      </c>
      <c r="N63" s="4">
        <v>527.97299999999996</v>
      </c>
      <c r="O63" s="4">
        <v>394.80799999999999</v>
      </c>
      <c r="P63" s="4">
        <v>370.26299999999998</v>
      </c>
      <c r="Q63" s="4">
        <v>336.46800000000002</v>
      </c>
      <c r="R63" s="4">
        <v>391.23700000000002</v>
      </c>
      <c r="S63" s="4">
        <v>347.00700000000001</v>
      </c>
      <c r="T63" s="4">
        <v>385.67</v>
      </c>
      <c r="U63" s="4">
        <v>435.92</v>
      </c>
      <c r="V63" s="4">
        <v>285.20699999999999</v>
      </c>
      <c r="W63" s="4">
        <v>290.23</v>
      </c>
      <c r="X63" s="4">
        <v>349.83300000000003</v>
      </c>
      <c r="Y63" s="4">
        <v>310.18599999999998</v>
      </c>
      <c r="Z63" s="4">
        <v>409.35</v>
      </c>
      <c r="AA63" s="4">
        <v>378.358</v>
      </c>
      <c r="AB63" s="4">
        <v>287.62400000000002</v>
      </c>
      <c r="AC63" s="4">
        <v>388.08100000000002</v>
      </c>
      <c r="AD63" s="4">
        <v>312.49799999999999</v>
      </c>
      <c r="AE63" s="32">
        <v>317.584</v>
      </c>
      <c r="AF63" s="4">
        <v>386.01299999999998</v>
      </c>
      <c r="AG63" s="4">
        <v>397.25400000000002</v>
      </c>
      <c r="AH63" s="4">
        <v>362.34300000000002</v>
      </c>
    </row>
    <row r="64" spans="1:1005" ht="14.4" x14ac:dyDescent="0.3">
      <c r="A64" s="53">
        <v>47150</v>
      </c>
      <c r="B64" s="15"/>
      <c r="C64" s="13">
        <v>397</v>
      </c>
      <c r="D64" s="14">
        <v>397</v>
      </c>
      <c r="E64" s="4">
        <v>472.65600000000001</v>
      </c>
      <c r="F64" s="4">
        <v>443.358</v>
      </c>
      <c r="G64" s="4">
        <v>452.84300000000002</v>
      </c>
      <c r="H64" s="4">
        <v>409.40800000000002</v>
      </c>
      <c r="I64" s="4">
        <v>397.85599999999999</v>
      </c>
      <c r="J64" s="4">
        <v>291.98200000000003</v>
      </c>
      <c r="K64" s="4">
        <v>241.56200000000001</v>
      </c>
      <c r="L64" s="4">
        <v>267.78800000000001</v>
      </c>
      <c r="M64" s="4">
        <v>273.755</v>
      </c>
      <c r="N64" s="4">
        <v>557.37</v>
      </c>
      <c r="O64" s="4">
        <v>360.15699999999998</v>
      </c>
      <c r="P64" s="4">
        <v>397.649</v>
      </c>
      <c r="Q64" s="4">
        <v>331.07299999999998</v>
      </c>
      <c r="R64" s="4">
        <v>403.76900000000001</v>
      </c>
      <c r="S64" s="4">
        <v>392.92399999999998</v>
      </c>
      <c r="T64" s="4">
        <v>347.74200000000002</v>
      </c>
      <c r="U64" s="4">
        <v>419.83499999999998</v>
      </c>
      <c r="V64" s="4">
        <v>292.95299999999997</v>
      </c>
      <c r="W64" s="4">
        <v>296.685</v>
      </c>
      <c r="X64" s="4">
        <v>456.363</v>
      </c>
      <c r="Y64" s="4">
        <v>357.56900000000002</v>
      </c>
      <c r="Z64" s="4">
        <v>566.03200000000004</v>
      </c>
      <c r="AA64" s="4">
        <v>386.36399999999998</v>
      </c>
      <c r="AB64" s="4">
        <v>301.38600000000002</v>
      </c>
      <c r="AC64" s="4">
        <v>370.23399999999998</v>
      </c>
      <c r="AD64" s="4">
        <v>304.71100000000001</v>
      </c>
      <c r="AE64" s="32">
        <v>349.34</v>
      </c>
      <c r="AF64" s="4">
        <v>500.92399999999998</v>
      </c>
      <c r="AG64" s="4">
        <v>386.262</v>
      </c>
      <c r="AH64" s="4">
        <v>386.262</v>
      </c>
      <c r="ALQ64" s="4" t="e">
        <v>#N/A</v>
      </c>
    </row>
    <row r="65" spans="1:1005" ht="14.4" x14ac:dyDescent="0.3">
      <c r="A65" s="53">
        <v>47178</v>
      </c>
      <c r="B65" s="15"/>
      <c r="C65" s="13">
        <v>614</v>
      </c>
      <c r="D65" s="14">
        <v>614</v>
      </c>
      <c r="E65" s="4">
        <v>619.96500000000003</v>
      </c>
      <c r="F65" s="4">
        <v>831.04700000000003</v>
      </c>
      <c r="G65" s="4">
        <v>587.36699999999996</v>
      </c>
      <c r="H65" s="4">
        <v>531.99300000000005</v>
      </c>
      <c r="I65" s="4">
        <v>495.18099999999998</v>
      </c>
      <c r="J65" s="4">
        <v>491.04</v>
      </c>
      <c r="K65" s="4">
        <v>285.32400000000001</v>
      </c>
      <c r="L65" s="4">
        <v>419.041</v>
      </c>
      <c r="M65" s="4">
        <v>607.94299999999998</v>
      </c>
      <c r="N65" s="4">
        <v>706.38</v>
      </c>
      <c r="O65" s="4">
        <v>461.94900000000001</v>
      </c>
      <c r="P65" s="4">
        <v>827.33900000000006</v>
      </c>
      <c r="Q65" s="4">
        <v>429.036</v>
      </c>
      <c r="R65" s="4">
        <v>632.80100000000004</v>
      </c>
      <c r="S65" s="4">
        <v>530.67399999999998</v>
      </c>
      <c r="T65" s="4">
        <v>499.685</v>
      </c>
      <c r="U65" s="4">
        <v>574.39700000000005</v>
      </c>
      <c r="V65" s="4">
        <v>375.649</v>
      </c>
      <c r="W65" s="4">
        <v>461.404</v>
      </c>
      <c r="X65" s="4">
        <v>662.31799999999998</v>
      </c>
      <c r="Y65" s="4">
        <v>533.83900000000006</v>
      </c>
      <c r="Z65" s="4">
        <v>1217.4639999999999</v>
      </c>
      <c r="AA65" s="4">
        <v>439.80399999999997</v>
      </c>
      <c r="AB65" s="4">
        <v>547.13900000000001</v>
      </c>
      <c r="AC65" s="4">
        <v>529.69100000000003</v>
      </c>
      <c r="AD65" s="4">
        <v>421.62599999999998</v>
      </c>
      <c r="AE65" s="32">
        <v>549.50199999999995</v>
      </c>
      <c r="AF65" s="4">
        <v>580.303</v>
      </c>
      <c r="AG65" s="4">
        <v>613.803</v>
      </c>
      <c r="AH65" s="4">
        <v>613.803</v>
      </c>
      <c r="ALQ65" s="4" t="e">
        <v>#N/A</v>
      </c>
    </row>
    <row r="66" spans="1:1005" ht="14.4" x14ac:dyDescent="0.3">
      <c r="A66" s="53">
        <v>47209</v>
      </c>
      <c r="B66" s="15"/>
      <c r="C66" s="13">
        <v>920</v>
      </c>
      <c r="D66" s="14">
        <v>920</v>
      </c>
      <c r="E66" s="4">
        <v>1051.1469999999999</v>
      </c>
      <c r="F66" s="4">
        <v>1442.373</v>
      </c>
      <c r="G66" s="4">
        <v>1121.713</v>
      </c>
      <c r="H66" s="4">
        <v>739.60500000000002</v>
      </c>
      <c r="I66" s="4">
        <v>814.10799999999995</v>
      </c>
      <c r="J66" s="4">
        <v>806.31200000000001</v>
      </c>
      <c r="K66" s="4">
        <v>488.37400000000002</v>
      </c>
      <c r="L66" s="4">
        <v>570.56100000000004</v>
      </c>
      <c r="M66" s="4">
        <v>1389.8420000000001</v>
      </c>
      <c r="N66" s="4">
        <v>1447.364</v>
      </c>
      <c r="O66" s="4">
        <v>1111.8889999999999</v>
      </c>
      <c r="P66" s="4">
        <v>1169.921</v>
      </c>
      <c r="Q66" s="4">
        <v>664.04100000000005</v>
      </c>
      <c r="R66" s="4">
        <v>829.12099999999998</v>
      </c>
      <c r="S66" s="4">
        <v>760.29200000000003</v>
      </c>
      <c r="T66" s="4">
        <v>1148.472</v>
      </c>
      <c r="U66" s="4">
        <v>1185.2339999999999</v>
      </c>
      <c r="V66" s="4">
        <v>373.34300000000002</v>
      </c>
      <c r="W66" s="4">
        <v>695.98400000000004</v>
      </c>
      <c r="X66" s="4">
        <v>713.36199999999997</v>
      </c>
      <c r="Y66" s="4">
        <v>760.947</v>
      </c>
      <c r="Z66" s="4">
        <v>1889.5070000000001</v>
      </c>
      <c r="AA66" s="4">
        <v>504.09699999999998</v>
      </c>
      <c r="AB66" s="4">
        <v>1168.3889999999999</v>
      </c>
      <c r="AC66" s="4">
        <v>623.60599999999999</v>
      </c>
      <c r="AD66" s="4">
        <v>481.79599999999999</v>
      </c>
      <c r="AE66" s="32">
        <v>1022.966</v>
      </c>
      <c r="AF66" s="4">
        <v>1319.972</v>
      </c>
      <c r="AG66" s="4">
        <v>947.971</v>
      </c>
      <c r="AH66" s="4">
        <v>947.971</v>
      </c>
      <c r="ALQ66" s="4" t="e">
        <v>#N/A</v>
      </c>
    </row>
    <row r="67" spans="1:1005" ht="14.4" x14ac:dyDescent="0.3">
      <c r="A67" s="53">
        <v>47239</v>
      </c>
      <c r="B67" s="15"/>
      <c r="C67" s="13">
        <v>2060</v>
      </c>
      <c r="D67" s="14">
        <v>2060</v>
      </c>
      <c r="E67" s="4">
        <v>3032.6390000000001</v>
      </c>
      <c r="F67" s="4">
        <v>4105.8190000000004</v>
      </c>
      <c r="G67" s="4">
        <v>2709.165</v>
      </c>
      <c r="H67" s="4">
        <v>2187.1610000000001</v>
      </c>
      <c r="I67" s="4">
        <v>2024.7159999999999</v>
      </c>
      <c r="J67" s="4">
        <v>2311.761</v>
      </c>
      <c r="K67" s="4">
        <v>320.86</v>
      </c>
      <c r="L67" s="4">
        <v>1390.32</v>
      </c>
      <c r="M67" s="4">
        <v>1779.588</v>
      </c>
      <c r="N67" s="4">
        <v>3123.1060000000002</v>
      </c>
      <c r="O67" s="4">
        <v>2466.8220000000001</v>
      </c>
      <c r="P67" s="4">
        <v>2075.42</v>
      </c>
      <c r="Q67" s="4">
        <v>2144.7620000000002</v>
      </c>
      <c r="R67" s="4">
        <v>2836.3290000000002</v>
      </c>
      <c r="S67" s="4">
        <v>1036.123</v>
      </c>
      <c r="T67" s="4">
        <v>2391.7289999999998</v>
      </c>
      <c r="U67" s="4">
        <v>1375.31</v>
      </c>
      <c r="V67" s="4">
        <v>807.6</v>
      </c>
      <c r="W67" s="4">
        <v>1739.1179999999999</v>
      </c>
      <c r="X67" s="4">
        <v>1410.6780000000001</v>
      </c>
      <c r="Y67" s="4">
        <v>2024.941</v>
      </c>
      <c r="Z67" s="4">
        <v>2538.7330000000002</v>
      </c>
      <c r="AA67" s="4">
        <v>1321.6590000000001</v>
      </c>
      <c r="AB67" s="4">
        <v>2468.1990000000001</v>
      </c>
      <c r="AC67" s="4">
        <v>1569.568</v>
      </c>
      <c r="AD67" s="4">
        <v>981.62900000000002</v>
      </c>
      <c r="AE67" s="32">
        <v>1876.9760000000001</v>
      </c>
      <c r="AF67" s="4">
        <v>3284.7049999999999</v>
      </c>
      <c r="AG67" s="4">
        <v>2084.2860000000001</v>
      </c>
      <c r="AH67" s="4">
        <v>2084.2860000000001</v>
      </c>
      <c r="ALQ67" s="4" t="e">
        <v>#N/A</v>
      </c>
    </row>
    <row r="68" spans="1:1005" ht="14.4" x14ac:dyDescent="0.3">
      <c r="A68" s="53">
        <v>47270</v>
      </c>
      <c r="B68" s="15"/>
      <c r="C68" s="13">
        <v>2423</v>
      </c>
      <c r="D68" s="14">
        <v>2423</v>
      </c>
      <c r="E68" s="4">
        <v>2900.7510000000002</v>
      </c>
      <c r="F68" s="4">
        <v>4868.5079999999998</v>
      </c>
      <c r="G68" s="4">
        <v>2551.498</v>
      </c>
      <c r="H68" s="4">
        <v>3330.7959999999998</v>
      </c>
      <c r="I68" s="4">
        <v>1411.547</v>
      </c>
      <c r="J68" s="4">
        <v>1532.539</v>
      </c>
      <c r="K68" s="4">
        <v>386.27300000000002</v>
      </c>
      <c r="L68" s="4">
        <v>2158.3040000000001</v>
      </c>
      <c r="M68" s="4">
        <v>1046.5260000000001</v>
      </c>
      <c r="N68" s="4">
        <v>3493.223</v>
      </c>
      <c r="O68" s="4">
        <v>1953.607</v>
      </c>
      <c r="P68" s="4">
        <v>1172.768</v>
      </c>
      <c r="Q68" s="4">
        <v>3724.4560000000001</v>
      </c>
      <c r="R68" s="4">
        <v>2592.7449999999999</v>
      </c>
      <c r="S68" s="4">
        <v>2593.7579999999998</v>
      </c>
      <c r="T68" s="4">
        <v>5037.97</v>
      </c>
      <c r="U68" s="4">
        <v>438.34500000000003</v>
      </c>
      <c r="V68" s="4">
        <v>1215.7449999999999</v>
      </c>
      <c r="W68" s="4">
        <v>2933.01</v>
      </c>
      <c r="X68" s="4">
        <v>2202.3580000000002</v>
      </c>
      <c r="Y68" s="4">
        <v>2518.4</v>
      </c>
      <c r="Z68" s="4">
        <v>3248.5149999999999</v>
      </c>
      <c r="AA68" s="4">
        <v>942.255</v>
      </c>
      <c r="AB68" s="4">
        <v>3769.3620000000001</v>
      </c>
      <c r="AC68" s="4">
        <v>1790.3910000000001</v>
      </c>
      <c r="AD68" s="4">
        <v>2366.105</v>
      </c>
      <c r="AE68" s="32">
        <v>1177.2470000000001</v>
      </c>
      <c r="AF68" s="4">
        <v>4475.2690000000002</v>
      </c>
      <c r="AG68" s="4">
        <v>1680.2470000000001</v>
      </c>
      <c r="AH68" s="4">
        <v>1680.2470000000001</v>
      </c>
      <c r="ALQ68" s="4" t="e">
        <v>#N/A</v>
      </c>
    </row>
    <row r="69" spans="1:1005" ht="14.4" x14ac:dyDescent="0.3">
      <c r="A69" s="53">
        <v>47300</v>
      </c>
      <c r="B69" s="15"/>
      <c r="C69" s="13">
        <v>711</v>
      </c>
      <c r="D69" s="14">
        <v>711</v>
      </c>
      <c r="E69" s="4">
        <v>1201.4090000000001</v>
      </c>
      <c r="F69" s="4">
        <v>1698.059</v>
      </c>
      <c r="G69" s="4">
        <v>1492.7719999999999</v>
      </c>
      <c r="H69" s="4">
        <v>1879.874</v>
      </c>
      <c r="I69" s="4">
        <v>262.24</v>
      </c>
      <c r="J69" s="4">
        <v>327.41899999999998</v>
      </c>
      <c r="K69" s="4">
        <v>9.9659999999999993</v>
      </c>
      <c r="L69" s="4">
        <v>518.34199999999998</v>
      </c>
      <c r="M69" s="4">
        <v>414.96600000000001</v>
      </c>
      <c r="N69" s="4">
        <v>1414.6590000000001</v>
      </c>
      <c r="O69" s="4">
        <v>486.387</v>
      </c>
      <c r="P69" s="4">
        <v>327.334</v>
      </c>
      <c r="Q69" s="4">
        <v>1907.73</v>
      </c>
      <c r="R69" s="4">
        <v>1490.1420000000001</v>
      </c>
      <c r="S69" s="4">
        <v>848.31700000000001</v>
      </c>
      <c r="T69" s="4">
        <v>3712.4839999999999</v>
      </c>
      <c r="U69" s="4">
        <v>101.01900000000001</v>
      </c>
      <c r="V69" s="4">
        <v>277.90600000000001</v>
      </c>
      <c r="W69" s="4">
        <v>1038.8030000000001</v>
      </c>
      <c r="X69" s="4">
        <v>806.00900000000001</v>
      </c>
      <c r="Y69" s="4">
        <v>756.62699999999995</v>
      </c>
      <c r="Z69" s="4">
        <v>1125.326</v>
      </c>
      <c r="AA69" s="4">
        <v>239.846</v>
      </c>
      <c r="AB69" s="4">
        <v>2291.7530000000002</v>
      </c>
      <c r="AC69" s="4">
        <v>479.815</v>
      </c>
      <c r="AD69" s="4">
        <v>1000.265</v>
      </c>
      <c r="AE69" s="32">
        <v>419.209</v>
      </c>
      <c r="AF69" s="4">
        <v>2022.7270000000001</v>
      </c>
      <c r="AG69" s="4">
        <v>354.548</v>
      </c>
      <c r="AH69" s="4">
        <v>354.548</v>
      </c>
      <c r="ALQ69" s="4" t="e">
        <v>#N/A</v>
      </c>
    </row>
    <row r="70" spans="1:1005" ht="14.4" x14ac:dyDescent="0.3">
      <c r="A70" s="53">
        <v>47331</v>
      </c>
      <c r="B70" s="15"/>
      <c r="C70" s="13">
        <v>371</v>
      </c>
      <c r="D70" s="14">
        <v>371</v>
      </c>
      <c r="E70" s="4">
        <v>377.19900000000001</v>
      </c>
      <c r="F70" s="4">
        <v>837.78700000000003</v>
      </c>
      <c r="G70" s="4">
        <v>545.56899999999996</v>
      </c>
      <c r="H70" s="4">
        <v>768.03200000000004</v>
      </c>
      <c r="I70" s="4">
        <v>166.62899999999999</v>
      </c>
      <c r="J70" s="4">
        <v>254.292</v>
      </c>
      <c r="K70" s="4">
        <v>59.046999999999997</v>
      </c>
      <c r="L70" s="4">
        <v>217.584</v>
      </c>
      <c r="M70" s="4">
        <v>209.15600000000001</v>
      </c>
      <c r="N70" s="4">
        <v>496.30500000000001</v>
      </c>
      <c r="O70" s="4">
        <v>311.06799999999998</v>
      </c>
      <c r="P70" s="4">
        <v>289.47500000000002</v>
      </c>
      <c r="Q70" s="4">
        <v>579.91499999999996</v>
      </c>
      <c r="R70" s="4">
        <v>447.13900000000001</v>
      </c>
      <c r="S70" s="4">
        <v>406.971</v>
      </c>
      <c r="T70" s="4">
        <v>863.14300000000003</v>
      </c>
      <c r="U70" s="4">
        <v>152.15799999999999</v>
      </c>
      <c r="V70" s="4">
        <v>230.202</v>
      </c>
      <c r="W70" s="4">
        <v>437.92</v>
      </c>
      <c r="X70" s="4">
        <v>282.87799999999999</v>
      </c>
      <c r="Y70" s="4">
        <v>347.78100000000001</v>
      </c>
      <c r="Z70" s="4">
        <v>484.16399999999999</v>
      </c>
      <c r="AA70" s="4">
        <v>155.494</v>
      </c>
      <c r="AB70" s="4">
        <v>599.16600000000005</v>
      </c>
      <c r="AC70" s="4">
        <v>227.76300000000001</v>
      </c>
      <c r="AD70" s="4">
        <v>381.75099999999998</v>
      </c>
      <c r="AE70" s="32">
        <v>284.983</v>
      </c>
      <c r="AF70" s="4">
        <v>703.46400000000006</v>
      </c>
      <c r="AG70" s="4">
        <v>202.25299999999999</v>
      </c>
      <c r="AH70" s="4">
        <v>202.25299999999999</v>
      </c>
      <c r="ALQ70" s="4" t="e">
        <v>#N/A</v>
      </c>
    </row>
    <row r="71" spans="1:1005" ht="14.4" x14ac:dyDescent="0.3">
      <c r="A71" s="53">
        <v>47362</v>
      </c>
      <c r="B71" s="15"/>
      <c r="C71" s="13">
        <v>316</v>
      </c>
      <c r="D71" s="14">
        <v>316</v>
      </c>
      <c r="E71" s="4">
        <v>382.44499999999999</v>
      </c>
      <c r="F71" s="4">
        <v>770.12099999999998</v>
      </c>
      <c r="G71" s="4">
        <v>419.94499999999999</v>
      </c>
      <c r="H71" s="4">
        <v>529.226</v>
      </c>
      <c r="I71" s="4">
        <v>248.876</v>
      </c>
      <c r="J71" s="4">
        <v>231.94399999999999</v>
      </c>
      <c r="K71" s="4">
        <v>208.857</v>
      </c>
      <c r="L71" s="4">
        <v>400.80200000000002</v>
      </c>
      <c r="M71" s="4">
        <v>333.40100000000001</v>
      </c>
      <c r="N71" s="4">
        <v>390.81700000000001</v>
      </c>
      <c r="O71" s="4">
        <v>362.42099999999999</v>
      </c>
      <c r="P71" s="4">
        <v>358.608</v>
      </c>
      <c r="Q71" s="4">
        <v>441.74900000000002</v>
      </c>
      <c r="R71" s="4">
        <v>322.75</v>
      </c>
      <c r="S71" s="4">
        <v>294.44400000000002</v>
      </c>
      <c r="T71" s="4">
        <v>543.601</v>
      </c>
      <c r="U71" s="4">
        <v>185.214</v>
      </c>
      <c r="V71" s="4">
        <v>475.11799999999999</v>
      </c>
      <c r="W71" s="4">
        <v>449.99599999999998</v>
      </c>
      <c r="X71" s="4">
        <v>263.29500000000002</v>
      </c>
      <c r="Y71" s="4">
        <v>374.21300000000002</v>
      </c>
      <c r="Z71" s="4">
        <v>369.74900000000002</v>
      </c>
      <c r="AA71" s="4">
        <v>174.38399999999999</v>
      </c>
      <c r="AB71" s="4">
        <v>388.57400000000001</v>
      </c>
      <c r="AC71" s="4">
        <v>247.51</v>
      </c>
      <c r="AD71" s="4">
        <v>415.28100000000001</v>
      </c>
      <c r="AE71" s="32">
        <v>313.17700000000002</v>
      </c>
      <c r="AF71" s="4">
        <v>627.24699999999996</v>
      </c>
      <c r="AG71" s="4">
        <v>311.79899999999998</v>
      </c>
      <c r="AH71" s="4">
        <v>311.79899999999998</v>
      </c>
      <c r="ALQ71" s="4" t="e">
        <v>#N/A</v>
      </c>
    </row>
    <row r="72" spans="1:1005" ht="14.4" x14ac:dyDescent="0.3">
      <c r="A72" s="53"/>
      <c r="B72" s="15"/>
      <c r="C72" s="13"/>
      <c r="D72" s="14"/>
      <c r="ALQ72" s="4" t="e">
        <v>#N/A</v>
      </c>
    </row>
    <row r="73" spans="1:1005" ht="14.4" x14ac:dyDescent="0.3">
      <c r="A73" s="53"/>
      <c r="B73" s="15"/>
      <c r="C73" s="13"/>
      <c r="D73" s="14"/>
    </row>
    <row r="74" spans="1:1005" ht="14.4" x14ac:dyDescent="0.3">
      <c r="A74" s="53"/>
      <c r="B74" s="15"/>
      <c r="C74" s="13"/>
      <c r="D74" s="14"/>
    </row>
    <row r="75" spans="1:1005" ht="14.4" x14ac:dyDescent="0.3">
      <c r="A75" s="53"/>
      <c r="B75" s="15"/>
      <c r="C75" s="13"/>
      <c r="D75" s="14"/>
    </row>
    <row r="76" spans="1:1005" ht="14.4" x14ac:dyDescent="0.3">
      <c r="A76" s="53"/>
      <c r="B76" s="15"/>
      <c r="C76" s="13"/>
      <c r="D76" s="14"/>
    </row>
    <row r="77" spans="1:1005" ht="14.4" x14ac:dyDescent="0.3">
      <c r="A77" s="53"/>
      <c r="B77" s="15"/>
      <c r="C77" s="13"/>
      <c r="D77" s="14"/>
    </row>
    <row r="78" spans="1:1005" ht="14.4" x14ac:dyDescent="0.3">
      <c r="A78" s="53"/>
      <c r="B78" s="15"/>
      <c r="C78" s="13"/>
      <c r="D78" s="14"/>
    </row>
    <row r="79" spans="1:1005" ht="14.4" x14ac:dyDescent="0.3">
      <c r="A79" s="53"/>
      <c r="B79" s="15"/>
      <c r="C79" s="13"/>
      <c r="D79" s="14"/>
    </row>
    <row r="80" spans="1:1005" ht="14.4" x14ac:dyDescent="0.3">
      <c r="A80" s="53"/>
      <c r="B80" s="15"/>
      <c r="C80" s="13"/>
      <c r="D80" s="14"/>
    </row>
    <row r="81" spans="1:4" ht="12.75" customHeight="1" x14ac:dyDescent="0.3">
      <c r="A81" s="53"/>
      <c r="B81" s="18"/>
      <c r="C81" s="19"/>
      <c r="D81" s="20"/>
    </row>
    <row r="82" spans="1:4" ht="12.75" customHeight="1" x14ac:dyDescent="0.3">
      <c r="A82" s="53"/>
      <c r="B82" s="18"/>
      <c r="C82" s="19"/>
      <c r="D82" s="20"/>
    </row>
    <row r="83" spans="1:4" ht="12.75" customHeight="1" x14ac:dyDescent="0.3">
      <c r="A83" s="53"/>
      <c r="B83" s="18"/>
      <c r="C83" s="19"/>
      <c r="D83" s="20"/>
    </row>
    <row r="84" spans="1:4" ht="12.75" customHeight="1" x14ac:dyDescent="0.3">
      <c r="A84" s="53"/>
      <c r="B84" s="18"/>
      <c r="C84" s="19"/>
      <c r="D84" s="20"/>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17B1C-E044-45D3-BAD3-AE515D0D850C}">
  <sheetPr codeName="Sheet7">
    <tabColor rgb="FF80B1D3"/>
  </sheetPr>
  <dimension ref="A1:ALQ84"/>
  <sheetViews>
    <sheetView topLeftCell="A40" workbookViewId="0">
      <selection activeCell="D4" sqref="D4"/>
    </sheetView>
  </sheetViews>
  <sheetFormatPr defaultColWidth="18.6640625" defaultRowHeight="12.75" customHeight="1" x14ac:dyDescent="0.3"/>
  <cols>
    <col min="1" max="4" width="7.5546875" style="3" customWidth="1"/>
    <col min="5" max="12" width="8" style="4" customWidth="1"/>
    <col min="13" max="14" width="9" style="4" bestFit="1" customWidth="1"/>
    <col min="15" max="15" width="9" style="4" customWidth="1"/>
    <col min="16" max="30" width="8" style="4" customWidth="1"/>
    <col min="31" max="31" width="8.33203125" style="32" customWidth="1"/>
    <col min="32" max="54" width="8.6640625" style="4" customWidth="1"/>
    <col min="55" max="16384" width="18.6640625" style="4"/>
  </cols>
  <sheetData>
    <row r="1" spans="1:39" ht="14.4" x14ac:dyDescent="0.3">
      <c r="A1" s="54"/>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3"/>
      <c r="AJ1" s="3"/>
      <c r="AK1" s="3"/>
      <c r="AL1" s="3"/>
      <c r="AM1" s="3"/>
    </row>
    <row r="2" spans="1:39" s="3" customFormat="1" ht="14.4" x14ac:dyDescent="0.3">
      <c r="A2" s="54"/>
      <c r="B2" s="56" t="s">
        <v>0</v>
      </c>
      <c r="C2" s="56" t="s">
        <v>1</v>
      </c>
      <c r="D2" s="56" t="s">
        <v>2</v>
      </c>
      <c r="E2" s="56">
        <v>1991</v>
      </c>
      <c r="F2" s="56">
        <v>1992</v>
      </c>
      <c r="G2" s="56">
        <v>1993</v>
      </c>
      <c r="H2" s="56">
        <v>1994</v>
      </c>
      <c r="I2" s="56">
        <v>1995</v>
      </c>
      <c r="J2" s="56">
        <v>1996</v>
      </c>
      <c r="K2" s="56">
        <v>1997</v>
      </c>
      <c r="L2" s="56">
        <v>1998</v>
      </c>
      <c r="M2" s="56">
        <v>1999</v>
      </c>
      <c r="N2" s="56">
        <v>2000</v>
      </c>
      <c r="O2" s="56">
        <v>2001</v>
      </c>
      <c r="P2" s="56">
        <v>2002</v>
      </c>
      <c r="Q2" s="56">
        <v>2003</v>
      </c>
      <c r="R2" s="56">
        <v>2004</v>
      </c>
      <c r="S2" s="56">
        <v>2005</v>
      </c>
      <c r="T2" s="56">
        <v>2006</v>
      </c>
      <c r="U2" s="56">
        <v>2007</v>
      </c>
      <c r="V2" s="56">
        <v>2008</v>
      </c>
      <c r="W2" s="56">
        <v>2009</v>
      </c>
      <c r="X2" s="56">
        <v>2010</v>
      </c>
      <c r="Y2" s="56">
        <v>2011</v>
      </c>
      <c r="Z2" s="56">
        <v>2012</v>
      </c>
      <c r="AA2" s="56">
        <v>2013</v>
      </c>
      <c r="AB2" s="56">
        <v>2014</v>
      </c>
      <c r="AC2" s="56">
        <v>2015</v>
      </c>
      <c r="AD2" s="56">
        <v>2016</v>
      </c>
      <c r="AE2" s="57">
        <v>2017</v>
      </c>
      <c r="AF2" s="56">
        <v>2018</v>
      </c>
      <c r="AG2" s="56">
        <v>2019</v>
      </c>
      <c r="AH2" s="56">
        <v>2020</v>
      </c>
    </row>
    <row r="3" spans="1:39" s="3" customFormat="1" ht="14.4" x14ac:dyDescent="0.3">
      <c r="A3" s="58"/>
      <c r="B3" s="59" t="s">
        <v>3</v>
      </c>
      <c r="C3" s="59" t="s">
        <v>4</v>
      </c>
      <c r="D3" s="59" t="s">
        <v>5</v>
      </c>
      <c r="E3" s="59" t="s">
        <v>6</v>
      </c>
      <c r="F3" s="59" t="s">
        <v>7</v>
      </c>
      <c r="G3" s="59" t="s">
        <v>8</v>
      </c>
      <c r="H3" s="59" t="s">
        <v>9</v>
      </c>
      <c r="I3" s="59" t="s">
        <v>10</v>
      </c>
      <c r="J3" s="59" t="s">
        <v>11</v>
      </c>
      <c r="K3" s="59" t="s">
        <v>12</v>
      </c>
      <c r="L3" s="59" t="s">
        <v>13</v>
      </c>
      <c r="M3" s="59" t="s">
        <v>14</v>
      </c>
      <c r="N3" s="59" t="s">
        <v>15</v>
      </c>
      <c r="O3" s="59" t="s">
        <v>16</v>
      </c>
      <c r="P3" s="59" t="s">
        <v>17</v>
      </c>
      <c r="Q3" s="59" t="s">
        <v>18</v>
      </c>
      <c r="R3" s="59" t="s">
        <v>19</v>
      </c>
      <c r="S3" s="59" t="s">
        <v>20</v>
      </c>
      <c r="T3" s="59" t="s">
        <v>21</v>
      </c>
      <c r="U3" s="59" t="s">
        <v>22</v>
      </c>
      <c r="V3" s="59" t="s">
        <v>23</v>
      </c>
      <c r="W3" s="59" t="s">
        <v>24</v>
      </c>
      <c r="X3" s="59" t="s">
        <v>25</v>
      </c>
      <c r="Y3" s="59" t="s">
        <v>26</v>
      </c>
      <c r="Z3" s="59" t="s">
        <v>27</v>
      </c>
      <c r="AA3" s="59" t="s">
        <v>28</v>
      </c>
      <c r="AB3" s="59" t="s">
        <v>29</v>
      </c>
      <c r="AC3" s="59" t="s">
        <v>30</v>
      </c>
      <c r="AD3" s="59" t="s">
        <v>31</v>
      </c>
      <c r="AE3" s="59" t="s">
        <v>32</v>
      </c>
      <c r="AF3" s="59" t="s">
        <v>33</v>
      </c>
      <c r="AG3" s="59" t="s">
        <v>34</v>
      </c>
      <c r="AH3" s="59" t="s">
        <v>35</v>
      </c>
    </row>
    <row r="4" spans="1:39" ht="14.4" x14ac:dyDescent="0.3">
      <c r="A4" s="60">
        <v>45323</v>
      </c>
      <c r="B4" s="8"/>
      <c r="C4" s="8">
        <v>50</v>
      </c>
      <c r="D4" s="42">
        <v>50</v>
      </c>
      <c r="E4" s="16">
        <v>54.58</v>
      </c>
      <c r="F4" s="16">
        <v>49.81</v>
      </c>
      <c r="G4" s="16">
        <v>48.597999999999999</v>
      </c>
      <c r="H4" s="46">
        <v>48.917999999999999</v>
      </c>
      <c r="I4" s="46">
        <v>59.988999999999997</v>
      </c>
      <c r="J4" s="46">
        <v>58.344999999999999</v>
      </c>
      <c r="K4" s="46">
        <v>49.439</v>
      </c>
      <c r="L4" s="46">
        <v>49.027999999999999</v>
      </c>
      <c r="M4" s="46">
        <v>51.055999999999997</v>
      </c>
      <c r="N4" s="46">
        <v>55.512999999999998</v>
      </c>
      <c r="O4" s="46">
        <v>49.781999999999996</v>
      </c>
      <c r="P4" s="46">
        <v>49.326999999999998</v>
      </c>
      <c r="Q4" s="46">
        <v>53.93</v>
      </c>
      <c r="R4" s="46">
        <v>49.448999999999998</v>
      </c>
      <c r="S4" s="46">
        <v>49.33</v>
      </c>
      <c r="T4" s="46">
        <v>49.55</v>
      </c>
      <c r="U4" s="46">
        <v>54.777999999999999</v>
      </c>
      <c r="V4" s="46">
        <v>48.841000000000001</v>
      </c>
      <c r="W4" s="46">
        <v>50.19</v>
      </c>
      <c r="X4" s="46">
        <v>48.481999999999999</v>
      </c>
      <c r="Y4" s="46">
        <v>49.616</v>
      </c>
      <c r="Z4" s="46">
        <v>48.805</v>
      </c>
      <c r="AA4" s="46">
        <v>48.947000000000003</v>
      </c>
      <c r="AB4" s="46">
        <v>56.002000000000002</v>
      </c>
      <c r="AC4" s="46">
        <v>62.872</v>
      </c>
      <c r="AD4" s="46">
        <v>59.594999999999999</v>
      </c>
      <c r="AE4" s="46">
        <v>66.881</v>
      </c>
      <c r="AF4" s="46">
        <v>53.268000000000001</v>
      </c>
      <c r="AG4" s="46">
        <v>50.201000000000001</v>
      </c>
      <c r="AH4" s="43">
        <v>50.256999999999998</v>
      </c>
    </row>
    <row r="5" spans="1:39" ht="14.4" x14ac:dyDescent="0.3">
      <c r="A5" s="60">
        <v>45352</v>
      </c>
      <c r="B5" s="8"/>
      <c r="C5" s="8">
        <v>95</v>
      </c>
      <c r="D5" s="44">
        <v>95</v>
      </c>
      <c r="E5" s="16">
        <v>78.426000000000002</v>
      </c>
      <c r="F5" s="16">
        <v>101.047</v>
      </c>
      <c r="G5" s="16">
        <v>97.986999999999995</v>
      </c>
      <c r="H5" s="46">
        <v>110.788</v>
      </c>
      <c r="I5" s="46">
        <v>120.645</v>
      </c>
      <c r="J5" s="46">
        <v>94.399000000000001</v>
      </c>
      <c r="K5" s="46">
        <v>98.216999999999999</v>
      </c>
      <c r="L5" s="46">
        <v>99.933000000000007</v>
      </c>
      <c r="M5" s="46">
        <v>95.772000000000006</v>
      </c>
      <c r="N5" s="46">
        <v>85.272000000000006</v>
      </c>
      <c r="O5" s="46">
        <v>91.349000000000004</v>
      </c>
      <c r="P5" s="46">
        <v>78.58</v>
      </c>
      <c r="Q5" s="46">
        <v>100.69499999999999</v>
      </c>
      <c r="R5" s="46">
        <v>115.18300000000001</v>
      </c>
      <c r="S5" s="46">
        <v>84.552999999999997</v>
      </c>
      <c r="T5" s="46">
        <v>82.141999999999996</v>
      </c>
      <c r="U5" s="46">
        <v>121.18</v>
      </c>
      <c r="V5" s="46">
        <v>78.772999999999996</v>
      </c>
      <c r="W5" s="46">
        <v>95.6</v>
      </c>
      <c r="X5" s="46">
        <v>83.69</v>
      </c>
      <c r="Y5" s="46">
        <v>81.918999999999997</v>
      </c>
      <c r="Z5" s="46">
        <v>106.108</v>
      </c>
      <c r="AA5" s="46">
        <v>89.495999999999995</v>
      </c>
      <c r="AB5" s="46">
        <v>93.085999999999999</v>
      </c>
      <c r="AC5" s="46">
        <v>109.441</v>
      </c>
      <c r="AD5" s="46">
        <v>104.96899999999999</v>
      </c>
      <c r="AE5" s="46">
        <v>166.374</v>
      </c>
      <c r="AF5" s="46">
        <v>86.070999999999998</v>
      </c>
      <c r="AG5" s="46">
        <v>84.838999999999999</v>
      </c>
      <c r="AH5" s="43">
        <v>86.948999999999998</v>
      </c>
    </row>
    <row r="6" spans="1:39" ht="14.4" x14ac:dyDescent="0.3">
      <c r="A6" s="60">
        <v>45383</v>
      </c>
      <c r="B6" s="8"/>
      <c r="C6" s="8">
        <v>60</v>
      </c>
      <c r="D6" s="44">
        <v>100</v>
      </c>
      <c r="E6" s="16">
        <v>86.941000000000003</v>
      </c>
      <c r="F6" s="16">
        <v>97.486000000000004</v>
      </c>
      <c r="G6" s="16">
        <v>103.11</v>
      </c>
      <c r="H6" s="46">
        <v>135.31800000000001</v>
      </c>
      <c r="I6" s="46">
        <v>88.11</v>
      </c>
      <c r="J6" s="46">
        <v>107.788</v>
      </c>
      <c r="K6" s="46">
        <v>79.736999999999995</v>
      </c>
      <c r="L6" s="46">
        <v>117.053</v>
      </c>
      <c r="M6" s="46">
        <v>99.152000000000001</v>
      </c>
      <c r="N6" s="46">
        <v>106.919</v>
      </c>
      <c r="O6" s="46">
        <v>97.710999999999999</v>
      </c>
      <c r="P6" s="46">
        <v>91.974999999999994</v>
      </c>
      <c r="Q6" s="46">
        <v>110.399</v>
      </c>
      <c r="R6" s="46">
        <v>118.675</v>
      </c>
      <c r="S6" s="46">
        <v>84.213999999999999</v>
      </c>
      <c r="T6" s="46">
        <v>110.82599999999999</v>
      </c>
      <c r="U6" s="46">
        <v>100.663</v>
      </c>
      <c r="V6" s="46">
        <v>60.673999999999999</v>
      </c>
      <c r="W6" s="46">
        <v>121.81399999999999</v>
      </c>
      <c r="X6" s="46">
        <v>103.962</v>
      </c>
      <c r="Y6" s="46">
        <v>91.126000000000005</v>
      </c>
      <c r="Z6" s="46">
        <v>137.16399999999999</v>
      </c>
      <c r="AA6" s="46">
        <v>83.326999999999998</v>
      </c>
      <c r="AB6" s="46">
        <v>99.337000000000003</v>
      </c>
      <c r="AC6" s="46">
        <v>88.56</v>
      </c>
      <c r="AD6" s="46">
        <v>127.45699999999999</v>
      </c>
      <c r="AE6" s="46">
        <v>243.45500000000001</v>
      </c>
      <c r="AF6" s="46">
        <v>95.551000000000002</v>
      </c>
      <c r="AG6" s="46">
        <v>184.166</v>
      </c>
      <c r="AH6" s="43">
        <v>81.981999999999999</v>
      </c>
    </row>
    <row r="7" spans="1:39" ht="14.4" x14ac:dyDescent="0.3">
      <c r="A7" s="60">
        <v>45413</v>
      </c>
      <c r="B7" s="8"/>
      <c r="C7" s="8">
        <v>96</v>
      </c>
      <c r="D7" s="44">
        <v>160</v>
      </c>
      <c r="E7" s="16">
        <v>128.6</v>
      </c>
      <c r="F7" s="16">
        <v>157.93799999999999</v>
      </c>
      <c r="G7" s="16">
        <v>291.13400000000001</v>
      </c>
      <c r="H7" s="46">
        <v>254.41200000000001</v>
      </c>
      <c r="I7" s="46">
        <v>142.52099999999999</v>
      </c>
      <c r="J7" s="46">
        <v>106.605</v>
      </c>
      <c r="K7" s="46">
        <v>147.01400000000001</v>
      </c>
      <c r="L7" s="46">
        <v>158.125</v>
      </c>
      <c r="M7" s="46">
        <v>278.32799999999997</v>
      </c>
      <c r="N7" s="46">
        <v>180.012</v>
      </c>
      <c r="O7" s="46">
        <v>202.535</v>
      </c>
      <c r="P7" s="46">
        <v>77.69</v>
      </c>
      <c r="Q7" s="46">
        <v>126.893</v>
      </c>
      <c r="R7" s="46">
        <v>139.994</v>
      </c>
      <c r="S7" s="46">
        <v>170.15100000000001</v>
      </c>
      <c r="T7" s="46">
        <v>161.875</v>
      </c>
      <c r="U7" s="46">
        <v>224.154</v>
      </c>
      <c r="V7" s="46">
        <v>117.11799999999999</v>
      </c>
      <c r="W7" s="46">
        <v>176.62299999999999</v>
      </c>
      <c r="X7" s="46">
        <v>80.869</v>
      </c>
      <c r="Y7" s="46">
        <v>171.78399999999999</v>
      </c>
      <c r="Z7" s="46">
        <v>154.66499999999999</v>
      </c>
      <c r="AA7" s="46">
        <v>135.90799999999999</v>
      </c>
      <c r="AB7" s="46">
        <v>226.982</v>
      </c>
      <c r="AC7" s="46">
        <v>140.64699999999999</v>
      </c>
      <c r="AD7" s="46">
        <v>394.84800000000001</v>
      </c>
      <c r="AE7" s="46">
        <v>277.08999999999997</v>
      </c>
      <c r="AF7" s="46">
        <v>227.059</v>
      </c>
      <c r="AG7" s="46">
        <v>179.32499999999999</v>
      </c>
      <c r="AH7" s="43">
        <v>115.57299999999999</v>
      </c>
    </row>
    <row r="8" spans="1:39" ht="14.4" x14ac:dyDescent="0.3">
      <c r="A8" s="60">
        <v>45444</v>
      </c>
      <c r="B8" s="8"/>
      <c r="C8" s="8">
        <v>181</v>
      </c>
      <c r="D8" s="44">
        <v>300</v>
      </c>
      <c r="E8" s="16">
        <v>455.738</v>
      </c>
      <c r="F8" s="16">
        <v>43.667999999999999</v>
      </c>
      <c r="G8" s="16">
        <v>405.26799999999997</v>
      </c>
      <c r="H8" s="46">
        <v>202.846</v>
      </c>
      <c r="I8" s="46">
        <v>591.82500000000005</v>
      </c>
      <c r="J8" s="46">
        <v>321.642</v>
      </c>
      <c r="K8" s="46">
        <v>244.608</v>
      </c>
      <c r="L8" s="46">
        <v>345.798</v>
      </c>
      <c r="M8" s="46">
        <v>533.35400000000004</v>
      </c>
      <c r="N8" s="46">
        <v>195.02099999999999</v>
      </c>
      <c r="O8" s="46">
        <v>146.309</v>
      </c>
      <c r="P8" s="46">
        <v>209.72399999999999</v>
      </c>
      <c r="Q8" s="46">
        <v>289.24200000000002</v>
      </c>
      <c r="R8" s="46">
        <v>194.64099999999999</v>
      </c>
      <c r="S8" s="46">
        <v>315.839</v>
      </c>
      <c r="T8" s="46">
        <v>112.389</v>
      </c>
      <c r="U8" s="46">
        <v>67.31</v>
      </c>
      <c r="V8" s="46">
        <v>285.91800000000001</v>
      </c>
      <c r="W8" s="46">
        <v>455.16300000000001</v>
      </c>
      <c r="X8" s="46">
        <v>363.03800000000001</v>
      </c>
      <c r="Y8" s="46">
        <v>454.23</v>
      </c>
      <c r="Z8" s="46">
        <v>116.961</v>
      </c>
      <c r="AA8" s="46">
        <v>119.86499999999999</v>
      </c>
      <c r="AB8" s="46">
        <v>428.21100000000001</v>
      </c>
      <c r="AC8" s="46">
        <v>220.458</v>
      </c>
      <c r="AD8" s="46">
        <v>390.185</v>
      </c>
      <c r="AE8" s="46">
        <v>411.31</v>
      </c>
      <c r="AF8" s="46">
        <v>310.75799999999998</v>
      </c>
      <c r="AG8" s="46">
        <v>406.57299999999998</v>
      </c>
      <c r="AH8" s="43">
        <v>272.06200000000001</v>
      </c>
    </row>
    <row r="9" spans="1:39" ht="14.4" x14ac:dyDescent="0.3">
      <c r="A9" s="60">
        <v>45474</v>
      </c>
      <c r="B9" s="8"/>
      <c r="C9" s="8">
        <v>72</v>
      </c>
      <c r="D9" s="44">
        <v>120</v>
      </c>
      <c r="E9" s="16">
        <v>159.874</v>
      </c>
      <c r="F9" s="16">
        <v>24.934999999999999</v>
      </c>
      <c r="G9" s="16">
        <v>196.64099999999999</v>
      </c>
      <c r="H9" s="46">
        <v>42.37</v>
      </c>
      <c r="I9" s="46">
        <v>441.82400000000001</v>
      </c>
      <c r="J9" s="46">
        <v>123.652</v>
      </c>
      <c r="K9" s="46">
        <v>79.838999999999999</v>
      </c>
      <c r="L9" s="46">
        <v>300.53100000000001</v>
      </c>
      <c r="M9" s="46">
        <v>252.46799999999999</v>
      </c>
      <c r="N9" s="46">
        <v>50.195999999999998</v>
      </c>
      <c r="O9" s="46">
        <v>35.966999999999999</v>
      </c>
      <c r="P9" s="46">
        <v>64.628</v>
      </c>
      <c r="Q9" s="46">
        <v>95.649000000000001</v>
      </c>
      <c r="R9" s="46">
        <v>116.348</v>
      </c>
      <c r="S9" s="46">
        <v>173.34200000000001</v>
      </c>
      <c r="T9" s="46">
        <v>17.541</v>
      </c>
      <c r="U9" s="46">
        <v>9.843</v>
      </c>
      <c r="V9" s="46">
        <v>170.59700000000001</v>
      </c>
      <c r="W9" s="46">
        <v>275.24599999999998</v>
      </c>
      <c r="X9" s="46">
        <v>222.84299999999999</v>
      </c>
      <c r="Y9" s="46">
        <v>497.97699999999998</v>
      </c>
      <c r="Z9" s="46">
        <v>26.75</v>
      </c>
      <c r="AA9" s="46">
        <v>29.870999999999999</v>
      </c>
      <c r="AB9" s="46">
        <v>222.08099999999999</v>
      </c>
      <c r="AC9" s="46">
        <v>88.611999999999995</v>
      </c>
      <c r="AD9" s="46">
        <v>104.617</v>
      </c>
      <c r="AE9" s="46">
        <v>169.35599999999999</v>
      </c>
      <c r="AF9" s="46">
        <v>106.517</v>
      </c>
      <c r="AG9" s="46">
        <v>224.65100000000001</v>
      </c>
      <c r="AH9" s="43">
        <v>131.459</v>
      </c>
    </row>
    <row r="10" spans="1:39" ht="14.4" x14ac:dyDescent="0.3">
      <c r="A10" s="60">
        <v>45505</v>
      </c>
      <c r="B10" s="8"/>
      <c r="C10" s="8">
        <v>38</v>
      </c>
      <c r="D10" s="44">
        <v>60</v>
      </c>
      <c r="E10" s="16">
        <v>82.484999999999999</v>
      </c>
      <c r="F10" s="16">
        <v>23.577999999999999</v>
      </c>
      <c r="G10" s="16">
        <v>175.04499999999999</v>
      </c>
      <c r="H10" s="46">
        <v>38.335999999999999</v>
      </c>
      <c r="I10" s="46">
        <v>153.69399999999999</v>
      </c>
      <c r="J10" s="46">
        <v>56.237000000000002</v>
      </c>
      <c r="K10" s="46">
        <v>78.233999999999995</v>
      </c>
      <c r="L10" s="46">
        <v>105.60599999999999</v>
      </c>
      <c r="M10" s="46">
        <v>102.218</v>
      </c>
      <c r="N10" s="46">
        <v>36.292999999999999</v>
      </c>
      <c r="O10" s="46">
        <v>34.064</v>
      </c>
      <c r="P10" s="46">
        <v>39.564999999999998</v>
      </c>
      <c r="Q10" s="46">
        <v>47.088000000000001</v>
      </c>
      <c r="R10" s="46">
        <v>56.817999999999998</v>
      </c>
      <c r="S10" s="46">
        <v>73.775000000000006</v>
      </c>
      <c r="T10" s="46">
        <v>28.885000000000002</v>
      </c>
      <c r="U10" s="46">
        <v>34.137999999999998</v>
      </c>
      <c r="V10" s="46">
        <v>64.613</v>
      </c>
      <c r="W10" s="46">
        <v>93.212999999999994</v>
      </c>
      <c r="X10" s="46">
        <v>79.183999999999997</v>
      </c>
      <c r="Y10" s="46">
        <v>146.36600000000001</v>
      </c>
      <c r="Z10" s="46">
        <v>27.433</v>
      </c>
      <c r="AA10" s="46">
        <v>29.489000000000001</v>
      </c>
      <c r="AB10" s="46">
        <v>98.372</v>
      </c>
      <c r="AC10" s="46">
        <v>44.536000000000001</v>
      </c>
      <c r="AD10" s="46">
        <v>63.182000000000002</v>
      </c>
      <c r="AE10" s="46">
        <v>81.858000000000004</v>
      </c>
      <c r="AF10" s="46">
        <v>54.536000000000001</v>
      </c>
      <c r="AG10" s="46">
        <v>89.177000000000007</v>
      </c>
      <c r="AH10" s="43">
        <v>54.64</v>
      </c>
    </row>
    <row r="11" spans="1:39" ht="14.4" x14ac:dyDescent="0.3">
      <c r="A11" s="60">
        <v>45536</v>
      </c>
      <c r="B11" s="8"/>
      <c r="C11" s="8">
        <v>31</v>
      </c>
      <c r="D11" s="44">
        <v>45</v>
      </c>
      <c r="E11" s="16">
        <v>68.09</v>
      </c>
      <c r="F11" s="16">
        <v>23.242999999999999</v>
      </c>
      <c r="G11" s="16">
        <v>66.343999999999994</v>
      </c>
      <c r="H11" s="46">
        <v>30.852</v>
      </c>
      <c r="I11" s="46">
        <v>66.915000000000006</v>
      </c>
      <c r="J11" s="46">
        <v>38.387999999999998</v>
      </c>
      <c r="K11" s="46">
        <v>63.332999999999998</v>
      </c>
      <c r="L11" s="46">
        <v>50.424999999999997</v>
      </c>
      <c r="M11" s="46">
        <v>77.841999999999999</v>
      </c>
      <c r="N11" s="46">
        <v>43.686</v>
      </c>
      <c r="O11" s="46">
        <v>25.475999999999999</v>
      </c>
      <c r="P11" s="46">
        <v>39.322000000000003</v>
      </c>
      <c r="Q11" s="46">
        <v>42.999000000000002</v>
      </c>
      <c r="R11" s="46">
        <v>49.823</v>
      </c>
      <c r="S11" s="46">
        <v>42.34</v>
      </c>
      <c r="T11" s="46">
        <v>27.619</v>
      </c>
      <c r="U11" s="46">
        <v>31.762</v>
      </c>
      <c r="V11" s="46">
        <v>52.508000000000003</v>
      </c>
      <c r="W11" s="46">
        <v>46.314</v>
      </c>
      <c r="X11" s="46">
        <v>47.938000000000002</v>
      </c>
      <c r="Y11" s="46">
        <v>66.123000000000005</v>
      </c>
      <c r="Z11" s="46">
        <v>21.077000000000002</v>
      </c>
      <c r="AA11" s="46">
        <v>36.354999999999997</v>
      </c>
      <c r="AB11" s="46">
        <v>68.337000000000003</v>
      </c>
      <c r="AC11" s="46">
        <v>32.362000000000002</v>
      </c>
      <c r="AD11" s="46">
        <v>60.695999999999998</v>
      </c>
      <c r="AE11" s="46">
        <v>62.363</v>
      </c>
      <c r="AF11" s="46">
        <v>35.176000000000002</v>
      </c>
      <c r="AG11" s="46">
        <v>62.637999999999998</v>
      </c>
      <c r="AH11" s="43">
        <v>37.799999999999997</v>
      </c>
    </row>
    <row r="12" spans="1:39" ht="14.4" x14ac:dyDescent="0.3">
      <c r="A12" s="60">
        <v>45566</v>
      </c>
      <c r="B12" s="8"/>
      <c r="C12" s="8">
        <v>44</v>
      </c>
      <c r="D12" s="44">
        <v>52</v>
      </c>
      <c r="E12" s="16">
        <v>47.122999999999998</v>
      </c>
      <c r="F12" s="16">
        <v>24.352</v>
      </c>
      <c r="G12" s="16">
        <v>59.316000000000003</v>
      </c>
      <c r="H12" s="46">
        <v>61.219000000000001</v>
      </c>
      <c r="I12" s="46">
        <v>62.781999999999996</v>
      </c>
      <c r="J12" s="46">
        <v>42.494</v>
      </c>
      <c r="K12" s="46">
        <v>64.852000000000004</v>
      </c>
      <c r="L12" s="46">
        <v>55.865000000000002</v>
      </c>
      <c r="M12" s="46">
        <v>54.929000000000002</v>
      </c>
      <c r="N12" s="46">
        <v>46.39</v>
      </c>
      <c r="O12" s="46">
        <v>29.305</v>
      </c>
      <c r="P12" s="46">
        <v>42.14</v>
      </c>
      <c r="Q12" s="46">
        <v>36.886000000000003</v>
      </c>
      <c r="R12" s="46">
        <v>54.582000000000001</v>
      </c>
      <c r="S12" s="46">
        <v>44.225999999999999</v>
      </c>
      <c r="T12" s="46">
        <v>49.718000000000004</v>
      </c>
      <c r="U12" s="46">
        <v>59.713999999999999</v>
      </c>
      <c r="V12" s="46">
        <v>45.302</v>
      </c>
      <c r="W12" s="46">
        <v>53.363999999999997</v>
      </c>
      <c r="X12" s="46">
        <v>41.597000000000001</v>
      </c>
      <c r="Y12" s="46">
        <v>67.641999999999996</v>
      </c>
      <c r="Z12" s="46">
        <v>26.623999999999999</v>
      </c>
      <c r="AA12" s="46">
        <v>57.375999999999998</v>
      </c>
      <c r="AB12" s="46">
        <v>122.71899999999999</v>
      </c>
      <c r="AC12" s="46">
        <v>44.158000000000001</v>
      </c>
      <c r="AD12" s="46">
        <v>98.298000000000002</v>
      </c>
      <c r="AE12" s="46">
        <v>78.209000000000003</v>
      </c>
      <c r="AF12" s="46">
        <v>46.448999999999998</v>
      </c>
      <c r="AG12" s="46">
        <v>59.258000000000003</v>
      </c>
      <c r="AH12" s="43">
        <v>37.843000000000004</v>
      </c>
    </row>
    <row r="13" spans="1:39" ht="14.4" x14ac:dyDescent="0.3">
      <c r="A13" s="60">
        <v>45597</v>
      </c>
      <c r="B13" s="8"/>
      <c r="C13" s="8">
        <v>46</v>
      </c>
      <c r="D13" s="44">
        <v>51</v>
      </c>
      <c r="E13" s="16">
        <v>57.817</v>
      </c>
      <c r="F13" s="16">
        <v>31.762</v>
      </c>
      <c r="G13" s="16">
        <v>55.155000000000001</v>
      </c>
      <c r="H13" s="46">
        <v>51.3</v>
      </c>
      <c r="I13" s="46">
        <v>62.064</v>
      </c>
      <c r="J13" s="46">
        <v>52.637999999999998</v>
      </c>
      <c r="K13" s="46">
        <v>50.128</v>
      </c>
      <c r="L13" s="46">
        <v>52.53</v>
      </c>
      <c r="M13" s="46">
        <v>54.75</v>
      </c>
      <c r="N13" s="46">
        <v>44.643000000000001</v>
      </c>
      <c r="O13" s="46">
        <v>42.231000000000002</v>
      </c>
      <c r="P13" s="46">
        <v>38.960999999999999</v>
      </c>
      <c r="Q13" s="46">
        <v>43.75</v>
      </c>
      <c r="R13" s="46">
        <v>75.218999999999994</v>
      </c>
      <c r="S13" s="46">
        <v>46.383000000000003</v>
      </c>
      <c r="T13" s="46">
        <v>43.588000000000001</v>
      </c>
      <c r="U13" s="46">
        <v>50.067999999999998</v>
      </c>
      <c r="V13" s="46">
        <v>50.914000000000001</v>
      </c>
      <c r="W13" s="46">
        <v>56.359000000000002</v>
      </c>
      <c r="X13" s="46">
        <v>47.948999999999998</v>
      </c>
      <c r="Y13" s="46">
        <v>62.828000000000003</v>
      </c>
      <c r="Z13" s="46">
        <v>39.326000000000001</v>
      </c>
      <c r="AA13" s="46">
        <v>44.140999999999998</v>
      </c>
      <c r="AB13" s="46">
        <v>68.837000000000003</v>
      </c>
      <c r="AC13" s="46">
        <v>42.72</v>
      </c>
      <c r="AD13" s="46">
        <v>97.093999999999994</v>
      </c>
      <c r="AE13" s="46">
        <v>66.557000000000002</v>
      </c>
      <c r="AF13" s="46">
        <v>49.813000000000002</v>
      </c>
      <c r="AG13" s="46">
        <v>53.494999999999997</v>
      </c>
      <c r="AH13" s="43">
        <v>47.164999999999999</v>
      </c>
    </row>
    <row r="14" spans="1:39" ht="14.4" x14ac:dyDescent="0.3">
      <c r="A14" s="60">
        <v>45627</v>
      </c>
      <c r="B14" s="8"/>
      <c r="C14" s="8">
        <v>33</v>
      </c>
      <c r="D14" s="44">
        <v>34</v>
      </c>
      <c r="E14" s="16">
        <v>48.481999999999999</v>
      </c>
      <c r="F14" s="16">
        <v>27.285</v>
      </c>
      <c r="G14" s="16">
        <v>46.826000000000001</v>
      </c>
      <c r="H14" s="46">
        <v>40.537999999999997</v>
      </c>
      <c r="I14" s="46">
        <v>60.841000000000001</v>
      </c>
      <c r="J14" s="46">
        <v>47.908999999999999</v>
      </c>
      <c r="K14" s="46">
        <v>40.591000000000001</v>
      </c>
      <c r="L14" s="46">
        <v>47.194000000000003</v>
      </c>
      <c r="M14" s="46">
        <v>49.237000000000002</v>
      </c>
      <c r="N14" s="46">
        <v>33.859000000000002</v>
      </c>
      <c r="O14" s="46">
        <v>33.917999999999999</v>
      </c>
      <c r="P14" s="46">
        <v>32.578000000000003</v>
      </c>
      <c r="Q14" s="46">
        <v>38.667000000000002</v>
      </c>
      <c r="R14" s="46">
        <v>44.414999999999999</v>
      </c>
      <c r="S14" s="46">
        <v>41.768999999999998</v>
      </c>
      <c r="T14" s="46">
        <v>34.466999999999999</v>
      </c>
      <c r="U14" s="46">
        <v>36.216999999999999</v>
      </c>
      <c r="V14" s="46">
        <v>42.192999999999998</v>
      </c>
      <c r="W14" s="46">
        <v>46.527999999999999</v>
      </c>
      <c r="X14" s="46">
        <v>41.926000000000002</v>
      </c>
      <c r="Y14" s="46">
        <v>52.051000000000002</v>
      </c>
      <c r="Z14" s="46">
        <v>32.927999999999997</v>
      </c>
      <c r="AA14" s="46">
        <v>33.494</v>
      </c>
      <c r="AB14" s="46">
        <v>54.741999999999997</v>
      </c>
      <c r="AC14" s="46">
        <v>35.497</v>
      </c>
      <c r="AD14" s="46">
        <v>61.646000000000001</v>
      </c>
      <c r="AE14" s="46">
        <v>60.418999999999997</v>
      </c>
      <c r="AF14" s="46">
        <v>40.804000000000002</v>
      </c>
      <c r="AG14" s="46">
        <v>46.52</v>
      </c>
      <c r="AH14" s="43">
        <v>41.012999999999998</v>
      </c>
    </row>
    <row r="15" spans="1:39" ht="14.4" x14ac:dyDescent="0.3">
      <c r="A15" s="60">
        <v>45658</v>
      </c>
      <c r="B15" s="8"/>
      <c r="C15" s="8">
        <v>40</v>
      </c>
      <c r="D15" s="44">
        <v>42</v>
      </c>
      <c r="E15" s="16">
        <v>42.418999999999997</v>
      </c>
      <c r="F15" s="16">
        <v>24.92</v>
      </c>
      <c r="G15" s="16">
        <v>42.459000000000003</v>
      </c>
      <c r="H15" s="46">
        <v>35.375999999999998</v>
      </c>
      <c r="I15" s="46">
        <v>51.18</v>
      </c>
      <c r="J15" s="46">
        <v>63.170999999999999</v>
      </c>
      <c r="K15" s="46">
        <v>32.85</v>
      </c>
      <c r="L15" s="46">
        <v>41.738999999999997</v>
      </c>
      <c r="M15" s="46">
        <v>44.746000000000002</v>
      </c>
      <c r="N15" s="46">
        <v>30.141999999999999</v>
      </c>
      <c r="O15" s="46">
        <v>29.042999999999999</v>
      </c>
      <c r="P15" s="46">
        <v>29.472000000000001</v>
      </c>
      <c r="Q15" s="46">
        <v>33.08</v>
      </c>
      <c r="R15" s="46">
        <v>39.35</v>
      </c>
      <c r="S15" s="46">
        <v>42.904000000000003</v>
      </c>
      <c r="T15" s="46">
        <v>32.22</v>
      </c>
      <c r="U15" s="46">
        <v>29.366</v>
      </c>
      <c r="V15" s="46">
        <v>39.247999999999998</v>
      </c>
      <c r="W15" s="46">
        <v>41.093000000000004</v>
      </c>
      <c r="X15" s="46">
        <v>38.676000000000002</v>
      </c>
      <c r="Y15" s="46">
        <v>49.918999999999997</v>
      </c>
      <c r="Z15" s="46">
        <v>28.088999999999999</v>
      </c>
      <c r="AA15" s="46">
        <v>30.332000000000001</v>
      </c>
      <c r="AB15" s="46">
        <v>51.613</v>
      </c>
      <c r="AC15" s="46">
        <v>30.457000000000001</v>
      </c>
      <c r="AD15" s="46">
        <v>51.963999999999999</v>
      </c>
      <c r="AE15" s="46">
        <v>53.43</v>
      </c>
      <c r="AF15" s="46">
        <v>33.658999999999999</v>
      </c>
      <c r="AG15" s="46">
        <v>41.726999999999997</v>
      </c>
      <c r="AH15" s="43">
        <v>33.817</v>
      </c>
    </row>
    <row r="16" spans="1:39" ht="14.4" x14ac:dyDescent="0.3">
      <c r="A16" s="60">
        <v>45689</v>
      </c>
      <c r="B16" s="8"/>
      <c r="C16" s="8">
        <v>42</v>
      </c>
      <c r="D16" s="44">
        <v>43</v>
      </c>
      <c r="E16" s="16">
        <v>42.203000000000003</v>
      </c>
      <c r="F16" s="16">
        <v>27.186</v>
      </c>
      <c r="G16" s="16">
        <v>41.091000000000001</v>
      </c>
      <c r="H16" s="46">
        <v>53.588000000000001</v>
      </c>
      <c r="I16" s="46">
        <v>63.613</v>
      </c>
      <c r="J16" s="46">
        <v>47.866999999999997</v>
      </c>
      <c r="K16" s="46">
        <v>32.771999999999998</v>
      </c>
      <c r="L16" s="46">
        <v>40.19</v>
      </c>
      <c r="M16" s="46">
        <v>50.192</v>
      </c>
      <c r="N16" s="46">
        <v>30.754000000000001</v>
      </c>
      <c r="O16" s="46">
        <v>29.611000000000001</v>
      </c>
      <c r="P16" s="46">
        <v>41.231000000000002</v>
      </c>
      <c r="Q16" s="46">
        <v>33.93</v>
      </c>
      <c r="R16" s="46">
        <v>39.094000000000001</v>
      </c>
      <c r="S16" s="46">
        <v>40.880000000000003</v>
      </c>
      <c r="T16" s="46">
        <v>37.381</v>
      </c>
      <c r="U16" s="46">
        <v>29.004000000000001</v>
      </c>
      <c r="V16" s="46">
        <v>40.729999999999997</v>
      </c>
      <c r="W16" s="46">
        <v>39.154000000000003</v>
      </c>
      <c r="X16" s="46">
        <v>40.615000000000002</v>
      </c>
      <c r="Y16" s="46">
        <v>49.313000000000002</v>
      </c>
      <c r="Z16" s="46">
        <v>29.428999999999998</v>
      </c>
      <c r="AA16" s="46">
        <v>40.945</v>
      </c>
      <c r="AB16" s="46">
        <v>60.87</v>
      </c>
      <c r="AC16" s="46">
        <v>46.063000000000002</v>
      </c>
      <c r="AD16" s="46">
        <v>92.203999999999994</v>
      </c>
      <c r="AE16" s="46">
        <v>54.859000000000002</v>
      </c>
      <c r="AF16" s="46">
        <v>35.933999999999997</v>
      </c>
      <c r="AG16" s="46">
        <v>40.962000000000003</v>
      </c>
      <c r="AH16" s="43">
        <v>38.917999999999999</v>
      </c>
    </row>
    <row r="17" spans="1:34" ht="14.4" x14ac:dyDescent="0.3">
      <c r="A17" s="60">
        <v>45717</v>
      </c>
      <c r="B17" s="8"/>
      <c r="C17" s="8">
        <v>68</v>
      </c>
      <c r="D17" s="44">
        <v>85</v>
      </c>
      <c r="E17" s="16">
        <v>119.944</v>
      </c>
      <c r="F17" s="16">
        <v>90.034999999999997</v>
      </c>
      <c r="G17" s="16">
        <v>103.40600000000001</v>
      </c>
      <c r="H17" s="46">
        <v>112.169</v>
      </c>
      <c r="I17" s="46">
        <v>98.894999999999996</v>
      </c>
      <c r="J17" s="46">
        <v>104.913</v>
      </c>
      <c r="K17" s="46">
        <v>81.986999999999995</v>
      </c>
      <c r="L17" s="46">
        <v>80.475999999999999</v>
      </c>
      <c r="M17" s="46">
        <v>75.659000000000006</v>
      </c>
      <c r="N17" s="46">
        <v>66.378</v>
      </c>
      <c r="O17" s="46">
        <v>54.646999999999998</v>
      </c>
      <c r="P17" s="46">
        <v>67.81</v>
      </c>
      <c r="Q17" s="46">
        <v>101.85599999999999</v>
      </c>
      <c r="R17" s="46">
        <v>86</v>
      </c>
      <c r="S17" s="46">
        <v>65.299000000000007</v>
      </c>
      <c r="T17" s="46">
        <v>95.277000000000001</v>
      </c>
      <c r="U17" s="46">
        <v>51.435000000000002</v>
      </c>
      <c r="V17" s="46">
        <v>79.525999999999996</v>
      </c>
      <c r="W17" s="46">
        <v>65.16</v>
      </c>
      <c r="X17" s="46">
        <v>68.754999999999995</v>
      </c>
      <c r="Y17" s="46">
        <v>104.755</v>
      </c>
      <c r="Z17" s="46">
        <v>62.052</v>
      </c>
      <c r="AA17" s="46">
        <v>71.588999999999999</v>
      </c>
      <c r="AB17" s="46">
        <v>105.842</v>
      </c>
      <c r="AC17" s="46">
        <v>88.739000000000004</v>
      </c>
      <c r="AD17" s="46">
        <v>337.62400000000002</v>
      </c>
      <c r="AE17" s="46">
        <v>79.444999999999993</v>
      </c>
      <c r="AF17" s="46">
        <v>73.233999999999995</v>
      </c>
      <c r="AG17" s="46">
        <v>99.728999999999999</v>
      </c>
      <c r="AH17" s="43">
        <v>59.613999999999997</v>
      </c>
    </row>
    <row r="18" spans="1:34" ht="14.4" x14ac:dyDescent="0.3">
      <c r="A18" s="60">
        <v>45748</v>
      </c>
      <c r="B18" s="8"/>
      <c r="C18" s="8">
        <v>91</v>
      </c>
      <c r="D18" s="44">
        <v>111</v>
      </c>
      <c r="E18" s="16">
        <v>117.605</v>
      </c>
      <c r="F18" s="16">
        <v>158.011</v>
      </c>
      <c r="G18" s="16">
        <v>127.97799999999999</v>
      </c>
      <c r="H18" s="46">
        <v>97.427000000000007</v>
      </c>
      <c r="I18" s="46">
        <v>153.358</v>
      </c>
      <c r="J18" s="46">
        <v>129.36600000000001</v>
      </c>
      <c r="K18" s="46">
        <v>144.76400000000001</v>
      </c>
      <c r="L18" s="46">
        <v>110.053</v>
      </c>
      <c r="M18" s="46">
        <v>110.756</v>
      </c>
      <c r="N18" s="46">
        <v>101.792</v>
      </c>
      <c r="O18" s="46">
        <v>86.771000000000001</v>
      </c>
      <c r="P18" s="46">
        <v>94.251000000000005</v>
      </c>
      <c r="Q18" s="46">
        <v>153.85</v>
      </c>
      <c r="R18" s="46">
        <v>123.557</v>
      </c>
      <c r="S18" s="46">
        <v>130.89099999999999</v>
      </c>
      <c r="T18" s="46">
        <v>95.275000000000006</v>
      </c>
      <c r="U18" s="46">
        <v>56.033999999999999</v>
      </c>
      <c r="V18" s="46">
        <v>120.38</v>
      </c>
      <c r="W18" s="46">
        <v>86.459000000000003</v>
      </c>
      <c r="X18" s="46">
        <v>204.619</v>
      </c>
      <c r="Y18" s="46">
        <v>179.06700000000001</v>
      </c>
      <c r="Z18" s="46">
        <v>66.531000000000006</v>
      </c>
      <c r="AA18" s="46">
        <v>95.983000000000004</v>
      </c>
      <c r="AB18" s="46">
        <v>104.663</v>
      </c>
      <c r="AC18" s="46">
        <v>140.57900000000001</v>
      </c>
      <c r="AD18" s="46">
        <v>538.55100000000004</v>
      </c>
      <c r="AE18" s="46">
        <v>105.53400000000001</v>
      </c>
      <c r="AF18" s="46">
        <v>269.90300000000002</v>
      </c>
      <c r="AG18" s="46">
        <v>126.995</v>
      </c>
      <c r="AH18" s="43">
        <v>79.804000000000002</v>
      </c>
    </row>
    <row r="19" spans="1:34" ht="14.4" x14ac:dyDescent="0.3">
      <c r="A19" s="60">
        <v>45778</v>
      </c>
      <c r="B19" s="8"/>
      <c r="C19" s="8">
        <v>165</v>
      </c>
      <c r="D19" s="44">
        <v>239</v>
      </c>
      <c r="E19" s="16">
        <v>200.89400000000001</v>
      </c>
      <c r="F19" s="16">
        <v>305.81700000000001</v>
      </c>
      <c r="G19" s="16">
        <v>227.53800000000001</v>
      </c>
      <c r="H19" s="46">
        <v>161.15700000000001</v>
      </c>
      <c r="I19" s="46">
        <v>237.04300000000001</v>
      </c>
      <c r="J19" s="46">
        <v>425.18700000000001</v>
      </c>
      <c r="K19" s="46">
        <v>218.988</v>
      </c>
      <c r="L19" s="46">
        <v>338.65600000000001</v>
      </c>
      <c r="M19" s="46">
        <v>180.51900000000001</v>
      </c>
      <c r="N19" s="46">
        <v>163.96600000000001</v>
      </c>
      <c r="O19" s="46">
        <v>64.441999999999993</v>
      </c>
      <c r="P19" s="46">
        <v>85.715000000000003</v>
      </c>
      <c r="Q19" s="46">
        <v>125.697</v>
      </c>
      <c r="R19" s="46">
        <v>255.054</v>
      </c>
      <c r="S19" s="46">
        <v>268.61099999999999</v>
      </c>
      <c r="T19" s="46">
        <v>188.035</v>
      </c>
      <c r="U19" s="46">
        <v>132.88999999999999</v>
      </c>
      <c r="V19" s="46">
        <v>184.18600000000001</v>
      </c>
      <c r="W19" s="46">
        <v>63.673999999999999</v>
      </c>
      <c r="X19" s="46">
        <v>355.15600000000001</v>
      </c>
      <c r="Y19" s="46">
        <v>210.999</v>
      </c>
      <c r="Z19" s="46">
        <v>83.197000000000003</v>
      </c>
      <c r="AA19" s="46">
        <v>214.845</v>
      </c>
      <c r="AB19" s="46">
        <v>243.04499999999999</v>
      </c>
      <c r="AC19" s="46">
        <v>386.26299999999998</v>
      </c>
      <c r="AD19" s="46">
        <v>566.52300000000002</v>
      </c>
      <c r="AE19" s="46">
        <v>283.923</v>
      </c>
      <c r="AF19" s="46">
        <v>173.78899999999999</v>
      </c>
      <c r="AG19" s="46">
        <v>166.92699999999999</v>
      </c>
      <c r="AH19" s="43">
        <v>103.901</v>
      </c>
    </row>
    <row r="20" spans="1:34" ht="14.4" x14ac:dyDescent="0.3">
      <c r="A20" s="60">
        <v>45809</v>
      </c>
      <c r="B20" s="8"/>
      <c r="C20" s="8">
        <v>249</v>
      </c>
      <c r="D20" s="44">
        <v>389</v>
      </c>
      <c r="E20" s="16">
        <v>73.869</v>
      </c>
      <c r="F20" s="16">
        <v>469.14100000000002</v>
      </c>
      <c r="G20" s="16">
        <v>176.95599999999999</v>
      </c>
      <c r="H20" s="46">
        <v>607.61199999999997</v>
      </c>
      <c r="I20" s="46">
        <v>682.03</v>
      </c>
      <c r="J20" s="46">
        <v>809.87800000000004</v>
      </c>
      <c r="K20" s="46">
        <v>408.26799999999997</v>
      </c>
      <c r="L20" s="46">
        <v>735.88099999999997</v>
      </c>
      <c r="M20" s="46">
        <v>232.01599999999999</v>
      </c>
      <c r="N20" s="46">
        <v>149.85499999999999</v>
      </c>
      <c r="O20" s="46">
        <v>200.19300000000001</v>
      </c>
      <c r="P20" s="46">
        <v>253.22200000000001</v>
      </c>
      <c r="Q20" s="46">
        <v>258.24200000000002</v>
      </c>
      <c r="R20" s="46">
        <v>463.61399999999998</v>
      </c>
      <c r="S20" s="46">
        <v>306.17700000000002</v>
      </c>
      <c r="T20" s="46">
        <v>69.570999999999998</v>
      </c>
      <c r="U20" s="46">
        <v>319.14</v>
      </c>
      <c r="V20" s="46">
        <v>539.33299999999997</v>
      </c>
      <c r="W20" s="46">
        <v>281.08800000000002</v>
      </c>
      <c r="X20" s="46">
        <v>690.56500000000005</v>
      </c>
      <c r="Y20" s="46">
        <v>207.62200000000001</v>
      </c>
      <c r="Z20" s="46">
        <v>95.474000000000004</v>
      </c>
      <c r="AA20" s="46">
        <v>502.76</v>
      </c>
      <c r="AB20" s="46">
        <v>353.16399999999999</v>
      </c>
      <c r="AC20" s="46">
        <v>421.15100000000001</v>
      </c>
      <c r="AD20" s="46">
        <v>868.14499999999998</v>
      </c>
      <c r="AE20" s="46">
        <v>462.73</v>
      </c>
      <c r="AF20" s="46">
        <v>339.262</v>
      </c>
      <c r="AG20" s="46">
        <v>394.23099999999999</v>
      </c>
      <c r="AH20" s="43">
        <v>390.22399999999999</v>
      </c>
    </row>
    <row r="21" spans="1:34" ht="14.4" x14ac:dyDescent="0.3">
      <c r="A21" s="60">
        <v>45839</v>
      </c>
      <c r="B21" s="8"/>
      <c r="C21" s="8">
        <v>92</v>
      </c>
      <c r="D21" s="44">
        <v>161</v>
      </c>
      <c r="E21" s="16">
        <v>38.042999999999999</v>
      </c>
      <c r="F21" s="16">
        <v>260.97800000000001</v>
      </c>
      <c r="G21" s="16">
        <v>30.890999999999998</v>
      </c>
      <c r="H21" s="46">
        <v>562.43299999999999</v>
      </c>
      <c r="I21" s="46">
        <v>309.44499999999999</v>
      </c>
      <c r="J21" s="46">
        <v>337.56</v>
      </c>
      <c r="K21" s="46">
        <v>413.22199999999998</v>
      </c>
      <c r="L21" s="46">
        <v>382.77499999999998</v>
      </c>
      <c r="M21" s="46">
        <v>69.552000000000007</v>
      </c>
      <c r="N21" s="46">
        <v>37.83</v>
      </c>
      <c r="O21" s="46">
        <v>82.19</v>
      </c>
      <c r="P21" s="46">
        <v>100.227</v>
      </c>
      <c r="Q21" s="46">
        <v>181.834</v>
      </c>
      <c r="R21" s="46">
        <v>300.92099999999999</v>
      </c>
      <c r="S21" s="46">
        <v>77.227999999999994</v>
      </c>
      <c r="T21" s="46">
        <v>8.4359999999999999</v>
      </c>
      <c r="U21" s="46">
        <v>225.97300000000001</v>
      </c>
      <c r="V21" s="46">
        <v>391.46499999999997</v>
      </c>
      <c r="W21" s="46">
        <v>199.94399999999999</v>
      </c>
      <c r="X21" s="46">
        <v>801.30200000000002</v>
      </c>
      <c r="Y21" s="46">
        <v>76.305999999999997</v>
      </c>
      <c r="Z21" s="46">
        <v>35.24</v>
      </c>
      <c r="AA21" s="46">
        <v>293.31200000000001</v>
      </c>
      <c r="AB21" s="46">
        <v>151.14400000000001</v>
      </c>
      <c r="AC21" s="46">
        <v>122.54600000000001</v>
      </c>
      <c r="AD21" s="46">
        <v>408.80399999999997</v>
      </c>
      <c r="AE21" s="46">
        <v>195.89</v>
      </c>
      <c r="AF21" s="46">
        <v>239.126</v>
      </c>
      <c r="AG21" s="46">
        <v>183.89500000000001</v>
      </c>
      <c r="AH21" s="43">
        <v>189.55</v>
      </c>
    </row>
    <row r="22" spans="1:34" ht="14.4" x14ac:dyDescent="0.3">
      <c r="A22" s="60">
        <v>45870</v>
      </c>
      <c r="B22" s="8"/>
      <c r="C22" s="8">
        <v>45</v>
      </c>
      <c r="D22" s="44">
        <v>66</v>
      </c>
      <c r="E22" s="16">
        <v>25.771999999999998</v>
      </c>
      <c r="F22" s="16">
        <v>197.041</v>
      </c>
      <c r="G22" s="16">
        <v>30.239000000000001</v>
      </c>
      <c r="H22" s="46">
        <v>175.48400000000001</v>
      </c>
      <c r="I22" s="46">
        <v>99.882999999999996</v>
      </c>
      <c r="J22" s="46">
        <v>168.029</v>
      </c>
      <c r="K22" s="46">
        <v>131.73400000000001</v>
      </c>
      <c r="L22" s="46">
        <v>130.42500000000001</v>
      </c>
      <c r="M22" s="46">
        <v>40.179000000000002</v>
      </c>
      <c r="N22" s="46">
        <v>24.367999999999999</v>
      </c>
      <c r="O22" s="46">
        <v>37.124000000000002</v>
      </c>
      <c r="P22" s="46">
        <v>41.220999999999997</v>
      </c>
      <c r="Q22" s="46">
        <v>72.409000000000006</v>
      </c>
      <c r="R22" s="46">
        <v>95.789000000000001</v>
      </c>
      <c r="S22" s="46">
        <v>46.854999999999997</v>
      </c>
      <c r="T22" s="46">
        <v>27.036000000000001</v>
      </c>
      <c r="U22" s="46">
        <v>69.656000000000006</v>
      </c>
      <c r="V22" s="46">
        <v>121.886</v>
      </c>
      <c r="W22" s="46">
        <v>66.558000000000007</v>
      </c>
      <c r="X22" s="46">
        <v>209.64500000000001</v>
      </c>
      <c r="Y22" s="46">
        <v>39.338000000000001</v>
      </c>
      <c r="Z22" s="46">
        <v>22.597999999999999</v>
      </c>
      <c r="AA22" s="46">
        <v>108.13</v>
      </c>
      <c r="AB22" s="46">
        <v>58.05</v>
      </c>
      <c r="AC22" s="46">
        <v>62.222999999999999</v>
      </c>
      <c r="AD22" s="46">
        <v>146.45500000000001</v>
      </c>
      <c r="AE22" s="46">
        <v>73.034999999999997</v>
      </c>
      <c r="AF22" s="46">
        <v>92.271000000000001</v>
      </c>
      <c r="AG22" s="46">
        <v>67.775999999999996</v>
      </c>
      <c r="AH22" s="43">
        <v>87.540999999999997</v>
      </c>
    </row>
    <row r="23" spans="1:34" ht="14.4" x14ac:dyDescent="0.3">
      <c r="A23" s="60">
        <v>45901</v>
      </c>
      <c r="B23" s="8"/>
      <c r="C23" s="8">
        <v>34</v>
      </c>
      <c r="D23" s="44">
        <v>43</v>
      </c>
      <c r="E23" s="16">
        <v>27.099</v>
      </c>
      <c r="F23" s="16">
        <v>78.251000000000005</v>
      </c>
      <c r="G23" s="16">
        <v>25.809000000000001</v>
      </c>
      <c r="H23" s="46">
        <v>74.001000000000005</v>
      </c>
      <c r="I23" s="46">
        <v>61.311</v>
      </c>
      <c r="J23" s="46">
        <v>106.321</v>
      </c>
      <c r="K23" s="46">
        <v>61.14</v>
      </c>
      <c r="L23" s="46">
        <v>92.71</v>
      </c>
      <c r="M23" s="46">
        <v>46.951999999999998</v>
      </c>
      <c r="N23" s="46">
        <v>21.213999999999999</v>
      </c>
      <c r="O23" s="46">
        <v>34.618000000000002</v>
      </c>
      <c r="P23" s="46">
        <v>39.045999999999999</v>
      </c>
      <c r="Q23" s="46">
        <v>58.207000000000001</v>
      </c>
      <c r="R23" s="46">
        <v>53.780999999999999</v>
      </c>
      <c r="S23" s="46">
        <v>38.243000000000002</v>
      </c>
      <c r="T23" s="46">
        <v>24.576000000000001</v>
      </c>
      <c r="U23" s="46">
        <v>55.38</v>
      </c>
      <c r="V23" s="46">
        <v>56.201000000000001</v>
      </c>
      <c r="W23" s="46">
        <v>42.616999999999997</v>
      </c>
      <c r="X23" s="46">
        <v>91.846000000000004</v>
      </c>
      <c r="Y23" s="46">
        <v>29.736999999999998</v>
      </c>
      <c r="Z23" s="46">
        <v>27.67</v>
      </c>
      <c r="AA23" s="46">
        <v>74.158000000000001</v>
      </c>
      <c r="AB23" s="46">
        <v>41.098999999999997</v>
      </c>
      <c r="AC23" s="46">
        <v>61.692999999999998</v>
      </c>
      <c r="AD23" s="46">
        <v>99.188999999999993</v>
      </c>
      <c r="AE23" s="46">
        <v>44.673999999999999</v>
      </c>
      <c r="AF23" s="46">
        <v>65.542000000000002</v>
      </c>
      <c r="AG23" s="46">
        <v>47.323999999999998</v>
      </c>
      <c r="AH23" s="43">
        <v>68.688999999999993</v>
      </c>
    </row>
    <row r="24" spans="1:34" ht="14.4" x14ac:dyDescent="0.3">
      <c r="A24" s="60">
        <v>45931</v>
      </c>
      <c r="B24" s="8"/>
      <c r="C24" s="8">
        <v>45</v>
      </c>
      <c r="D24" s="44">
        <v>52</v>
      </c>
      <c r="E24" s="16">
        <v>26.472000000000001</v>
      </c>
      <c r="F24" s="16">
        <v>65.89</v>
      </c>
      <c r="G24" s="16">
        <v>55.146000000000001</v>
      </c>
      <c r="H24" s="46">
        <v>66.084999999999994</v>
      </c>
      <c r="I24" s="46">
        <v>59.433</v>
      </c>
      <c r="J24" s="46">
        <v>97.242000000000004</v>
      </c>
      <c r="K24" s="46">
        <v>62.622999999999998</v>
      </c>
      <c r="L24" s="46">
        <v>62.618000000000002</v>
      </c>
      <c r="M24" s="46">
        <v>48.558999999999997</v>
      </c>
      <c r="N24" s="46">
        <v>25.663</v>
      </c>
      <c r="O24" s="46">
        <v>39.408000000000001</v>
      </c>
      <c r="P24" s="46">
        <v>31.824000000000002</v>
      </c>
      <c r="Q24" s="46">
        <v>59.523000000000003</v>
      </c>
      <c r="R24" s="46">
        <v>52.598999999999997</v>
      </c>
      <c r="S24" s="46">
        <v>59.322000000000003</v>
      </c>
      <c r="T24" s="46">
        <v>52.966000000000001</v>
      </c>
      <c r="U24" s="46">
        <v>46.600999999999999</v>
      </c>
      <c r="V24" s="46">
        <v>58.14</v>
      </c>
      <c r="W24" s="46">
        <v>37.164000000000001</v>
      </c>
      <c r="X24" s="46">
        <v>85.113</v>
      </c>
      <c r="Y24" s="46">
        <v>32.933999999999997</v>
      </c>
      <c r="Z24" s="46">
        <v>49.344000000000001</v>
      </c>
      <c r="AA24" s="46">
        <v>126.931</v>
      </c>
      <c r="AB24" s="46">
        <v>51.195999999999998</v>
      </c>
      <c r="AC24" s="46">
        <v>98.694000000000003</v>
      </c>
      <c r="AD24" s="46">
        <v>110.5</v>
      </c>
      <c r="AE24" s="46">
        <v>53.247999999999998</v>
      </c>
      <c r="AF24" s="46">
        <v>61.38</v>
      </c>
      <c r="AG24" s="46">
        <v>45.198999999999998</v>
      </c>
      <c r="AH24" s="43">
        <v>46.167000000000002</v>
      </c>
    </row>
    <row r="25" spans="1:34" ht="14.4" x14ac:dyDescent="0.3">
      <c r="A25" s="60">
        <v>45962</v>
      </c>
      <c r="B25" s="8"/>
      <c r="C25" s="8">
        <v>47</v>
      </c>
      <c r="D25" s="44">
        <v>50</v>
      </c>
      <c r="E25" s="16">
        <v>33.661000000000001</v>
      </c>
      <c r="F25" s="16">
        <v>60.048000000000002</v>
      </c>
      <c r="G25" s="16">
        <v>45.896999999999998</v>
      </c>
      <c r="H25" s="46">
        <v>63.915999999999997</v>
      </c>
      <c r="I25" s="46">
        <v>65.963999999999999</v>
      </c>
      <c r="J25" s="46">
        <v>71.935000000000002</v>
      </c>
      <c r="K25" s="46">
        <v>57.259</v>
      </c>
      <c r="L25" s="46">
        <v>60.222000000000001</v>
      </c>
      <c r="M25" s="46">
        <v>43.716999999999999</v>
      </c>
      <c r="N25" s="46">
        <v>38.54</v>
      </c>
      <c r="O25" s="46">
        <v>36.322000000000003</v>
      </c>
      <c r="P25" s="46">
        <v>37.134999999999998</v>
      </c>
      <c r="Q25" s="46">
        <v>80.453999999999994</v>
      </c>
      <c r="R25" s="46">
        <v>52.896999999999998</v>
      </c>
      <c r="S25" s="46">
        <v>50.454999999999998</v>
      </c>
      <c r="T25" s="46">
        <v>43.341999999999999</v>
      </c>
      <c r="U25" s="46">
        <v>51.707000000000001</v>
      </c>
      <c r="V25" s="46">
        <v>59.985999999999997</v>
      </c>
      <c r="W25" s="46">
        <v>44.043999999999997</v>
      </c>
      <c r="X25" s="46">
        <v>75.247</v>
      </c>
      <c r="Y25" s="46">
        <v>44.966000000000001</v>
      </c>
      <c r="Z25" s="46">
        <v>37.908999999999999</v>
      </c>
      <c r="AA25" s="46">
        <v>71.242999999999995</v>
      </c>
      <c r="AB25" s="46">
        <v>47.619</v>
      </c>
      <c r="AC25" s="46">
        <v>97.036000000000001</v>
      </c>
      <c r="AD25" s="46">
        <v>90.878</v>
      </c>
      <c r="AE25" s="46">
        <v>55.212000000000003</v>
      </c>
      <c r="AF25" s="46">
        <v>55.082000000000001</v>
      </c>
      <c r="AG25" s="46">
        <v>53.411000000000001</v>
      </c>
      <c r="AH25" s="43">
        <v>56.448999999999998</v>
      </c>
    </row>
    <row r="26" spans="1:34" ht="14.4" x14ac:dyDescent="0.3">
      <c r="A26" s="60">
        <v>45992</v>
      </c>
      <c r="B26" s="8"/>
      <c r="C26" s="8">
        <v>34</v>
      </c>
      <c r="D26" s="44">
        <v>34</v>
      </c>
      <c r="E26" s="16">
        <v>29.225000000000001</v>
      </c>
      <c r="F26" s="16">
        <v>50.953000000000003</v>
      </c>
      <c r="G26" s="16">
        <v>35.82</v>
      </c>
      <c r="H26" s="46">
        <v>62.895000000000003</v>
      </c>
      <c r="I26" s="46">
        <v>62.378</v>
      </c>
      <c r="J26" s="46">
        <v>59.719000000000001</v>
      </c>
      <c r="K26" s="46">
        <v>51.473999999999997</v>
      </c>
      <c r="L26" s="46">
        <v>54.225999999999999</v>
      </c>
      <c r="M26" s="46">
        <v>35.546999999999997</v>
      </c>
      <c r="N26" s="46">
        <v>31.119</v>
      </c>
      <c r="O26" s="46">
        <v>30.190999999999999</v>
      </c>
      <c r="P26" s="46">
        <v>32.159999999999997</v>
      </c>
      <c r="Q26" s="46">
        <v>47.930999999999997</v>
      </c>
      <c r="R26" s="46">
        <v>47.655000000000001</v>
      </c>
      <c r="S26" s="46">
        <v>43.212000000000003</v>
      </c>
      <c r="T26" s="46">
        <v>31.260999999999999</v>
      </c>
      <c r="U26" s="46">
        <v>42.884</v>
      </c>
      <c r="V26" s="46">
        <v>49.429000000000002</v>
      </c>
      <c r="W26" s="46">
        <v>38.545000000000002</v>
      </c>
      <c r="X26" s="46">
        <v>64.716999999999999</v>
      </c>
      <c r="Y26" s="46">
        <v>38.043999999999997</v>
      </c>
      <c r="Z26" s="46">
        <v>29.114000000000001</v>
      </c>
      <c r="AA26" s="46">
        <v>56.146000000000001</v>
      </c>
      <c r="AB26" s="46">
        <v>41.204000000000001</v>
      </c>
      <c r="AC26" s="46">
        <v>61.841999999999999</v>
      </c>
      <c r="AD26" s="46">
        <v>82.734999999999999</v>
      </c>
      <c r="AE26" s="46">
        <v>45.884</v>
      </c>
      <c r="AF26" s="46">
        <v>48.075000000000003</v>
      </c>
      <c r="AG26" s="46">
        <v>46.71</v>
      </c>
      <c r="AH26" s="43">
        <v>47.664999999999999</v>
      </c>
    </row>
    <row r="27" spans="1:34" ht="14.4" x14ac:dyDescent="0.3">
      <c r="A27" s="60">
        <v>46023</v>
      </c>
      <c r="B27" s="8"/>
      <c r="C27" s="8">
        <v>42</v>
      </c>
      <c r="D27" s="44">
        <v>42</v>
      </c>
      <c r="E27" s="16">
        <v>26.678000000000001</v>
      </c>
      <c r="F27" s="16">
        <v>46.115000000000002</v>
      </c>
      <c r="G27" s="16">
        <v>33.299999999999997</v>
      </c>
      <c r="H27" s="46">
        <v>53.353999999999999</v>
      </c>
      <c r="I27" s="46">
        <v>76.712000000000003</v>
      </c>
      <c r="J27" s="46">
        <v>52.698999999999998</v>
      </c>
      <c r="K27" s="46">
        <v>45.423999999999999</v>
      </c>
      <c r="L27" s="46">
        <v>49.109000000000002</v>
      </c>
      <c r="M27" s="46">
        <v>31.574999999999999</v>
      </c>
      <c r="N27" s="46">
        <v>26.472000000000001</v>
      </c>
      <c r="O27" s="46">
        <v>27.236999999999998</v>
      </c>
      <c r="P27" s="46">
        <v>29.263999999999999</v>
      </c>
      <c r="Q27" s="46">
        <v>41.856000000000002</v>
      </c>
      <c r="R27" s="46">
        <v>48.457999999999998</v>
      </c>
      <c r="S27" s="46">
        <v>40.293999999999997</v>
      </c>
      <c r="T27" s="46">
        <v>26.285</v>
      </c>
      <c r="U27" s="46">
        <v>39.779000000000003</v>
      </c>
      <c r="V27" s="46">
        <v>43.442</v>
      </c>
      <c r="W27" s="46">
        <v>35.619</v>
      </c>
      <c r="X27" s="46">
        <v>60.472999999999999</v>
      </c>
      <c r="Y27" s="46">
        <v>32.57</v>
      </c>
      <c r="Z27" s="46">
        <v>26.312000000000001</v>
      </c>
      <c r="AA27" s="46">
        <v>52.557000000000002</v>
      </c>
      <c r="AB27" s="46">
        <v>35.485999999999997</v>
      </c>
      <c r="AC27" s="46">
        <v>52.097999999999999</v>
      </c>
      <c r="AD27" s="46">
        <v>72.430999999999997</v>
      </c>
      <c r="AE27" s="46">
        <v>38.444000000000003</v>
      </c>
      <c r="AF27" s="46">
        <v>43.076999999999998</v>
      </c>
      <c r="AG27" s="46">
        <v>41.002000000000002</v>
      </c>
      <c r="AH27" s="43">
        <v>41.415999999999997</v>
      </c>
    </row>
    <row r="28" spans="1:34" ht="14.4" x14ac:dyDescent="0.3">
      <c r="A28" s="60">
        <v>46054</v>
      </c>
      <c r="B28" s="8"/>
      <c r="C28" s="8">
        <v>43</v>
      </c>
      <c r="D28" s="44">
        <v>43</v>
      </c>
      <c r="E28" s="16">
        <v>28.655999999999999</v>
      </c>
      <c r="F28" s="16">
        <v>43.843000000000004</v>
      </c>
      <c r="G28" s="16">
        <v>51.85</v>
      </c>
      <c r="H28" s="46">
        <v>65.141000000000005</v>
      </c>
      <c r="I28" s="46">
        <v>59.036000000000001</v>
      </c>
      <c r="J28" s="46">
        <v>49.154000000000003</v>
      </c>
      <c r="K28" s="46">
        <v>44.680999999999997</v>
      </c>
      <c r="L28" s="46">
        <v>53.777999999999999</v>
      </c>
      <c r="M28" s="46">
        <v>31.881</v>
      </c>
      <c r="N28" s="46">
        <v>27.384</v>
      </c>
      <c r="O28" s="46">
        <v>39.311999999999998</v>
      </c>
      <c r="P28" s="46">
        <v>31.253</v>
      </c>
      <c r="Q28" s="46">
        <v>41.087000000000003</v>
      </c>
      <c r="R28" s="46">
        <v>45.243000000000002</v>
      </c>
      <c r="S28" s="46">
        <v>43.97</v>
      </c>
      <c r="T28" s="46">
        <v>26.49</v>
      </c>
      <c r="U28" s="46">
        <v>40.259</v>
      </c>
      <c r="V28" s="46">
        <v>41.003999999999998</v>
      </c>
      <c r="W28" s="46">
        <v>36.716000000000001</v>
      </c>
      <c r="X28" s="46">
        <v>57.375999999999998</v>
      </c>
      <c r="Y28" s="46">
        <v>33.067999999999998</v>
      </c>
      <c r="Z28" s="46">
        <v>36.843000000000004</v>
      </c>
      <c r="AA28" s="46">
        <v>61.588999999999999</v>
      </c>
      <c r="AB28" s="46">
        <v>49.14</v>
      </c>
      <c r="AC28" s="46">
        <v>92.465999999999994</v>
      </c>
      <c r="AD28" s="46">
        <v>70.546000000000006</v>
      </c>
      <c r="AE28" s="46">
        <v>39.433999999999997</v>
      </c>
      <c r="AF28" s="46">
        <v>42.061999999999998</v>
      </c>
      <c r="AG28" s="46">
        <v>43.581000000000003</v>
      </c>
      <c r="AH28" s="43">
        <v>40.991</v>
      </c>
    </row>
    <row r="29" spans="1:34" ht="14.4" x14ac:dyDescent="0.3">
      <c r="A29" s="60">
        <v>46082</v>
      </c>
      <c r="B29" s="8"/>
      <c r="C29" s="8">
        <v>85</v>
      </c>
      <c r="D29" s="44">
        <v>85</v>
      </c>
      <c r="E29" s="16">
        <v>91.944999999999993</v>
      </c>
      <c r="F29" s="16">
        <v>106.95699999999999</v>
      </c>
      <c r="G29" s="16">
        <v>110.24</v>
      </c>
      <c r="H29" s="46">
        <v>100.36499999999999</v>
      </c>
      <c r="I29" s="46">
        <v>115.372</v>
      </c>
      <c r="J29" s="46">
        <v>96.680999999999997</v>
      </c>
      <c r="K29" s="46">
        <v>84.707999999999998</v>
      </c>
      <c r="L29" s="46">
        <v>79.34</v>
      </c>
      <c r="M29" s="46">
        <v>67.489999999999995</v>
      </c>
      <c r="N29" s="46">
        <v>52.064999999999998</v>
      </c>
      <c r="O29" s="46">
        <v>65.730999999999995</v>
      </c>
      <c r="P29" s="46">
        <v>98.31</v>
      </c>
      <c r="Q29" s="46">
        <v>88.116</v>
      </c>
      <c r="R29" s="46">
        <v>72.83</v>
      </c>
      <c r="S29" s="46">
        <v>101.39700000000001</v>
      </c>
      <c r="T29" s="46">
        <v>48.863999999999997</v>
      </c>
      <c r="U29" s="46">
        <v>79.772999999999996</v>
      </c>
      <c r="V29" s="46">
        <v>66.281999999999996</v>
      </c>
      <c r="W29" s="46">
        <v>64.706999999999994</v>
      </c>
      <c r="X29" s="46">
        <v>114.82599999999999</v>
      </c>
      <c r="Y29" s="46">
        <v>65.866</v>
      </c>
      <c r="Z29" s="46">
        <v>67.984999999999999</v>
      </c>
      <c r="AA29" s="46">
        <v>106.79300000000001</v>
      </c>
      <c r="AB29" s="46">
        <v>91.9</v>
      </c>
      <c r="AC29" s="46">
        <v>338.18799999999999</v>
      </c>
      <c r="AD29" s="46">
        <v>94.676000000000002</v>
      </c>
      <c r="AE29" s="46">
        <v>76.766000000000005</v>
      </c>
      <c r="AF29" s="46">
        <v>100.53400000000001</v>
      </c>
      <c r="AG29" s="46">
        <v>63.93</v>
      </c>
      <c r="AH29" s="43">
        <v>117.325</v>
      </c>
    </row>
    <row r="30" spans="1:34" ht="14.4" x14ac:dyDescent="0.3">
      <c r="A30" s="60">
        <v>46113</v>
      </c>
      <c r="B30" s="8"/>
      <c r="C30" s="8">
        <v>111</v>
      </c>
      <c r="D30" s="44">
        <v>111</v>
      </c>
      <c r="E30" s="16">
        <v>160.708</v>
      </c>
      <c r="F30" s="16">
        <v>136.989</v>
      </c>
      <c r="G30" s="16">
        <v>95.694000000000003</v>
      </c>
      <c r="H30" s="46">
        <v>158.327</v>
      </c>
      <c r="I30" s="46">
        <v>139.46899999999999</v>
      </c>
      <c r="J30" s="46">
        <v>162.11699999999999</v>
      </c>
      <c r="K30" s="46">
        <v>115.208</v>
      </c>
      <c r="L30" s="46">
        <v>115.803</v>
      </c>
      <c r="M30" s="46">
        <v>102.72499999999999</v>
      </c>
      <c r="N30" s="46">
        <v>83.39</v>
      </c>
      <c r="O30" s="46">
        <v>92.007999999999996</v>
      </c>
      <c r="P30" s="46">
        <v>150.27099999999999</v>
      </c>
      <c r="Q30" s="46">
        <v>126.17700000000001</v>
      </c>
      <c r="R30" s="46">
        <v>134.44200000000001</v>
      </c>
      <c r="S30" s="46">
        <v>100.17100000000001</v>
      </c>
      <c r="T30" s="46">
        <v>53.585999999999999</v>
      </c>
      <c r="U30" s="46">
        <v>121.04900000000001</v>
      </c>
      <c r="V30" s="46">
        <v>85.998999999999995</v>
      </c>
      <c r="W30" s="46">
        <v>200.64599999999999</v>
      </c>
      <c r="X30" s="46">
        <v>192.36</v>
      </c>
      <c r="Y30" s="46">
        <v>70.388999999999996</v>
      </c>
      <c r="Z30" s="46">
        <v>89.445999999999998</v>
      </c>
      <c r="AA30" s="46">
        <v>107.708</v>
      </c>
      <c r="AB30" s="46">
        <v>144.34</v>
      </c>
      <c r="AC30" s="46">
        <v>537.79700000000003</v>
      </c>
      <c r="AD30" s="46">
        <v>119.798</v>
      </c>
      <c r="AE30" s="46">
        <v>274.11599999999999</v>
      </c>
      <c r="AF30" s="46">
        <v>128.702</v>
      </c>
      <c r="AG30" s="46">
        <v>84.453000000000003</v>
      </c>
      <c r="AH30" s="43">
        <v>115.206</v>
      </c>
    </row>
    <row r="31" spans="1:34" ht="14.4" x14ac:dyDescent="0.3">
      <c r="A31" s="60">
        <v>46143</v>
      </c>
      <c r="B31" s="8"/>
      <c r="C31" s="8">
        <v>239</v>
      </c>
      <c r="D31" s="44">
        <v>239</v>
      </c>
      <c r="E31" s="16">
        <v>310.53399999999999</v>
      </c>
      <c r="F31" s="16">
        <v>236.09</v>
      </c>
      <c r="G31" s="16">
        <v>159.04400000000001</v>
      </c>
      <c r="H31" s="46">
        <v>250.405</v>
      </c>
      <c r="I31" s="46">
        <v>468.05099999999999</v>
      </c>
      <c r="J31" s="46">
        <v>251.77</v>
      </c>
      <c r="K31" s="46">
        <v>351.053</v>
      </c>
      <c r="L31" s="46">
        <v>197.107</v>
      </c>
      <c r="M31" s="46">
        <v>166.22300000000001</v>
      </c>
      <c r="N31" s="46">
        <v>56.158000000000001</v>
      </c>
      <c r="O31" s="46">
        <v>84.462999999999994</v>
      </c>
      <c r="P31" s="46">
        <v>123.313</v>
      </c>
      <c r="Q31" s="46">
        <v>267.38499999999999</v>
      </c>
      <c r="R31" s="46">
        <v>289.274</v>
      </c>
      <c r="S31" s="46">
        <v>208.92099999999999</v>
      </c>
      <c r="T31" s="46">
        <v>130.495</v>
      </c>
      <c r="U31" s="46">
        <v>190.56</v>
      </c>
      <c r="V31" s="46">
        <v>62.674999999999997</v>
      </c>
      <c r="W31" s="46">
        <v>348.61500000000001</v>
      </c>
      <c r="X31" s="46">
        <v>233.732</v>
      </c>
      <c r="Y31" s="46">
        <v>91.524000000000001</v>
      </c>
      <c r="Z31" s="46">
        <v>191.67400000000001</v>
      </c>
      <c r="AA31" s="46">
        <v>247.976</v>
      </c>
      <c r="AB31" s="46">
        <v>397.041</v>
      </c>
      <c r="AC31" s="46">
        <v>570.09900000000005</v>
      </c>
      <c r="AD31" s="46">
        <v>320.702</v>
      </c>
      <c r="AE31" s="46">
        <v>179.38399999999999</v>
      </c>
      <c r="AF31" s="46">
        <v>168.97300000000001</v>
      </c>
      <c r="AG31" s="46">
        <v>110.70099999999999</v>
      </c>
      <c r="AH31" s="43">
        <v>177.923</v>
      </c>
    </row>
    <row r="32" spans="1:34" ht="14.4" x14ac:dyDescent="0.3">
      <c r="A32" s="60">
        <v>46174</v>
      </c>
      <c r="B32" s="8"/>
      <c r="C32" s="8">
        <v>389</v>
      </c>
      <c r="D32" s="44">
        <v>389</v>
      </c>
      <c r="E32" s="16">
        <v>473.94299999999998</v>
      </c>
      <c r="F32" s="16">
        <v>192.47900000000001</v>
      </c>
      <c r="G32" s="16">
        <v>596.38099999999997</v>
      </c>
      <c r="H32" s="46">
        <v>689.72</v>
      </c>
      <c r="I32" s="46">
        <v>853.59299999999996</v>
      </c>
      <c r="J32" s="46">
        <v>465.55</v>
      </c>
      <c r="K32" s="46">
        <v>741.24099999999999</v>
      </c>
      <c r="L32" s="46">
        <v>241.143</v>
      </c>
      <c r="M32" s="46">
        <v>153.44800000000001</v>
      </c>
      <c r="N32" s="46">
        <v>187.94499999999999</v>
      </c>
      <c r="O32" s="46">
        <v>253.46</v>
      </c>
      <c r="P32" s="46">
        <v>255.52799999999999</v>
      </c>
      <c r="Q32" s="46">
        <v>468.709</v>
      </c>
      <c r="R32" s="46">
        <v>330.30900000000003</v>
      </c>
      <c r="S32" s="46">
        <v>77.582999999999998</v>
      </c>
      <c r="T32" s="46">
        <v>320.61599999999999</v>
      </c>
      <c r="U32" s="46">
        <v>544.66700000000003</v>
      </c>
      <c r="V32" s="46">
        <v>283.22500000000002</v>
      </c>
      <c r="W32" s="46">
        <v>677.78899999999999</v>
      </c>
      <c r="X32" s="46">
        <v>217.56399999999999</v>
      </c>
      <c r="Y32" s="46">
        <v>104.337</v>
      </c>
      <c r="Z32" s="46">
        <v>488.46</v>
      </c>
      <c r="AA32" s="46">
        <v>356.31700000000001</v>
      </c>
      <c r="AB32" s="46">
        <v>424.90199999999999</v>
      </c>
      <c r="AC32" s="46">
        <v>870.00199999999995</v>
      </c>
      <c r="AD32" s="46">
        <v>502.86399999999998</v>
      </c>
      <c r="AE32" s="46">
        <v>350.97500000000002</v>
      </c>
      <c r="AF32" s="46">
        <v>395.43599999999998</v>
      </c>
      <c r="AG32" s="46">
        <v>403.72</v>
      </c>
      <c r="AH32" s="43">
        <v>78.912999999999997</v>
      </c>
    </row>
    <row r="33" spans="1:34" ht="14.4" x14ac:dyDescent="0.3">
      <c r="A33" s="60">
        <v>46204</v>
      </c>
      <c r="B33" s="12"/>
      <c r="C33" s="12">
        <v>161</v>
      </c>
      <c r="D33" s="44">
        <v>161</v>
      </c>
      <c r="E33" s="16">
        <v>262.95600000000002</v>
      </c>
      <c r="F33" s="16">
        <v>37.584000000000003</v>
      </c>
      <c r="G33" s="16">
        <v>559.39099999999996</v>
      </c>
      <c r="H33" s="46">
        <v>310.99200000000002</v>
      </c>
      <c r="I33" s="46">
        <v>344.45400000000001</v>
      </c>
      <c r="J33" s="46">
        <v>438.02699999999999</v>
      </c>
      <c r="K33" s="46">
        <v>386.10500000000002</v>
      </c>
      <c r="L33" s="46">
        <v>72.210999999999999</v>
      </c>
      <c r="M33" s="46">
        <v>39.478000000000002</v>
      </c>
      <c r="N33" s="46">
        <v>86.122</v>
      </c>
      <c r="O33" s="46">
        <v>98.616</v>
      </c>
      <c r="P33" s="46">
        <v>180.89500000000001</v>
      </c>
      <c r="Q33" s="46">
        <v>304.584</v>
      </c>
      <c r="R33" s="46">
        <v>85.474999999999994</v>
      </c>
      <c r="S33" s="46">
        <v>10.401999999999999</v>
      </c>
      <c r="T33" s="46">
        <v>224.63800000000001</v>
      </c>
      <c r="U33" s="46">
        <v>393.39400000000001</v>
      </c>
      <c r="V33" s="46">
        <v>216.79599999999999</v>
      </c>
      <c r="W33" s="46">
        <v>797.67899999999997</v>
      </c>
      <c r="X33" s="46">
        <v>80.911000000000001</v>
      </c>
      <c r="Y33" s="46">
        <v>38.441000000000003</v>
      </c>
      <c r="Z33" s="46">
        <v>300.58999999999997</v>
      </c>
      <c r="AA33" s="46">
        <v>151.93100000000001</v>
      </c>
      <c r="AB33" s="46">
        <v>125.01900000000001</v>
      </c>
      <c r="AC33" s="46">
        <v>409.37</v>
      </c>
      <c r="AD33" s="46">
        <v>213.43299999999999</v>
      </c>
      <c r="AE33" s="46">
        <v>244.22</v>
      </c>
      <c r="AF33" s="46">
        <v>184.74700000000001</v>
      </c>
      <c r="AG33" s="46">
        <v>194.07599999999999</v>
      </c>
      <c r="AH33" s="43">
        <v>39.627000000000002</v>
      </c>
    </row>
    <row r="34" spans="1:34" ht="14.4" x14ac:dyDescent="0.3">
      <c r="A34" s="60">
        <v>46235</v>
      </c>
      <c r="B34" s="8"/>
      <c r="C34" s="8">
        <v>66</v>
      </c>
      <c r="D34" s="44">
        <v>66</v>
      </c>
      <c r="E34" s="16">
        <v>197.99600000000001</v>
      </c>
      <c r="F34" s="16">
        <v>32.677</v>
      </c>
      <c r="G34" s="16">
        <v>174.798</v>
      </c>
      <c r="H34" s="46">
        <v>100.571</v>
      </c>
      <c r="I34" s="46">
        <v>170.637</v>
      </c>
      <c r="J34" s="46">
        <v>143.822</v>
      </c>
      <c r="K34" s="46">
        <v>131.797</v>
      </c>
      <c r="L34" s="46">
        <v>41.831000000000003</v>
      </c>
      <c r="M34" s="46">
        <v>25.35</v>
      </c>
      <c r="N34" s="46">
        <v>36.603999999999999</v>
      </c>
      <c r="O34" s="46">
        <v>40.738</v>
      </c>
      <c r="P34" s="46">
        <v>71.491</v>
      </c>
      <c r="Q34" s="46">
        <v>96.956999999999994</v>
      </c>
      <c r="R34" s="46">
        <v>49.795000000000002</v>
      </c>
      <c r="S34" s="46">
        <v>29.646999999999998</v>
      </c>
      <c r="T34" s="46">
        <v>68.787999999999997</v>
      </c>
      <c r="U34" s="46">
        <v>122.148</v>
      </c>
      <c r="V34" s="46">
        <v>69.358000000000004</v>
      </c>
      <c r="W34" s="46">
        <v>208.679</v>
      </c>
      <c r="X34" s="46">
        <v>43.113</v>
      </c>
      <c r="Y34" s="46">
        <v>24.954999999999998</v>
      </c>
      <c r="Z34" s="46">
        <v>107.90900000000001</v>
      </c>
      <c r="AA34" s="46">
        <v>58.301000000000002</v>
      </c>
      <c r="AB34" s="46">
        <v>63.506</v>
      </c>
      <c r="AC34" s="46">
        <v>146.84</v>
      </c>
      <c r="AD34" s="46">
        <v>81.93</v>
      </c>
      <c r="AE34" s="46">
        <v>94.1</v>
      </c>
      <c r="AF34" s="46">
        <v>68.680000000000007</v>
      </c>
      <c r="AG34" s="46">
        <v>90.070999999999998</v>
      </c>
      <c r="AH34" s="43">
        <v>26.117000000000001</v>
      </c>
    </row>
    <row r="35" spans="1:34" ht="14.4" x14ac:dyDescent="0.3">
      <c r="A35" s="60">
        <v>46266</v>
      </c>
      <c r="B35" s="8"/>
      <c r="C35" s="8">
        <v>43</v>
      </c>
      <c r="D35" s="44">
        <v>43</v>
      </c>
      <c r="E35" s="16">
        <v>78.998999999999995</v>
      </c>
      <c r="F35" s="16">
        <v>28.693000000000001</v>
      </c>
      <c r="G35" s="16">
        <v>73.599000000000004</v>
      </c>
      <c r="H35" s="46">
        <v>61.87</v>
      </c>
      <c r="I35" s="46">
        <v>108.092</v>
      </c>
      <c r="J35" s="46">
        <v>66.412000000000006</v>
      </c>
      <c r="K35" s="46">
        <v>93.8</v>
      </c>
      <c r="L35" s="46">
        <v>48.463999999999999</v>
      </c>
      <c r="M35" s="46">
        <v>21.997</v>
      </c>
      <c r="N35" s="46">
        <v>34.006999999999998</v>
      </c>
      <c r="O35" s="46">
        <v>38.393999999999998</v>
      </c>
      <c r="P35" s="46">
        <v>57.332000000000001</v>
      </c>
      <c r="Q35" s="46">
        <v>54.584000000000003</v>
      </c>
      <c r="R35" s="46">
        <v>40.154000000000003</v>
      </c>
      <c r="S35" s="46">
        <v>27.954999999999998</v>
      </c>
      <c r="T35" s="46">
        <v>54.610999999999997</v>
      </c>
      <c r="U35" s="46">
        <v>56.261000000000003</v>
      </c>
      <c r="V35" s="46">
        <v>44.19</v>
      </c>
      <c r="W35" s="46">
        <v>91.23</v>
      </c>
      <c r="X35" s="46">
        <v>33.100999999999999</v>
      </c>
      <c r="Y35" s="46">
        <v>29.495999999999999</v>
      </c>
      <c r="Z35" s="46">
        <v>74.308000000000007</v>
      </c>
      <c r="AA35" s="46">
        <v>41.262999999999998</v>
      </c>
      <c r="AB35" s="46">
        <v>62.655000000000001</v>
      </c>
      <c r="AC35" s="46">
        <v>99.495999999999995</v>
      </c>
      <c r="AD35" s="46">
        <v>51.156999999999996</v>
      </c>
      <c r="AE35" s="46">
        <v>66.875</v>
      </c>
      <c r="AF35" s="46">
        <v>48.121000000000002</v>
      </c>
      <c r="AG35" s="46">
        <v>70.710999999999999</v>
      </c>
      <c r="AH35" s="43">
        <v>26.577999999999999</v>
      </c>
    </row>
    <row r="36" spans="1:34" ht="14.4" x14ac:dyDescent="0.3">
      <c r="A36" s="60">
        <v>46296</v>
      </c>
      <c r="B36" s="13"/>
      <c r="C36" s="13">
        <v>45</v>
      </c>
      <c r="D36" s="44">
        <v>52</v>
      </c>
      <c r="E36" s="46">
        <v>66.617999999999995</v>
      </c>
      <c r="F36" s="46">
        <v>56.677999999999997</v>
      </c>
      <c r="G36" s="46">
        <v>65.75</v>
      </c>
      <c r="H36" s="46">
        <v>59.963999999999999</v>
      </c>
      <c r="I36" s="46">
        <v>98.701999999999998</v>
      </c>
      <c r="J36" s="46">
        <v>66.888999999999996</v>
      </c>
      <c r="K36" s="46">
        <v>63.517000000000003</v>
      </c>
      <c r="L36" s="46">
        <v>49.982999999999997</v>
      </c>
      <c r="M36" s="46">
        <v>26.36</v>
      </c>
      <c r="N36" s="46">
        <v>38.841000000000001</v>
      </c>
      <c r="O36" s="46">
        <v>31.038</v>
      </c>
      <c r="P36" s="46">
        <v>58.555</v>
      </c>
      <c r="Q36" s="46">
        <v>53.308</v>
      </c>
      <c r="R36" s="46">
        <v>61.767000000000003</v>
      </c>
      <c r="S36" s="46">
        <v>54.819000000000003</v>
      </c>
      <c r="T36" s="46">
        <v>45.914999999999999</v>
      </c>
      <c r="U36" s="46">
        <v>58.168999999999997</v>
      </c>
      <c r="V36" s="46">
        <v>37.859000000000002</v>
      </c>
      <c r="W36" s="46">
        <v>84.539000000000001</v>
      </c>
      <c r="X36" s="46">
        <v>37.610999999999997</v>
      </c>
      <c r="Y36" s="46">
        <v>51.237000000000002</v>
      </c>
      <c r="Z36" s="46">
        <v>126.681</v>
      </c>
      <c r="AA36" s="46">
        <v>51.356000000000002</v>
      </c>
      <c r="AB36" s="46">
        <v>99.722999999999999</v>
      </c>
      <c r="AC36" s="46">
        <v>110.81100000000001</v>
      </c>
      <c r="AD36" s="46">
        <v>58.741999999999997</v>
      </c>
      <c r="AE36" s="43">
        <v>62.518000000000001</v>
      </c>
      <c r="AF36" s="46">
        <v>45.923000000000002</v>
      </c>
      <c r="AG36" s="46">
        <v>47.807000000000002</v>
      </c>
      <c r="AH36" s="46">
        <v>26.414999999999999</v>
      </c>
    </row>
    <row r="37" spans="1:34" ht="14.4" x14ac:dyDescent="0.3">
      <c r="A37" s="60">
        <v>46327</v>
      </c>
      <c r="B37" s="13"/>
      <c r="C37" s="13">
        <v>47</v>
      </c>
      <c r="D37" s="44">
        <v>50</v>
      </c>
      <c r="E37" s="46">
        <v>60.683</v>
      </c>
      <c r="F37" s="46">
        <v>48.085999999999999</v>
      </c>
      <c r="G37" s="46">
        <v>63.631999999999998</v>
      </c>
      <c r="H37" s="46">
        <v>66.406999999999996</v>
      </c>
      <c r="I37" s="46">
        <v>73.097999999999999</v>
      </c>
      <c r="J37" s="46">
        <v>61.045000000000002</v>
      </c>
      <c r="K37" s="46">
        <v>60.981999999999999</v>
      </c>
      <c r="L37" s="46">
        <v>44.970999999999997</v>
      </c>
      <c r="M37" s="46">
        <v>39.170999999999999</v>
      </c>
      <c r="N37" s="46">
        <v>36.034999999999997</v>
      </c>
      <c r="O37" s="46">
        <v>36.631</v>
      </c>
      <c r="P37" s="46">
        <v>78.2</v>
      </c>
      <c r="Q37" s="46">
        <v>53.468000000000004</v>
      </c>
      <c r="R37" s="46">
        <v>52.701000000000001</v>
      </c>
      <c r="S37" s="46">
        <v>44.933999999999997</v>
      </c>
      <c r="T37" s="46">
        <v>51.088999999999999</v>
      </c>
      <c r="U37" s="46">
        <v>59.997999999999998</v>
      </c>
      <c r="V37" s="46">
        <v>44.627000000000002</v>
      </c>
      <c r="W37" s="46">
        <v>74.778999999999996</v>
      </c>
      <c r="X37" s="46">
        <v>50.396000000000001</v>
      </c>
      <c r="Y37" s="46">
        <v>39.405000000000001</v>
      </c>
      <c r="Z37" s="46">
        <v>71.870999999999995</v>
      </c>
      <c r="AA37" s="46">
        <v>47.697000000000003</v>
      </c>
      <c r="AB37" s="46">
        <v>97.96</v>
      </c>
      <c r="AC37" s="46">
        <v>91.13</v>
      </c>
      <c r="AD37" s="46">
        <v>60.591000000000001</v>
      </c>
      <c r="AE37" s="43">
        <v>55.997</v>
      </c>
      <c r="AF37" s="46">
        <v>54.051000000000002</v>
      </c>
      <c r="AG37" s="46">
        <v>57.92</v>
      </c>
      <c r="AH37" s="46">
        <v>33.302</v>
      </c>
    </row>
    <row r="38" spans="1:34" ht="14.4" x14ac:dyDescent="0.3">
      <c r="A38" s="60">
        <v>46357</v>
      </c>
      <c r="B38" s="13"/>
      <c r="C38" s="13">
        <v>34</v>
      </c>
      <c r="D38" s="44">
        <v>34</v>
      </c>
      <c r="E38" s="46">
        <v>51.548000000000002</v>
      </c>
      <c r="F38" s="46">
        <v>37.323999999999998</v>
      </c>
      <c r="G38" s="46">
        <v>62.603000000000002</v>
      </c>
      <c r="H38" s="46">
        <v>62.776000000000003</v>
      </c>
      <c r="I38" s="46">
        <v>60.758000000000003</v>
      </c>
      <c r="J38" s="46">
        <v>54.832999999999998</v>
      </c>
      <c r="K38" s="46">
        <v>54.93</v>
      </c>
      <c r="L38" s="46">
        <v>36.539000000000001</v>
      </c>
      <c r="M38" s="46">
        <v>31.657</v>
      </c>
      <c r="N38" s="46">
        <v>29.76</v>
      </c>
      <c r="O38" s="46">
        <v>31.672999999999998</v>
      </c>
      <c r="P38" s="46">
        <v>46.484999999999999</v>
      </c>
      <c r="Q38" s="46">
        <v>48.167999999999999</v>
      </c>
      <c r="R38" s="46">
        <v>44.941000000000003</v>
      </c>
      <c r="S38" s="46">
        <v>32.618000000000002</v>
      </c>
      <c r="T38" s="46">
        <v>42.317</v>
      </c>
      <c r="U38" s="46">
        <v>49.423999999999999</v>
      </c>
      <c r="V38" s="46">
        <v>39.088000000000001</v>
      </c>
      <c r="W38" s="46">
        <v>64.266000000000005</v>
      </c>
      <c r="X38" s="46">
        <v>41.588999999999999</v>
      </c>
      <c r="Y38" s="46">
        <v>30.451000000000001</v>
      </c>
      <c r="Z38" s="46">
        <v>55.878999999999998</v>
      </c>
      <c r="AA38" s="46">
        <v>41.262</v>
      </c>
      <c r="AB38" s="46">
        <v>62.433999999999997</v>
      </c>
      <c r="AC38" s="46">
        <v>82.971000000000004</v>
      </c>
      <c r="AD38" s="46">
        <v>50.512</v>
      </c>
      <c r="AE38" s="43">
        <v>48.898000000000003</v>
      </c>
      <c r="AF38" s="46">
        <v>47.31</v>
      </c>
      <c r="AG38" s="46">
        <v>49.003999999999998</v>
      </c>
      <c r="AH38" s="46">
        <v>28.984999999999999</v>
      </c>
    </row>
    <row r="39" spans="1:34" ht="14.4" x14ac:dyDescent="0.3">
      <c r="A39" s="60">
        <v>46388</v>
      </c>
      <c r="B39" s="13"/>
      <c r="C39" s="13">
        <v>42</v>
      </c>
      <c r="D39" s="44">
        <v>42</v>
      </c>
      <c r="E39" s="46">
        <v>46.664000000000001</v>
      </c>
      <c r="F39" s="46">
        <v>34.658000000000001</v>
      </c>
      <c r="G39" s="46">
        <v>53.131999999999998</v>
      </c>
      <c r="H39" s="46">
        <v>77.061999999999998</v>
      </c>
      <c r="I39" s="46">
        <v>53.613999999999997</v>
      </c>
      <c r="J39" s="46">
        <v>48.341999999999999</v>
      </c>
      <c r="K39" s="46">
        <v>49.744999999999997</v>
      </c>
      <c r="L39" s="46">
        <v>32.463999999999999</v>
      </c>
      <c r="M39" s="46">
        <v>26.940999999999999</v>
      </c>
      <c r="N39" s="46">
        <v>26.684000000000001</v>
      </c>
      <c r="O39" s="46">
        <v>28.809000000000001</v>
      </c>
      <c r="P39" s="46">
        <v>41.017000000000003</v>
      </c>
      <c r="Q39" s="46">
        <v>48.908999999999999</v>
      </c>
      <c r="R39" s="46">
        <v>41.988</v>
      </c>
      <c r="S39" s="46">
        <v>27.472999999999999</v>
      </c>
      <c r="T39" s="46">
        <v>39.268999999999998</v>
      </c>
      <c r="U39" s="46">
        <v>43.429000000000002</v>
      </c>
      <c r="V39" s="46">
        <v>36.018999999999998</v>
      </c>
      <c r="W39" s="46">
        <v>60.082000000000001</v>
      </c>
      <c r="X39" s="46">
        <v>34.783999999999999</v>
      </c>
      <c r="Y39" s="46">
        <v>27.513999999999999</v>
      </c>
      <c r="Z39" s="46">
        <v>52.075000000000003</v>
      </c>
      <c r="AA39" s="46">
        <v>35.15</v>
      </c>
      <c r="AB39" s="46">
        <v>52.591999999999999</v>
      </c>
      <c r="AC39" s="46">
        <v>72.655000000000001</v>
      </c>
      <c r="AD39" s="46">
        <v>43.5</v>
      </c>
      <c r="AE39" s="43">
        <v>43.805</v>
      </c>
      <c r="AF39" s="46">
        <v>41.542999999999999</v>
      </c>
      <c r="AG39" s="46">
        <v>42.616</v>
      </c>
      <c r="AH39" s="46">
        <v>26.463999999999999</v>
      </c>
    </row>
    <row r="40" spans="1:34" ht="14.4" x14ac:dyDescent="0.3">
      <c r="A40" s="60">
        <v>46419</v>
      </c>
      <c r="B40" s="13"/>
      <c r="C40" s="13">
        <v>43</v>
      </c>
      <c r="D40" s="44">
        <v>43</v>
      </c>
      <c r="E40" s="46">
        <v>44.298999999999999</v>
      </c>
      <c r="F40" s="46">
        <v>51.656999999999996</v>
      </c>
      <c r="G40" s="46">
        <v>64.948999999999998</v>
      </c>
      <c r="H40" s="46">
        <v>59.323999999999998</v>
      </c>
      <c r="I40" s="46">
        <v>49.887</v>
      </c>
      <c r="J40" s="46">
        <v>48.067999999999998</v>
      </c>
      <c r="K40" s="46">
        <v>54.301000000000002</v>
      </c>
      <c r="L40" s="46">
        <v>32.607999999999997</v>
      </c>
      <c r="M40" s="46">
        <v>27.757999999999999</v>
      </c>
      <c r="N40" s="46">
        <v>38.985999999999997</v>
      </c>
      <c r="O40" s="46">
        <v>30.867000000000001</v>
      </c>
      <c r="P40" s="46">
        <v>40.393999999999998</v>
      </c>
      <c r="Q40" s="46">
        <v>45.597999999999999</v>
      </c>
      <c r="R40" s="46">
        <v>45.14</v>
      </c>
      <c r="S40" s="46">
        <v>27.446000000000002</v>
      </c>
      <c r="T40" s="46">
        <v>39.344000000000001</v>
      </c>
      <c r="U40" s="46">
        <v>40.987000000000002</v>
      </c>
      <c r="V40" s="46">
        <v>37.161000000000001</v>
      </c>
      <c r="W40" s="46">
        <v>57.057000000000002</v>
      </c>
      <c r="X40" s="46">
        <v>34.892000000000003</v>
      </c>
      <c r="Y40" s="46">
        <v>37.837000000000003</v>
      </c>
      <c r="Z40" s="46">
        <v>61.192999999999998</v>
      </c>
      <c r="AA40" s="46">
        <v>49.118000000000002</v>
      </c>
      <c r="AB40" s="46">
        <v>92.789000000000001</v>
      </c>
      <c r="AC40" s="46">
        <v>70.757000000000005</v>
      </c>
      <c r="AD40" s="46">
        <v>42.728999999999999</v>
      </c>
      <c r="AE40" s="43">
        <v>42.652999999999999</v>
      </c>
      <c r="AF40" s="46">
        <v>43.784999999999997</v>
      </c>
      <c r="AG40" s="46">
        <v>42.366</v>
      </c>
      <c r="AH40" s="46">
        <v>28.472000000000001</v>
      </c>
    </row>
    <row r="41" spans="1:34" ht="14.4" x14ac:dyDescent="0.3">
      <c r="A41" s="60">
        <v>46447</v>
      </c>
      <c r="B41" s="13"/>
      <c r="C41" s="13">
        <v>85</v>
      </c>
      <c r="D41" s="44">
        <v>85</v>
      </c>
      <c r="E41" s="46">
        <v>107.527</v>
      </c>
      <c r="F41" s="46">
        <v>112.245</v>
      </c>
      <c r="G41" s="46">
        <v>100.15</v>
      </c>
      <c r="H41" s="46">
        <v>115.83499999999999</v>
      </c>
      <c r="I41" s="46">
        <v>97.463999999999999</v>
      </c>
      <c r="J41" s="46">
        <v>87.347999999999999</v>
      </c>
      <c r="K41" s="46">
        <v>80.024000000000001</v>
      </c>
      <c r="L41" s="46">
        <v>68.301000000000002</v>
      </c>
      <c r="M41" s="46">
        <v>52.424999999999997</v>
      </c>
      <c r="N41" s="46">
        <v>64.697999999999993</v>
      </c>
      <c r="O41" s="46">
        <v>97.765000000000001</v>
      </c>
      <c r="P41" s="46">
        <v>87.305999999999997</v>
      </c>
      <c r="Q41" s="46">
        <v>73.188999999999993</v>
      </c>
      <c r="R41" s="46">
        <v>101.452</v>
      </c>
      <c r="S41" s="46">
        <v>49.793999999999997</v>
      </c>
      <c r="T41" s="46">
        <v>79.239000000000004</v>
      </c>
      <c r="U41" s="46">
        <v>66.25</v>
      </c>
      <c r="V41" s="46">
        <v>64.629000000000005</v>
      </c>
      <c r="W41" s="46">
        <v>114.413</v>
      </c>
      <c r="X41" s="46">
        <v>67.911000000000001</v>
      </c>
      <c r="Y41" s="46">
        <v>69.022999999999996</v>
      </c>
      <c r="Z41" s="46">
        <v>104.25</v>
      </c>
      <c r="AA41" s="46">
        <v>91.83</v>
      </c>
      <c r="AB41" s="46">
        <v>338.40499999999997</v>
      </c>
      <c r="AC41" s="46">
        <v>94.912999999999997</v>
      </c>
      <c r="AD41" s="46">
        <v>77.451999999999998</v>
      </c>
      <c r="AE41" s="43">
        <v>101.295</v>
      </c>
      <c r="AF41" s="46">
        <v>64.364000000000004</v>
      </c>
      <c r="AG41" s="46">
        <v>118.721</v>
      </c>
      <c r="AH41" s="46">
        <v>85.477999999999994</v>
      </c>
    </row>
    <row r="42" spans="1:34" ht="14.4" x14ac:dyDescent="0.3">
      <c r="A42" s="60">
        <v>46478</v>
      </c>
      <c r="B42" s="13"/>
      <c r="C42" s="13">
        <v>111</v>
      </c>
      <c r="D42" s="44">
        <v>111</v>
      </c>
      <c r="E42" s="46">
        <v>137.571</v>
      </c>
      <c r="F42" s="46">
        <v>94.957999999999998</v>
      </c>
      <c r="G42" s="46">
        <v>157.96899999999999</v>
      </c>
      <c r="H42" s="46">
        <v>140.03299999999999</v>
      </c>
      <c r="I42" s="46">
        <v>162.96299999999999</v>
      </c>
      <c r="J42" s="46">
        <v>107.122</v>
      </c>
      <c r="K42" s="46">
        <v>116.55200000000001</v>
      </c>
      <c r="L42" s="46">
        <v>103.64100000000001</v>
      </c>
      <c r="M42" s="46">
        <v>83.781000000000006</v>
      </c>
      <c r="N42" s="46">
        <v>90.111999999999995</v>
      </c>
      <c r="O42" s="46">
        <v>149.74299999999999</v>
      </c>
      <c r="P42" s="46">
        <v>125.312</v>
      </c>
      <c r="Q42" s="46">
        <v>134.86199999999999</v>
      </c>
      <c r="R42" s="46">
        <v>101.03700000000001</v>
      </c>
      <c r="S42" s="46">
        <v>54.411000000000001</v>
      </c>
      <c r="T42" s="46">
        <v>120.41500000000001</v>
      </c>
      <c r="U42" s="46">
        <v>85.665000000000006</v>
      </c>
      <c r="V42" s="46">
        <v>197.416</v>
      </c>
      <c r="W42" s="46">
        <v>191.89</v>
      </c>
      <c r="X42" s="46">
        <v>72.373999999999995</v>
      </c>
      <c r="Y42" s="46">
        <v>90.578000000000003</v>
      </c>
      <c r="Z42" s="46">
        <v>107.33499999999999</v>
      </c>
      <c r="AA42" s="46">
        <v>144.27000000000001</v>
      </c>
      <c r="AB42" s="46">
        <v>538.76900000000001</v>
      </c>
      <c r="AC42" s="46">
        <v>120.03</v>
      </c>
      <c r="AD42" s="46">
        <v>272.30200000000002</v>
      </c>
      <c r="AE42" s="43">
        <v>129.286</v>
      </c>
      <c r="AF42" s="46">
        <v>84.774000000000001</v>
      </c>
      <c r="AG42" s="46">
        <v>116.455</v>
      </c>
      <c r="AH42" s="46">
        <v>161.47900000000001</v>
      </c>
    </row>
    <row r="43" spans="1:34" ht="14.4" x14ac:dyDescent="0.3">
      <c r="A43" s="60">
        <v>46508</v>
      </c>
      <c r="B43" s="13"/>
      <c r="C43" s="13">
        <v>239</v>
      </c>
      <c r="D43" s="44">
        <v>239</v>
      </c>
      <c r="E43" s="46">
        <v>236.726</v>
      </c>
      <c r="F43" s="46">
        <v>150.67400000000001</v>
      </c>
      <c r="G43" s="46">
        <v>249.75200000000001</v>
      </c>
      <c r="H43" s="46">
        <v>468.96300000000002</v>
      </c>
      <c r="I43" s="46">
        <v>254.054</v>
      </c>
      <c r="J43" s="46">
        <v>339.18099999999998</v>
      </c>
      <c r="K43" s="46">
        <v>198.047</v>
      </c>
      <c r="L43" s="46">
        <v>167.84100000000001</v>
      </c>
      <c r="M43" s="46">
        <v>56.628999999999998</v>
      </c>
      <c r="N43" s="46">
        <v>73.685000000000002</v>
      </c>
      <c r="O43" s="46">
        <v>122.917</v>
      </c>
      <c r="P43" s="46">
        <v>265.863</v>
      </c>
      <c r="Q43" s="46">
        <v>289.93099999999998</v>
      </c>
      <c r="R43" s="46">
        <v>207.72</v>
      </c>
      <c r="S43" s="46">
        <v>132.32</v>
      </c>
      <c r="T43" s="46">
        <v>189.82499999999999</v>
      </c>
      <c r="U43" s="46">
        <v>62.674999999999997</v>
      </c>
      <c r="V43" s="46">
        <v>331.291</v>
      </c>
      <c r="W43" s="46">
        <v>233.35499999999999</v>
      </c>
      <c r="X43" s="46">
        <v>93.57</v>
      </c>
      <c r="Y43" s="46">
        <v>193.762</v>
      </c>
      <c r="Z43" s="46">
        <v>225.70099999999999</v>
      </c>
      <c r="AA43" s="46">
        <v>396.79</v>
      </c>
      <c r="AB43" s="46">
        <v>571.505</v>
      </c>
      <c r="AC43" s="46">
        <v>320.947</v>
      </c>
      <c r="AD43" s="46">
        <v>180.86600000000001</v>
      </c>
      <c r="AE43" s="43">
        <v>170.09399999999999</v>
      </c>
      <c r="AF43" s="46">
        <v>110.96899999999999</v>
      </c>
      <c r="AG43" s="46">
        <v>183.78</v>
      </c>
      <c r="AH43" s="46">
        <v>292.74599999999998</v>
      </c>
    </row>
    <row r="44" spans="1:34" ht="14.4" x14ac:dyDescent="0.3">
      <c r="A44" s="60">
        <v>46539</v>
      </c>
      <c r="B44" s="13"/>
      <c r="C44" s="13">
        <v>389</v>
      </c>
      <c r="D44" s="44">
        <v>389</v>
      </c>
      <c r="E44" s="46">
        <v>192.87200000000001</v>
      </c>
      <c r="F44" s="46">
        <v>580.976</v>
      </c>
      <c r="G44" s="46">
        <v>689.30600000000004</v>
      </c>
      <c r="H44" s="46">
        <v>854.45500000000004</v>
      </c>
      <c r="I44" s="46">
        <v>467.06099999999998</v>
      </c>
      <c r="J44" s="46">
        <v>758.22400000000005</v>
      </c>
      <c r="K44" s="46">
        <v>241.54599999999999</v>
      </c>
      <c r="L44" s="46">
        <v>154.375</v>
      </c>
      <c r="M44" s="46">
        <v>188.43899999999999</v>
      </c>
      <c r="N44" s="46">
        <v>255.535</v>
      </c>
      <c r="O44" s="46">
        <v>255.36199999999999</v>
      </c>
      <c r="P44" s="46">
        <v>466.904</v>
      </c>
      <c r="Q44" s="46">
        <v>330.822</v>
      </c>
      <c r="R44" s="46">
        <v>81.864999999999995</v>
      </c>
      <c r="S44" s="46">
        <v>323.46300000000002</v>
      </c>
      <c r="T44" s="46">
        <v>527.18799999999999</v>
      </c>
      <c r="U44" s="46">
        <v>283.476</v>
      </c>
      <c r="V44" s="46">
        <v>656.11</v>
      </c>
      <c r="W44" s="46">
        <v>217.34700000000001</v>
      </c>
      <c r="X44" s="46">
        <v>105.521</v>
      </c>
      <c r="Y44" s="46">
        <v>490.55900000000003</v>
      </c>
      <c r="Z44" s="46">
        <v>351.27300000000002</v>
      </c>
      <c r="AA44" s="46">
        <v>425.21300000000002</v>
      </c>
      <c r="AB44" s="46">
        <v>871.24199999999996</v>
      </c>
      <c r="AC44" s="46">
        <v>502.96100000000001</v>
      </c>
      <c r="AD44" s="46">
        <v>350.875</v>
      </c>
      <c r="AE44" s="43">
        <v>396.58199999999999</v>
      </c>
      <c r="AF44" s="46">
        <v>403.92200000000003</v>
      </c>
      <c r="AG44" s="46">
        <v>79.691999999999993</v>
      </c>
      <c r="AH44" s="46">
        <v>472.47199999999998</v>
      </c>
    </row>
    <row r="45" spans="1:34" ht="14.4" x14ac:dyDescent="0.3">
      <c r="A45" s="60">
        <v>46569</v>
      </c>
      <c r="B45" s="13"/>
      <c r="C45" s="13">
        <v>161</v>
      </c>
      <c r="D45" s="44">
        <v>161</v>
      </c>
      <c r="E45" s="46">
        <v>37.826000000000001</v>
      </c>
      <c r="F45" s="46">
        <v>574.79899999999998</v>
      </c>
      <c r="G45" s="46">
        <v>310.90699999999998</v>
      </c>
      <c r="H45" s="46">
        <v>344.60599999999999</v>
      </c>
      <c r="I45" s="46">
        <v>438.59300000000002</v>
      </c>
      <c r="J45" s="46">
        <v>404.27</v>
      </c>
      <c r="K45" s="46">
        <v>72.447999999999993</v>
      </c>
      <c r="L45" s="46">
        <v>39.872</v>
      </c>
      <c r="M45" s="46">
        <v>86.411000000000001</v>
      </c>
      <c r="N45" s="46">
        <v>102.295</v>
      </c>
      <c r="O45" s="46">
        <v>180.76599999999999</v>
      </c>
      <c r="P45" s="46">
        <v>303.75</v>
      </c>
      <c r="Q45" s="46">
        <v>85.703999999999994</v>
      </c>
      <c r="R45" s="46">
        <v>11.486000000000001</v>
      </c>
      <c r="S45" s="46">
        <v>225.428</v>
      </c>
      <c r="T45" s="46">
        <v>393.03199999999998</v>
      </c>
      <c r="U45" s="46">
        <v>216.79400000000001</v>
      </c>
      <c r="V45" s="46">
        <v>822.26800000000003</v>
      </c>
      <c r="W45" s="46">
        <v>80.759</v>
      </c>
      <c r="X45" s="46">
        <v>39.229999999999997</v>
      </c>
      <c r="Y45" s="46">
        <v>301.29399999999998</v>
      </c>
      <c r="Z45" s="46">
        <v>156.709</v>
      </c>
      <c r="AA45" s="46">
        <v>125.03</v>
      </c>
      <c r="AB45" s="46">
        <v>409.55700000000002</v>
      </c>
      <c r="AC45" s="46">
        <v>213.47300000000001</v>
      </c>
      <c r="AD45" s="46">
        <v>254.559</v>
      </c>
      <c r="AE45" s="43">
        <v>185.178</v>
      </c>
      <c r="AF45" s="46">
        <v>194.33699999999999</v>
      </c>
      <c r="AG45" s="46">
        <v>40.158000000000001</v>
      </c>
      <c r="AH45" s="46">
        <v>266.40199999999999</v>
      </c>
    </row>
    <row r="46" spans="1:34" ht="14.4" x14ac:dyDescent="0.3">
      <c r="A46" s="60">
        <v>46600</v>
      </c>
      <c r="B46" s="13"/>
      <c r="C46" s="13">
        <v>66</v>
      </c>
      <c r="D46" s="44">
        <v>66</v>
      </c>
      <c r="E46" s="46">
        <v>32.918999999999997</v>
      </c>
      <c r="F46" s="46">
        <v>181.59</v>
      </c>
      <c r="G46" s="46">
        <v>100.53</v>
      </c>
      <c r="H46" s="46">
        <v>170.72900000000001</v>
      </c>
      <c r="I46" s="46">
        <v>144.11600000000001</v>
      </c>
      <c r="J46" s="46">
        <v>136.309</v>
      </c>
      <c r="K46" s="46">
        <v>42.04</v>
      </c>
      <c r="L46" s="46">
        <v>25.652000000000001</v>
      </c>
      <c r="M46" s="46">
        <v>36.926000000000002</v>
      </c>
      <c r="N46" s="46">
        <v>41.280999999999999</v>
      </c>
      <c r="O46" s="46">
        <v>71.328000000000003</v>
      </c>
      <c r="P46" s="46">
        <v>96.632999999999996</v>
      </c>
      <c r="Q46" s="46">
        <v>49.948999999999998</v>
      </c>
      <c r="R46" s="46">
        <v>30.983000000000001</v>
      </c>
      <c r="S46" s="46">
        <v>69.046000000000006</v>
      </c>
      <c r="T46" s="46">
        <v>121.946</v>
      </c>
      <c r="U46" s="46">
        <v>69.308000000000007</v>
      </c>
      <c r="V46" s="46">
        <v>217.19800000000001</v>
      </c>
      <c r="W46" s="46">
        <v>42.95</v>
      </c>
      <c r="X46" s="46">
        <v>26.143999999999998</v>
      </c>
      <c r="Y46" s="46">
        <v>108.31100000000001</v>
      </c>
      <c r="Z46" s="46">
        <v>59.533999999999999</v>
      </c>
      <c r="AA46" s="46">
        <v>63.484000000000002</v>
      </c>
      <c r="AB46" s="46">
        <v>146.85599999999999</v>
      </c>
      <c r="AC46" s="46">
        <v>82.05</v>
      </c>
      <c r="AD46" s="46">
        <v>98.29</v>
      </c>
      <c r="AE46" s="43">
        <v>68.906000000000006</v>
      </c>
      <c r="AF46" s="46">
        <v>90.349000000000004</v>
      </c>
      <c r="AG46" s="46">
        <v>26.588000000000001</v>
      </c>
      <c r="AH46" s="46">
        <v>201.989</v>
      </c>
    </row>
    <row r="47" spans="1:34" ht="14.4" x14ac:dyDescent="0.3">
      <c r="A47" s="60">
        <v>46631</v>
      </c>
      <c r="B47" s="13"/>
      <c r="C47" s="13">
        <v>43</v>
      </c>
      <c r="D47" s="44">
        <v>43</v>
      </c>
      <c r="E47" s="46">
        <v>28.925999999999998</v>
      </c>
      <c r="F47" s="46">
        <v>75.337999999999994</v>
      </c>
      <c r="G47" s="46">
        <v>61.843000000000004</v>
      </c>
      <c r="H47" s="46">
        <v>108.18</v>
      </c>
      <c r="I47" s="46">
        <v>66.64</v>
      </c>
      <c r="J47" s="46">
        <v>94.515000000000001</v>
      </c>
      <c r="K47" s="46">
        <v>48.668999999999997</v>
      </c>
      <c r="L47" s="46">
        <v>22.245999999999999</v>
      </c>
      <c r="M47" s="46">
        <v>34.174999999999997</v>
      </c>
      <c r="N47" s="46">
        <v>37.988</v>
      </c>
      <c r="O47" s="46">
        <v>57.173000000000002</v>
      </c>
      <c r="P47" s="46">
        <v>54.317999999999998</v>
      </c>
      <c r="Q47" s="46">
        <v>40.262999999999998</v>
      </c>
      <c r="R47" s="46">
        <v>28.241</v>
      </c>
      <c r="S47" s="46">
        <v>54.773000000000003</v>
      </c>
      <c r="T47" s="46">
        <v>56.085999999999999</v>
      </c>
      <c r="U47" s="46">
        <v>44.139000000000003</v>
      </c>
      <c r="V47" s="46">
        <v>92.882000000000005</v>
      </c>
      <c r="W47" s="46">
        <v>32.954000000000001</v>
      </c>
      <c r="X47" s="46">
        <v>30.186</v>
      </c>
      <c r="Y47" s="46">
        <v>74.650999999999996</v>
      </c>
      <c r="Z47" s="46">
        <v>40.847999999999999</v>
      </c>
      <c r="AA47" s="46">
        <v>62.628999999999998</v>
      </c>
      <c r="AB47" s="46">
        <v>99.494</v>
      </c>
      <c r="AC47" s="46">
        <v>51.267000000000003</v>
      </c>
      <c r="AD47" s="46">
        <v>67.915999999999997</v>
      </c>
      <c r="AE47" s="43">
        <v>48.292999999999999</v>
      </c>
      <c r="AF47" s="46">
        <v>70.951999999999998</v>
      </c>
      <c r="AG47" s="46">
        <v>27.116</v>
      </c>
      <c r="AH47" s="46">
        <v>80.405000000000001</v>
      </c>
    </row>
    <row r="48" spans="1:34" ht="14.4" x14ac:dyDescent="0.3">
      <c r="A48" s="60">
        <v>46661</v>
      </c>
      <c r="B48" s="13"/>
      <c r="C48" s="13">
        <v>45</v>
      </c>
      <c r="D48" s="45">
        <v>52</v>
      </c>
      <c r="E48" s="46">
        <v>56.960999999999999</v>
      </c>
      <c r="F48" s="46">
        <v>66.203000000000003</v>
      </c>
      <c r="G48" s="46">
        <v>59.945999999999998</v>
      </c>
      <c r="H48" s="46">
        <v>98.784999999999997</v>
      </c>
      <c r="I48" s="46">
        <v>67.096000000000004</v>
      </c>
      <c r="J48" s="46">
        <v>64.724999999999994</v>
      </c>
      <c r="K48" s="46">
        <v>50.21</v>
      </c>
      <c r="L48" s="46">
        <v>26.585000000000001</v>
      </c>
      <c r="M48" s="46">
        <v>38.966000000000001</v>
      </c>
      <c r="N48" s="46">
        <v>31.105</v>
      </c>
      <c r="O48" s="46">
        <v>58.362000000000002</v>
      </c>
      <c r="P48" s="46">
        <v>53.058</v>
      </c>
      <c r="Q48" s="46">
        <v>61.859000000000002</v>
      </c>
      <c r="R48" s="46">
        <v>55.088999999999999</v>
      </c>
      <c r="S48" s="46">
        <v>46.076000000000001</v>
      </c>
      <c r="T48" s="46">
        <v>57.999000000000002</v>
      </c>
      <c r="U48" s="46">
        <v>37.811</v>
      </c>
      <c r="V48" s="46">
        <v>84.126999999999995</v>
      </c>
      <c r="W48" s="46">
        <v>37.473999999999997</v>
      </c>
      <c r="X48" s="46">
        <v>51.960999999999999</v>
      </c>
      <c r="Y48" s="46">
        <v>127.03400000000001</v>
      </c>
      <c r="Z48" s="46">
        <v>51.548999999999999</v>
      </c>
      <c r="AA48" s="46">
        <v>99.703000000000003</v>
      </c>
      <c r="AB48" s="46">
        <v>110.807</v>
      </c>
      <c r="AC48" s="46">
        <v>58.865000000000002</v>
      </c>
      <c r="AD48" s="46">
        <v>64.084000000000003</v>
      </c>
      <c r="AE48" s="43">
        <v>46.084000000000003</v>
      </c>
      <c r="AF48" s="46">
        <v>48.012999999999998</v>
      </c>
      <c r="AG48" s="46">
        <v>26.823</v>
      </c>
      <c r="AH48" s="46">
        <v>66.578999999999994</v>
      </c>
    </row>
    <row r="49" spans="1:1005" ht="14.4" x14ac:dyDescent="0.3">
      <c r="A49" s="60">
        <v>46692</v>
      </c>
      <c r="B49" s="13"/>
      <c r="C49" s="13">
        <v>47</v>
      </c>
      <c r="D49" s="45">
        <v>50</v>
      </c>
      <c r="E49" s="46">
        <v>48.295000000000002</v>
      </c>
      <c r="F49" s="46">
        <v>63.652999999999999</v>
      </c>
      <c r="G49" s="46">
        <v>66.384</v>
      </c>
      <c r="H49" s="46">
        <v>73.161000000000001</v>
      </c>
      <c r="I49" s="46">
        <v>61.222000000000001</v>
      </c>
      <c r="J49" s="46">
        <v>61.561</v>
      </c>
      <c r="K49" s="46">
        <v>45.231999999999999</v>
      </c>
      <c r="L49" s="46">
        <v>39.378999999999998</v>
      </c>
      <c r="M49" s="46">
        <v>36.143000000000001</v>
      </c>
      <c r="N49" s="46">
        <v>36.506</v>
      </c>
      <c r="O49" s="46">
        <v>77.659000000000006</v>
      </c>
      <c r="P49" s="46">
        <v>53.243000000000002</v>
      </c>
      <c r="Q49" s="46">
        <v>52.774000000000001</v>
      </c>
      <c r="R49" s="46">
        <v>46.238</v>
      </c>
      <c r="S49" s="46">
        <v>51.228999999999999</v>
      </c>
      <c r="T49" s="46">
        <v>59.847000000000001</v>
      </c>
      <c r="U49" s="46">
        <v>44.588000000000001</v>
      </c>
      <c r="V49" s="46">
        <v>75.322999999999993</v>
      </c>
      <c r="W49" s="46">
        <v>50.27</v>
      </c>
      <c r="X49" s="46">
        <v>40.087000000000003</v>
      </c>
      <c r="Y49" s="46">
        <v>72.094999999999999</v>
      </c>
      <c r="Z49" s="46">
        <v>47.79</v>
      </c>
      <c r="AA49" s="46">
        <v>97.941000000000003</v>
      </c>
      <c r="AB49" s="46">
        <v>91.12</v>
      </c>
      <c r="AC49" s="46">
        <v>60.695</v>
      </c>
      <c r="AD49" s="46">
        <v>57.375999999999998</v>
      </c>
      <c r="AE49" s="43">
        <v>54.198999999999998</v>
      </c>
      <c r="AF49" s="46">
        <v>58.142000000000003</v>
      </c>
      <c r="AG49" s="46">
        <v>33.69</v>
      </c>
      <c r="AH49" s="46">
        <v>60.987000000000002</v>
      </c>
    </row>
    <row r="50" spans="1:1005" ht="14.4" x14ac:dyDescent="0.3">
      <c r="A50" s="60">
        <v>46722</v>
      </c>
      <c r="B50" s="13"/>
      <c r="C50" s="13">
        <v>34</v>
      </c>
      <c r="D50" s="45">
        <v>34</v>
      </c>
      <c r="E50" s="46">
        <v>37.512</v>
      </c>
      <c r="F50" s="46">
        <v>63.497999999999998</v>
      </c>
      <c r="G50" s="46">
        <v>62.753999999999998</v>
      </c>
      <c r="H50" s="46">
        <v>60.813000000000002</v>
      </c>
      <c r="I50" s="46">
        <v>54.997999999999998</v>
      </c>
      <c r="J50" s="46">
        <v>55.377000000000002</v>
      </c>
      <c r="K50" s="46">
        <v>36.716999999999999</v>
      </c>
      <c r="L50" s="46">
        <v>31.838000000000001</v>
      </c>
      <c r="M50" s="46">
        <v>29.86</v>
      </c>
      <c r="N50" s="46">
        <v>31.574999999999999</v>
      </c>
      <c r="O50" s="46">
        <v>46.296999999999997</v>
      </c>
      <c r="P50" s="46">
        <v>47.953000000000003</v>
      </c>
      <c r="Q50" s="46">
        <v>45.006</v>
      </c>
      <c r="R50" s="46">
        <v>33.262</v>
      </c>
      <c r="S50" s="46">
        <v>42.436</v>
      </c>
      <c r="T50" s="46">
        <v>49.286000000000001</v>
      </c>
      <c r="U50" s="46">
        <v>39.040999999999997</v>
      </c>
      <c r="V50" s="46">
        <v>64.671999999999997</v>
      </c>
      <c r="W50" s="46">
        <v>41.3</v>
      </c>
      <c r="X50" s="46">
        <v>31.081</v>
      </c>
      <c r="Y50" s="46">
        <v>56.084000000000003</v>
      </c>
      <c r="Z50" s="46">
        <v>41.189</v>
      </c>
      <c r="AA50" s="46">
        <v>62.405999999999999</v>
      </c>
      <c r="AB50" s="46">
        <v>82.957999999999998</v>
      </c>
      <c r="AC50" s="46">
        <v>50.603000000000002</v>
      </c>
      <c r="AD50" s="46">
        <v>49.948</v>
      </c>
      <c r="AE50" s="43">
        <v>47.44</v>
      </c>
      <c r="AF50" s="46">
        <v>49.192</v>
      </c>
      <c r="AG50" s="46">
        <v>29.349</v>
      </c>
      <c r="AH50" s="46">
        <v>51.459000000000003</v>
      </c>
    </row>
    <row r="51" spans="1:1005" ht="14.4" x14ac:dyDescent="0.3">
      <c r="A51" s="60">
        <v>46753</v>
      </c>
      <c r="B51" s="13"/>
      <c r="C51" s="13">
        <v>42</v>
      </c>
      <c r="D51" s="45">
        <v>42</v>
      </c>
      <c r="E51" s="46">
        <v>34.828000000000003</v>
      </c>
      <c r="F51" s="46">
        <v>53.534999999999997</v>
      </c>
      <c r="G51" s="46">
        <v>77.051000000000002</v>
      </c>
      <c r="H51" s="46">
        <v>53.664000000000001</v>
      </c>
      <c r="I51" s="46">
        <v>48.484999999999999</v>
      </c>
      <c r="J51" s="46">
        <v>50.121000000000002</v>
      </c>
      <c r="K51" s="46">
        <v>32.625999999999998</v>
      </c>
      <c r="L51" s="46">
        <v>27.1</v>
      </c>
      <c r="M51" s="46">
        <v>26.773</v>
      </c>
      <c r="N51" s="46">
        <v>28.684000000000001</v>
      </c>
      <c r="O51" s="46">
        <v>40.843000000000004</v>
      </c>
      <c r="P51" s="46">
        <v>48.707000000000001</v>
      </c>
      <c r="Q51" s="46">
        <v>42.043999999999997</v>
      </c>
      <c r="R51" s="46">
        <v>27.919</v>
      </c>
      <c r="S51" s="46">
        <v>39.371000000000002</v>
      </c>
      <c r="T51" s="46">
        <v>43.302999999999997</v>
      </c>
      <c r="U51" s="46">
        <v>35.973999999999997</v>
      </c>
      <c r="V51" s="46">
        <v>59.993000000000002</v>
      </c>
      <c r="W51" s="46">
        <v>34.673999999999999</v>
      </c>
      <c r="X51" s="46">
        <v>28.087</v>
      </c>
      <c r="Y51" s="46">
        <v>52.262</v>
      </c>
      <c r="Z51" s="46">
        <v>35.052</v>
      </c>
      <c r="AA51" s="46">
        <v>52.563000000000002</v>
      </c>
      <c r="AB51" s="46">
        <v>72.64</v>
      </c>
      <c r="AC51" s="46">
        <v>43.585999999999999</v>
      </c>
      <c r="AD51" s="46">
        <v>44.722000000000001</v>
      </c>
      <c r="AE51" s="43">
        <v>41.658000000000001</v>
      </c>
      <c r="AF51" s="46">
        <v>42.781999999999996</v>
      </c>
      <c r="AG51" s="46">
        <v>26.795000000000002</v>
      </c>
      <c r="AH51" s="46">
        <v>46.54</v>
      </c>
    </row>
    <row r="52" spans="1:1005" ht="14.4" x14ac:dyDescent="0.3">
      <c r="A52" s="60">
        <v>46784</v>
      </c>
      <c r="B52" s="13"/>
      <c r="C52" s="13">
        <v>43</v>
      </c>
      <c r="D52" s="45">
        <v>43</v>
      </c>
      <c r="E52" s="46">
        <v>55.195</v>
      </c>
      <c r="F52" s="46">
        <v>67.417000000000002</v>
      </c>
      <c r="G52" s="46">
        <v>61.481999999999999</v>
      </c>
      <c r="H52" s="46">
        <v>51.898000000000003</v>
      </c>
      <c r="I52" s="46">
        <v>50.296999999999997</v>
      </c>
      <c r="J52" s="46">
        <v>56.561999999999998</v>
      </c>
      <c r="K52" s="46">
        <v>34.26</v>
      </c>
      <c r="L52" s="46">
        <v>29.277999999999999</v>
      </c>
      <c r="M52" s="46">
        <v>40.512</v>
      </c>
      <c r="N52" s="46">
        <v>32.079000000000001</v>
      </c>
      <c r="O52" s="46">
        <v>41.927</v>
      </c>
      <c r="P52" s="46">
        <v>47.427</v>
      </c>
      <c r="Q52" s="46">
        <v>47.066000000000003</v>
      </c>
      <c r="R52" s="46">
        <v>29.009</v>
      </c>
      <c r="S52" s="46">
        <v>41.893999999999998</v>
      </c>
      <c r="T52" s="46">
        <v>42.55</v>
      </c>
      <c r="U52" s="46">
        <v>38.545000000000002</v>
      </c>
      <c r="V52" s="46">
        <v>59.362000000000002</v>
      </c>
      <c r="W52" s="46">
        <v>36.265000000000001</v>
      </c>
      <c r="X52" s="46">
        <v>40.401000000000003</v>
      </c>
      <c r="Y52" s="46">
        <v>63.636000000000003</v>
      </c>
      <c r="Z52" s="46">
        <v>50.667000000000002</v>
      </c>
      <c r="AA52" s="46">
        <v>97.295000000000002</v>
      </c>
      <c r="AB52" s="46">
        <v>73.260999999999996</v>
      </c>
      <c r="AC52" s="46">
        <v>44.695999999999998</v>
      </c>
      <c r="AD52" s="46">
        <v>45.155999999999999</v>
      </c>
      <c r="AE52" s="43">
        <v>45.987000000000002</v>
      </c>
      <c r="AF52" s="46">
        <v>44.41</v>
      </c>
      <c r="AG52" s="46">
        <v>30.009</v>
      </c>
      <c r="AH52" s="46">
        <v>46.003</v>
      </c>
    </row>
    <row r="53" spans="1:1005" ht="14.4" x14ac:dyDescent="0.3">
      <c r="A53" s="60">
        <v>46813</v>
      </c>
      <c r="B53" s="13"/>
      <c r="C53" s="13">
        <v>85</v>
      </c>
      <c r="D53" s="45">
        <v>85</v>
      </c>
      <c r="E53" s="46">
        <v>112.027</v>
      </c>
      <c r="F53" s="46">
        <v>100.224</v>
      </c>
      <c r="G53" s="46">
        <v>117.91800000000001</v>
      </c>
      <c r="H53" s="46">
        <v>101.62</v>
      </c>
      <c r="I53" s="46">
        <v>88.614000000000004</v>
      </c>
      <c r="J53" s="46">
        <v>80.236000000000004</v>
      </c>
      <c r="K53" s="46">
        <v>69.712999999999994</v>
      </c>
      <c r="L53" s="46">
        <v>53.100999999999999</v>
      </c>
      <c r="M53" s="46">
        <v>65.408000000000001</v>
      </c>
      <c r="N53" s="46">
        <v>97.694000000000003</v>
      </c>
      <c r="O53" s="46">
        <v>89.072000000000003</v>
      </c>
      <c r="P53" s="46">
        <v>73.653000000000006</v>
      </c>
      <c r="Q53" s="46">
        <v>103.565</v>
      </c>
      <c r="R53" s="46">
        <v>50.188000000000002</v>
      </c>
      <c r="S53" s="46">
        <v>79.369</v>
      </c>
      <c r="T53" s="46">
        <v>66.784999999999997</v>
      </c>
      <c r="U53" s="46">
        <v>64.915000000000006</v>
      </c>
      <c r="V53" s="46">
        <v>114.309</v>
      </c>
      <c r="W53" s="46">
        <v>68.521000000000001</v>
      </c>
      <c r="X53" s="46">
        <v>69.430999999999997</v>
      </c>
      <c r="Y53" s="46">
        <v>106.563</v>
      </c>
      <c r="Z53" s="46">
        <v>91.608000000000004</v>
      </c>
      <c r="AA53" s="46">
        <v>353.96899999999999</v>
      </c>
      <c r="AB53" s="46">
        <v>95.438000000000002</v>
      </c>
      <c r="AC53" s="46">
        <v>80.83</v>
      </c>
      <c r="AD53" s="46">
        <v>102.309</v>
      </c>
      <c r="AE53" s="43">
        <v>64.28</v>
      </c>
      <c r="AF53" s="46">
        <v>120.43</v>
      </c>
      <c r="AG53" s="46">
        <v>92.070999999999998</v>
      </c>
      <c r="AH53" s="46">
        <v>107.44499999999999</v>
      </c>
    </row>
    <row r="54" spans="1:1005" ht="14.4" x14ac:dyDescent="0.3">
      <c r="A54" s="60">
        <v>46844</v>
      </c>
      <c r="B54" s="13"/>
      <c r="C54" s="13">
        <v>111</v>
      </c>
      <c r="D54" s="45">
        <v>111</v>
      </c>
      <c r="E54" s="46">
        <v>95.915000000000006</v>
      </c>
      <c r="F54" s="46">
        <v>157.346</v>
      </c>
      <c r="G54" s="46">
        <v>143.34800000000001</v>
      </c>
      <c r="H54" s="46">
        <v>164.44</v>
      </c>
      <c r="I54" s="46">
        <v>117.48</v>
      </c>
      <c r="J54" s="46">
        <v>115.77500000000001</v>
      </c>
      <c r="K54" s="46">
        <v>106.66</v>
      </c>
      <c r="L54" s="46">
        <v>84.218999999999994</v>
      </c>
      <c r="M54" s="46">
        <v>90.546000000000006</v>
      </c>
      <c r="N54" s="46">
        <v>148.52699999999999</v>
      </c>
      <c r="O54" s="46">
        <v>126.959</v>
      </c>
      <c r="P54" s="46">
        <v>136.71600000000001</v>
      </c>
      <c r="Q54" s="46">
        <v>100.645</v>
      </c>
      <c r="R54" s="46">
        <v>53.854999999999997</v>
      </c>
      <c r="S54" s="46">
        <v>124.07</v>
      </c>
      <c r="T54" s="46">
        <v>86.899000000000001</v>
      </c>
      <c r="U54" s="46">
        <v>200.102</v>
      </c>
      <c r="V54" s="46">
        <v>191.041</v>
      </c>
      <c r="W54" s="46">
        <v>73.679000000000002</v>
      </c>
      <c r="X54" s="46">
        <v>92.92</v>
      </c>
      <c r="Y54" s="46">
        <v>107</v>
      </c>
      <c r="Z54" s="46">
        <v>142.774</v>
      </c>
      <c r="AA54" s="46">
        <v>534.59799999999996</v>
      </c>
      <c r="AB54" s="46">
        <v>122.01300000000001</v>
      </c>
      <c r="AC54" s="46">
        <v>279.56299999999999</v>
      </c>
      <c r="AD54" s="46">
        <v>129.08000000000001</v>
      </c>
      <c r="AE54" s="43">
        <v>85.93</v>
      </c>
      <c r="AF54" s="46">
        <v>116.75700000000001</v>
      </c>
      <c r="AG54" s="46">
        <v>160.04300000000001</v>
      </c>
      <c r="AH54" s="46">
        <v>136.93700000000001</v>
      </c>
    </row>
    <row r="55" spans="1:1005" ht="14.4" x14ac:dyDescent="0.3">
      <c r="A55" s="60">
        <v>46874</v>
      </c>
      <c r="B55" s="13"/>
      <c r="C55" s="13">
        <v>239</v>
      </c>
      <c r="D55" s="45">
        <v>239</v>
      </c>
      <c r="E55" s="46">
        <v>159.881</v>
      </c>
      <c r="F55" s="46">
        <v>249.18</v>
      </c>
      <c r="G55" s="46">
        <v>481.63900000000001</v>
      </c>
      <c r="H55" s="46">
        <v>264.34100000000001</v>
      </c>
      <c r="I55" s="46">
        <v>357.596</v>
      </c>
      <c r="J55" s="46">
        <v>198.63300000000001</v>
      </c>
      <c r="K55" s="46">
        <v>174.09</v>
      </c>
      <c r="L55" s="46">
        <v>59.024000000000001</v>
      </c>
      <c r="M55" s="46">
        <v>83.778999999999996</v>
      </c>
      <c r="N55" s="46">
        <v>121.627</v>
      </c>
      <c r="O55" s="46">
        <v>279.45</v>
      </c>
      <c r="P55" s="46">
        <v>303.68</v>
      </c>
      <c r="Q55" s="46">
        <v>210.72200000000001</v>
      </c>
      <c r="R55" s="46">
        <v>132.101</v>
      </c>
      <c r="S55" s="46">
        <v>201.273</v>
      </c>
      <c r="T55" s="46">
        <v>64.891000000000005</v>
      </c>
      <c r="U55" s="46">
        <v>348.125</v>
      </c>
      <c r="V55" s="46">
        <v>233.31700000000001</v>
      </c>
      <c r="W55" s="46">
        <v>95.52</v>
      </c>
      <c r="X55" s="46">
        <v>211.58699999999999</v>
      </c>
      <c r="Y55" s="46">
        <v>238.041</v>
      </c>
      <c r="Z55" s="46">
        <v>395.34</v>
      </c>
      <c r="AA55" s="46">
        <v>582.79200000000003</v>
      </c>
      <c r="AB55" s="46">
        <v>338.43400000000003</v>
      </c>
      <c r="AC55" s="46">
        <v>182.77799999999999</v>
      </c>
      <c r="AD55" s="46">
        <v>170.327</v>
      </c>
      <c r="AE55" s="43">
        <v>116.18</v>
      </c>
      <c r="AF55" s="46">
        <v>189.72399999999999</v>
      </c>
      <c r="AG55" s="46">
        <v>309.91699999999997</v>
      </c>
      <c r="AH55" s="46">
        <v>236.15199999999999</v>
      </c>
    </row>
    <row r="56" spans="1:1005" ht="14.4" x14ac:dyDescent="0.3">
      <c r="A56" s="60">
        <v>46905</v>
      </c>
      <c r="B56" s="13"/>
      <c r="C56" s="13">
        <v>389</v>
      </c>
      <c r="D56" s="45">
        <v>389</v>
      </c>
      <c r="E56" s="46">
        <v>601.23199999999997</v>
      </c>
      <c r="F56" s="46">
        <v>692.01</v>
      </c>
      <c r="G56" s="46">
        <v>858.92899999999997</v>
      </c>
      <c r="H56" s="46">
        <v>472.67599999999999</v>
      </c>
      <c r="I56" s="46">
        <v>760.35799999999995</v>
      </c>
      <c r="J56" s="46">
        <v>243.232</v>
      </c>
      <c r="K56" s="46">
        <v>150.62200000000001</v>
      </c>
      <c r="L56" s="46">
        <v>192.989</v>
      </c>
      <c r="M56" s="46">
        <v>252.36199999999999</v>
      </c>
      <c r="N56" s="46">
        <v>256.09300000000002</v>
      </c>
      <c r="O56" s="46">
        <v>475.90100000000001</v>
      </c>
      <c r="P56" s="46">
        <v>321.72500000000002</v>
      </c>
      <c r="Q56" s="46">
        <v>79.668000000000006</v>
      </c>
      <c r="R56" s="46">
        <v>326.62400000000002</v>
      </c>
      <c r="S56" s="46">
        <v>552.91300000000001</v>
      </c>
      <c r="T56" s="46">
        <v>295.91699999999997</v>
      </c>
      <c r="U56" s="46">
        <v>682.18600000000004</v>
      </c>
      <c r="V56" s="46">
        <v>218.779</v>
      </c>
      <c r="W56" s="46">
        <v>104.762</v>
      </c>
      <c r="X56" s="46">
        <v>487.92700000000002</v>
      </c>
      <c r="Y56" s="46">
        <v>355.97899999999998</v>
      </c>
      <c r="Z56" s="46">
        <v>427.18200000000002</v>
      </c>
      <c r="AA56" s="46">
        <v>876.38499999999999</v>
      </c>
      <c r="AB56" s="46">
        <v>496.226</v>
      </c>
      <c r="AC56" s="46">
        <v>356.56099999999998</v>
      </c>
      <c r="AD56" s="46">
        <v>399.54</v>
      </c>
      <c r="AE56" s="43">
        <v>413.959</v>
      </c>
      <c r="AF56" s="46">
        <v>76.042000000000002</v>
      </c>
      <c r="AG56" s="46">
        <v>469.02</v>
      </c>
      <c r="AH56" s="46">
        <v>194.19</v>
      </c>
    </row>
    <row r="57" spans="1:1005" ht="14.4" x14ac:dyDescent="0.3">
      <c r="A57" s="60">
        <v>46935</v>
      </c>
      <c r="B57" s="13"/>
      <c r="C57" s="13">
        <v>161</v>
      </c>
      <c r="D57" s="45">
        <v>161</v>
      </c>
      <c r="E57" s="46">
        <v>563.23900000000003</v>
      </c>
      <c r="F57" s="46">
        <v>313.66399999999999</v>
      </c>
      <c r="G57" s="46">
        <v>335.23700000000002</v>
      </c>
      <c r="H57" s="46">
        <v>434.32799999999997</v>
      </c>
      <c r="I57" s="46">
        <v>390.48</v>
      </c>
      <c r="J57" s="46">
        <v>74.641000000000005</v>
      </c>
      <c r="K57" s="46">
        <v>38.597000000000001</v>
      </c>
      <c r="L57" s="46">
        <v>83.698999999999998</v>
      </c>
      <c r="M57" s="46">
        <v>99.555999999999997</v>
      </c>
      <c r="N57" s="46">
        <v>182.58500000000001</v>
      </c>
      <c r="O57" s="46">
        <v>289.62</v>
      </c>
      <c r="P57" s="46">
        <v>82.905000000000001</v>
      </c>
      <c r="Q57" s="46">
        <v>12.959</v>
      </c>
      <c r="R57" s="46">
        <v>228.70599999999999</v>
      </c>
      <c r="S57" s="46">
        <v>382.83199999999999</v>
      </c>
      <c r="T57" s="46">
        <v>207.815</v>
      </c>
      <c r="U57" s="46">
        <v>801.92399999999998</v>
      </c>
      <c r="V57" s="46">
        <v>82.981999999999999</v>
      </c>
      <c r="W57" s="46">
        <v>39.402000000000001</v>
      </c>
      <c r="X57" s="46">
        <v>295.53899999999999</v>
      </c>
      <c r="Y57" s="46">
        <v>154.18</v>
      </c>
      <c r="Z57" s="46">
        <v>127.21899999999999</v>
      </c>
      <c r="AA57" s="46">
        <v>398.94400000000002</v>
      </c>
      <c r="AB57" s="46">
        <v>207.83799999999999</v>
      </c>
      <c r="AC57" s="46">
        <v>251.96199999999999</v>
      </c>
      <c r="AD57" s="46">
        <v>188.011</v>
      </c>
      <c r="AE57" s="43">
        <v>189.46299999999999</v>
      </c>
      <c r="AF57" s="46">
        <v>40.567999999999998</v>
      </c>
      <c r="AG57" s="46">
        <v>263.63</v>
      </c>
      <c r="AH57" s="46">
        <v>39.83</v>
      </c>
    </row>
    <row r="58" spans="1:1005" ht="14.4" x14ac:dyDescent="0.3">
      <c r="A58" s="60">
        <v>46966</v>
      </c>
      <c r="B58" s="13"/>
      <c r="C58" s="13">
        <v>66</v>
      </c>
      <c r="D58" s="45">
        <v>66</v>
      </c>
      <c r="E58" s="46">
        <v>176.27699999999999</v>
      </c>
      <c r="F58" s="46">
        <v>101.167</v>
      </c>
      <c r="G58" s="46">
        <v>168.68899999999999</v>
      </c>
      <c r="H58" s="46">
        <v>139.11500000000001</v>
      </c>
      <c r="I58" s="46">
        <v>133.226</v>
      </c>
      <c r="J58" s="46">
        <v>42.777999999999999</v>
      </c>
      <c r="K58" s="46">
        <v>25.986999999999998</v>
      </c>
      <c r="L58" s="46">
        <v>36.173999999999999</v>
      </c>
      <c r="M58" s="46">
        <v>41.207999999999998</v>
      </c>
      <c r="N58" s="46">
        <v>71.731999999999999</v>
      </c>
      <c r="O58" s="46">
        <v>95.131</v>
      </c>
      <c r="P58" s="46">
        <v>49.822000000000003</v>
      </c>
      <c r="Q58" s="46">
        <v>30.777000000000001</v>
      </c>
      <c r="R58" s="46">
        <v>69.855000000000004</v>
      </c>
      <c r="S58" s="46">
        <v>117.01900000000001</v>
      </c>
      <c r="T58" s="46">
        <v>68.396000000000001</v>
      </c>
      <c r="U58" s="46">
        <v>209.76300000000001</v>
      </c>
      <c r="V58" s="46">
        <v>43.459000000000003</v>
      </c>
      <c r="W58" s="46">
        <v>26.056999999999999</v>
      </c>
      <c r="X58" s="46">
        <v>108.29600000000001</v>
      </c>
      <c r="Y58" s="46">
        <v>58.651000000000003</v>
      </c>
      <c r="Z58" s="46">
        <v>63.933999999999997</v>
      </c>
      <c r="AA58" s="46">
        <v>143.91200000000001</v>
      </c>
      <c r="AB58" s="46">
        <v>80.897000000000006</v>
      </c>
      <c r="AC58" s="46">
        <v>96.34</v>
      </c>
      <c r="AD58" s="46">
        <v>69.911000000000001</v>
      </c>
      <c r="AE58" s="43">
        <v>87.400999999999996</v>
      </c>
      <c r="AF58" s="46">
        <v>26.710999999999999</v>
      </c>
      <c r="AG58" s="46">
        <v>198.56200000000001</v>
      </c>
      <c r="AH58" s="46">
        <v>33.359000000000002</v>
      </c>
    </row>
    <row r="59" spans="1:1005" ht="14.4" x14ac:dyDescent="0.3">
      <c r="A59" s="60">
        <v>46997</v>
      </c>
      <c r="B59" s="13"/>
      <c r="C59" s="13">
        <v>43</v>
      </c>
      <c r="D59" s="45">
        <v>43</v>
      </c>
      <c r="E59" s="46">
        <v>74.001999999999995</v>
      </c>
      <c r="F59" s="46">
        <v>61.914000000000001</v>
      </c>
      <c r="G59" s="46">
        <v>108.761</v>
      </c>
      <c r="H59" s="46">
        <v>66.021000000000001</v>
      </c>
      <c r="I59" s="46">
        <v>94.57</v>
      </c>
      <c r="J59" s="46">
        <v>48.77</v>
      </c>
      <c r="K59" s="46">
        <v>22.317</v>
      </c>
      <c r="L59" s="46">
        <v>34.365000000000002</v>
      </c>
      <c r="M59" s="46">
        <v>38.203000000000003</v>
      </c>
      <c r="N59" s="46">
        <v>57.116999999999997</v>
      </c>
      <c r="O59" s="46">
        <v>53.819000000000003</v>
      </c>
      <c r="P59" s="46">
        <v>40.375999999999998</v>
      </c>
      <c r="Q59" s="46">
        <v>28.811</v>
      </c>
      <c r="R59" s="46">
        <v>54.985999999999997</v>
      </c>
      <c r="S59" s="46">
        <v>55.518000000000001</v>
      </c>
      <c r="T59" s="46">
        <v>43.372999999999998</v>
      </c>
      <c r="U59" s="46">
        <v>91.247</v>
      </c>
      <c r="V59" s="46">
        <v>32.935000000000002</v>
      </c>
      <c r="W59" s="46">
        <v>30.858000000000001</v>
      </c>
      <c r="X59" s="46">
        <v>73.769000000000005</v>
      </c>
      <c r="Y59" s="46">
        <v>41.15</v>
      </c>
      <c r="Z59" s="46">
        <v>62.561999999999998</v>
      </c>
      <c r="AA59" s="46">
        <v>100.32299999999999</v>
      </c>
      <c r="AB59" s="46">
        <v>50.804000000000002</v>
      </c>
      <c r="AC59" s="46">
        <v>68.352000000000004</v>
      </c>
      <c r="AD59" s="46">
        <v>48.667000000000002</v>
      </c>
      <c r="AE59" s="43">
        <v>70.382999999999996</v>
      </c>
      <c r="AF59" s="46">
        <v>27.561</v>
      </c>
      <c r="AG59" s="46">
        <v>79.003</v>
      </c>
      <c r="AH59" s="46">
        <v>28.888000000000002</v>
      </c>
    </row>
    <row r="60" spans="1:1005" ht="14.4" x14ac:dyDescent="0.3">
      <c r="A60" s="60">
        <v>47027</v>
      </c>
      <c r="B60" s="13"/>
      <c r="C60" s="13">
        <v>45</v>
      </c>
      <c r="D60" s="45">
        <v>52</v>
      </c>
      <c r="E60" s="46">
        <v>66.236000000000004</v>
      </c>
      <c r="F60" s="46">
        <v>60.112000000000002</v>
      </c>
      <c r="G60" s="46">
        <v>96.686000000000007</v>
      </c>
      <c r="H60" s="46">
        <v>67.158000000000001</v>
      </c>
      <c r="I60" s="46">
        <v>64.281999999999996</v>
      </c>
      <c r="J60" s="46">
        <v>50.451999999999998</v>
      </c>
      <c r="K60" s="46">
        <v>26.931000000000001</v>
      </c>
      <c r="L60" s="46">
        <v>39.171999999999997</v>
      </c>
      <c r="M60" s="46">
        <v>31.238</v>
      </c>
      <c r="N60" s="46">
        <v>58.433</v>
      </c>
      <c r="O60" s="46">
        <v>53.154000000000003</v>
      </c>
      <c r="P60" s="46">
        <v>61.752000000000002</v>
      </c>
      <c r="Q60" s="46">
        <v>55.665999999999997</v>
      </c>
      <c r="R60" s="46">
        <v>46.448999999999998</v>
      </c>
      <c r="S60" s="46">
        <v>58.378</v>
      </c>
      <c r="T60" s="46">
        <v>37.979999999999997</v>
      </c>
      <c r="U60" s="46">
        <v>84.658000000000001</v>
      </c>
      <c r="V60" s="46">
        <v>37.630000000000003</v>
      </c>
      <c r="W60" s="46">
        <v>51.100999999999999</v>
      </c>
      <c r="X60" s="46">
        <v>126.708</v>
      </c>
      <c r="Y60" s="46">
        <v>51.421999999999997</v>
      </c>
      <c r="Z60" s="46">
        <v>99.793999999999997</v>
      </c>
      <c r="AA60" s="46">
        <v>109.905</v>
      </c>
      <c r="AB60" s="46">
        <v>59.362000000000002</v>
      </c>
      <c r="AC60" s="46">
        <v>63.915999999999997</v>
      </c>
      <c r="AD60" s="46">
        <v>46.598999999999997</v>
      </c>
      <c r="AE60" s="43">
        <v>48.069000000000003</v>
      </c>
      <c r="AF60" s="46">
        <v>27.021000000000001</v>
      </c>
      <c r="AG60" s="46">
        <v>66.739000000000004</v>
      </c>
      <c r="AH60" s="46">
        <v>57.173000000000002</v>
      </c>
    </row>
    <row r="61" spans="1:1005" ht="14.4" x14ac:dyDescent="0.3">
      <c r="A61" s="60">
        <v>47058</v>
      </c>
      <c r="B61" s="13"/>
      <c r="C61" s="13">
        <v>47</v>
      </c>
      <c r="D61" s="45">
        <v>50</v>
      </c>
      <c r="E61" s="46">
        <v>64.102000000000004</v>
      </c>
      <c r="F61" s="46">
        <v>66.597999999999999</v>
      </c>
      <c r="G61" s="46">
        <v>72.813000000000002</v>
      </c>
      <c r="H61" s="46">
        <v>61.029000000000003</v>
      </c>
      <c r="I61" s="46">
        <v>61.747999999999998</v>
      </c>
      <c r="J61" s="46">
        <v>45.682000000000002</v>
      </c>
      <c r="K61" s="46">
        <v>39.746000000000002</v>
      </c>
      <c r="L61" s="46">
        <v>36.037999999999997</v>
      </c>
      <c r="M61" s="46">
        <v>36.627000000000002</v>
      </c>
      <c r="N61" s="46">
        <v>77.623000000000005</v>
      </c>
      <c r="O61" s="46">
        <v>53.235999999999997</v>
      </c>
      <c r="P61" s="46">
        <v>52.337000000000003</v>
      </c>
      <c r="Q61" s="46">
        <v>45.595999999999997</v>
      </c>
      <c r="R61" s="46">
        <v>51.545999999999999</v>
      </c>
      <c r="S61" s="46">
        <v>59.618000000000002</v>
      </c>
      <c r="T61" s="46">
        <v>44.654000000000003</v>
      </c>
      <c r="U61" s="46">
        <v>74.92</v>
      </c>
      <c r="V61" s="46">
        <v>50.399000000000001</v>
      </c>
      <c r="W61" s="46">
        <v>39.494999999999997</v>
      </c>
      <c r="X61" s="46">
        <v>71.039000000000001</v>
      </c>
      <c r="Y61" s="46">
        <v>47.719000000000001</v>
      </c>
      <c r="Z61" s="46">
        <v>98.090999999999994</v>
      </c>
      <c r="AA61" s="46">
        <v>90.849000000000004</v>
      </c>
      <c r="AB61" s="46">
        <v>60.32</v>
      </c>
      <c r="AC61" s="46">
        <v>57.298000000000002</v>
      </c>
      <c r="AD61" s="46">
        <v>54.628999999999998</v>
      </c>
      <c r="AE61" s="43">
        <v>58.274999999999999</v>
      </c>
      <c r="AF61" s="46">
        <v>33.953000000000003</v>
      </c>
      <c r="AG61" s="46">
        <v>60.8</v>
      </c>
      <c r="AH61" s="46">
        <v>48.363999999999997</v>
      </c>
    </row>
    <row r="62" spans="1:1005" ht="14.4" x14ac:dyDescent="0.3">
      <c r="A62" s="60">
        <v>47088</v>
      </c>
      <c r="B62" s="13"/>
      <c r="C62" s="13">
        <v>34</v>
      </c>
      <c r="D62" s="45">
        <v>34</v>
      </c>
      <c r="E62" s="46">
        <v>63.32</v>
      </c>
      <c r="F62" s="46">
        <v>62.798000000000002</v>
      </c>
      <c r="G62" s="46">
        <v>60.56</v>
      </c>
      <c r="H62" s="46">
        <v>54.848999999999997</v>
      </c>
      <c r="I62" s="46">
        <v>55.448999999999998</v>
      </c>
      <c r="J62" s="46">
        <v>36.792000000000002</v>
      </c>
      <c r="K62" s="46">
        <v>31.75</v>
      </c>
      <c r="L62" s="46">
        <v>29.809000000000001</v>
      </c>
      <c r="M62" s="46">
        <v>31.581</v>
      </c>
      <c r="N62" s="46">
        <v>46.231000000000002</v>
      </c>
      <c r="O62" s="46">
        <v>47.953000000000003</v>
      </c>
      <c r="P62" s="46">
        <v>44.744999999999997</v>
      </c>
      <c r="Q62" s="46">
        <v>33.020000000000003</v>
      </c>
      <c r="R62" s="46">
        <v>42.542999999999999</v>
      </c>
      <c r="S62" s="46">
        <v>49.104999999999997</v>
      </c>
      <c r="T62" s="46">
        <v>38.904000000000003</v>
      </c>
      <c r="U62" s="46">
        <v>64.585999999999999</v>
      </c>
      <c r="V62" s="46">
        <v>41.421999999999997</v>
      </c>
      <c r="W62" s="46">
        <v>30.771999999999998</v>
      </c>
      <c r="X62" s="46">
        <v>55.826000000000001</v>
      </c>
      <c r="Y62" s="46">
        <v>41.124000000000002</v>
      </c>
      <c r="Z62" s="46">
        <v>62.332000000000001</v>
      </c>
      <c r="AA62" s="46">
        <v>82.265000000000001</v>
      </c>
      <c r="AB62" s="46">
        <v>50.423000000000002</v>
      </c>
      <c r="AC62" s="46">
        <v>49.966000000000001</v>
      </c>
      <c r="AD62" s="46">
        <v>47.695</v>
      </c>
      <c r="AE62" s="43">
        <v>48.859000000000002</v>
      </c>
      <c r="AF62" s="46">
        <v>29.355</v>
      </c>
      <c r="AG62" s="46">
        <v>51.524000000000001</v>
      </c>
      <c r="AH62" s="46">
        <v>37.432000000000002</v>
      </c>
    </row>
    <row r="63" spans="1:1005" ht="14.4" x14ac:dyDescent="0.3">
      <c r="A63" s="60">
        <v>47119</v>
      </c>
      <c r="B63" s="13"/>
      <c r="C63" s="13">
        <v>42</v>
      </c>
      <c r="D63" s="45">
        <v>42</v>
      </c>
      <c r="E63" s="46">
        <v>53.427999999999997</v>
      </c>
      <c r="F63" s="46">
        <v>77.126000000000005</v>
      </c>
      <c r="G63" s="46">
        <v>53.558999999999997</v>
      </c>
      <c r="H63" s="46">
        <v>48.406999999999996</v>
      </c>
      <c r="I63" s="46">
        <v>50.244</v>
      </c>
      <c r="J63" s="46">
        <v>32.725000000000001</v>
      </c>
      <c r="K63" s="46">
        <v>27.152000000000001</v>
      </c>
      <c r="L63" s="46">
        <v>26.928000000000001</v>
      </c>
      <c r="M63" s="46">
        <v>28.756</v>
      </c>
      <c r="N63" s="46">
        <v>40.811999999999998</v>
      </c>
      <c r="O63" s="46">
        <v>48.473999999999997</v>
      </c>
      <c r="P63" s="46">
        <v>41.698</v>
      </c>
      <c r="Q63" s="46">
        <v>27.864999999999998</v>
      </c>
      <c r="R63" s="46">
        <v>39.499000000000002</v>
      </c>
      <c r="S63" s="46">
        <v>43.244999999999997</v>
      </c>
      <c r="T63" s="46">
        <v>35.951000000000001</v>
      </c>
      <c r="U63" s="46">
        <v>60.067</v>
      </c>
      <c r="V63" s="46">
        <v>34.661999999999999</v>
      </c>
      <c r="W63" s="46">
        <v>27.864999999999998</v>
      </c>
      <c r="X63" s="46">
        <v>52.289000000000001</v>
      </c>
      <c r="Y63" s="46">
        <v>35.091000000000001</v>
      </c>
      <c r="Z63" s="46">
        <v>52.524999999999999</v>
      </c>
      <c r="AA63" s="46">
        <v>72.379000000000005</v>
      </c>
      <c r="AB63" s="46">
        <v>43.53</v>
      </c>
      <c r="AC63" s="46">
        <v>44.805</v>
      </c>
      <c r="AD63" s="46">
        <v>41.918999999999997</v>
      </c>
      <c r="AE63" s="43">
        <v>42.743000000000002</v>
      </c>
      <c r="AF63" s="46">
        <v>26.823</v>
      </c>
      <c r="AG63" s="46">
        <v>46.670999999999999</v>
      </c>
      <c r="AH63" s="46">
        <v>34.783999999999999</v>
      </c>
    </row>
    <row r="64" spans="1:1005" ht="14.4" x14ac:dyDescent="0.3">
      <c r="A64" s="60">
        <v>47150</v>
      </c>
      <c r="B64" s="13"/>
      <c r="C64" s="13">
        <v>43</v>
      </c>
      <c r="D64" s="45">
        <v>43</v>
      </c>
      <c r="E64" s="46">
        <v>67.417000000000002</v>
      </c>
      <c r="F64" s="46">
        <v>61.481999999999999</v>
      </c>
      <c r="G64" s="46">
        <v>51.898000000000003</v>
      </c>
      <c r="H64" s="46">
        <v>50.296999999999997</v>
      </c>
      <c r="I64" s="46">
        <v>56.561999999999998</v>
      </c>
      <c r="J64" s="46">
        <v>34.26</v>
      </c>
      <c r="K64" s="46">
        <v>29.277999999999999</v>
      </c>
      <c r="L64" s="46">
        <v>40.512</v>
      </c>
      <c r="M64" s="46">
        <v>32.079000000000001</v>
      </c>
      <c r="N64" s="46">
        <v>41.927</v>
      </c>
      <c r="O64" s="46">
        <v>47.427</v>
      </c>
      <c r="P64" s="46">
        <v>47.066000000000003</v>
      </c>
      <c r="Q64" s="46">
        <v>29.009</v>
      </c>
      <c r="R64" s="46">
        <v>41.893999999999998</v>
      </c>
      <c r="S64" s="46">
        <v>42.55</v>
      </c>
      <c r="T64" s="46">
        <v>38.545000000000002</v>
      </c>
      <c r="U64" s="46">
        <v>59.362000000000002</v>
      </c>
      <c r="V64" s="46">
        <v>36.265000000000001</v>
      </c>
      <c r="W64" s="46">
        <v>40.401000000000003</v>
      </c>
      <c r="X64" s="46">
        <v>63.636000000000003</v>
      </c>
      <c r="Y64" s="46">
        <v>50.667000000000002</v>
      </c>
      <c r="Z64" s="46">
        <v>97.295000000000002</v>
      </c>
      <c r="AA64" s="46">
        <v>73.260999999999996</v>
      </c>
      <c r="AB64" s="46">
        <v>44.695999999999998</v>
      </c>
      <c r="AC64" s="46">
        <v>45.155999999999999</v>
      </c>
      <c r="AD64" s="46">
        <v>45.987000000000002</v>
      </c>
      <c r="AE64" s="43">
        <v>44.41</v>
      </c>
      <c r="AF64" s="46">
        <v>30.009</v>
      </c>
      <c r="AG64" s="46">
        <v>46.003</v>
      </c>
      <c r="AH64" s="46">
        <v>46.003</v>
      </c>
      <c r="ALQ64" s="4" t="e">
        <v>#N/A</v>
      </c>
    </row>
    <row r="65" spans="1:1005" ht="14.4" x14ac:dyDescent="0.3">
      <c r="A65" s="60">
        <v>47178</v>
      </c>
      <c r="B65" s="13"/>
      <c r="C65" s="13">
        <v>85</v>
      </c>
      <c r="D65" s="45">
        <v>85</v>
      </c>
      <c r="E65" s="46">
        <v>100.224</v>
      </c>
      <c r="F65" s="46">
        <v>117.91800000000001</v>
      </c>
      <c r="G65" s="46">
        <v>101.62</v>
      </c>
      <c r="H65" s="46">
        <v>88.614000000000004</v>
      </c>
      <c r="I65" s="46">
        <v>80.236000000000004</v>
      </c>
      <c r="J65" s="46">
        <v>69.712999999999994</v>
      </c>
      <c r="K65" s="46">
        <v>53.100999999999999</v>
      </c>
      <c r="L65" s="46">
        <v>65.408000000000001</v>
      </c>
      <c r="M65" s="46">
        <v>97.694000000000003</v>
      </c>
      <c r="N65" s="46">
        <v>89.072000000000003</v>
      </c>
      <c r="O65" s="46">
        <v>73.653000000000006</v>
      </c>
      <c r="P65" s="46">
        <v>103.565</v>
      </c>
      <c r="Q65" s="46">
        <v>50.188000000000002</v>
      </c>
      <c r="R65" s="46">
        <v>79.369</v>
      </c>
      <c r="S65" s="46">
        <v>66.784999999999997</v>
      </c>
      <c r="T65" s="46">
        <v>64.915000000000006</v>
      </c>
      <c r="U65" s="46">
        <v>114.309</v>
      </c>
      <c r="V65" s="46">
        <v>68.521000000000001</v>
      </c>
      <c r="W65" s="46">
        <v>69.430999999999997</v>
      </c>
      <c r="X65" s="46">
        <v>106.563</v>
      </c>
      <c r="Y65" s="46">
        <v>91.608000000000004</v>
      </c>
      <c r="Z65" s="46">
        <v>353.96899999999999</v>
      </c>
      <c r="AA65" s="46">
        <v>95.438000000000002</v>
      </c>
      <c r="AB65" s="46">
        <v>80.83</v>
      </c>
      <c r="AC65" s="46">
        <v>102.309</v>
      </c>
      <c r="AD65" s="46">
        <v>64.28</v>
      </c>
      <c r="AE65" s="43">
        <v>120.43</v>
      </c>
      <c r="AF65" s="46">
        <v>92.070999999999998</v>
      </c>
      <c r="AG65" s="46">
        <v>107.44499999999999</v>
      </c>
      <c r="AH65" s="46">
        <v>107.44499999999999</v>
      </c>
      <c r="ALQ65" s="4" t="e">
        <v>#N/A</v>
      </c>
    </row>
    <row r="66" spans="1:1005" ht="14.4" x14ac:dyDescent="0.3">
      <c r="A66" s="60">
        <v>47209</v>
      </c>
      <c r="B66" s="13"/>
      <c r="C66" s="13">
        <v>111</v>
      </c>
      <c r="D66" s="45">
        <v>111</v>
      </c>
      <c r="E66" s="46">
        <v>157.346</v>
      </c>
      <c r="F66" s="46">
        <v>143.34800000000001</v>
      </c>
      <c r="G66" s="46">
        <v>164.44</v>
      </c>
      <c r="H66" s="46">
        <v>117.48</v>
      </c>
      <c r="I66" s="46">
        <v>115.77500000000001</v>
      </c>
      <c r="J66" s="46">
        <v>106.66</v>
      </c>
      <c r="K66" s="46">
        <v>84.218999999999994</v>
      </c>
      <c r="L66" s="46">
        <v>90.546000000000006</v>
      </c>
      <c r="M66" s="46">
        <v>148.52699999999999</v>
      </c>
      <c r="N66" s="46">
        <v>126.959</v>
      </c>
      <c r="O66" s="46">
        <v>136.71600000000001</v>
      </c>
      <c r="P66" s="46">
        <v>100.645</v>
      </c>
      <c r="Q66" s="46">
        <v>53.854999999999997</v>
      </c>
      <c r="R66" s="46">
        <v>124.07</v>
      </c>
      <c r="S66" s="46">
        <v>86.899000000000001</v>
      </c>
      <c r="T66" s="46">
        <v>200.102</v>
      </c>
      <c r="U66" s="46">
        <v>191.041</v>
      </c>
      <c r="V66" s="46">
        <v>73.679000000000002</v>
      </c>
      <c r="W66" s="46">
        <v>92.92</v>
      </c>
      <c r="X66" s="46">
        <v>107</v>
      </c>
      <c r="Y66" s="46">
        <v>142.774</v>
      </c>
      <c r="Z66" s="46">
        <v>534.59799999999996</v>
      </c>
      <c r="AA66" s="46">
        <v>122.01300000000001</v>
      </c>
      <c r="AB66" s="46">
        <v>279.56299999999999</v>
      </c>
      <c r="AC66" s="46">
        <v>129.08000000000001</v>
      </c>
      <c r="AD66" s="46">
        <v>85.93</v>
      </c>
      <c r="AE66" s="43">
        <v>116.75700000000001</v>
      </c>
      <c r="AF66" s="46">
        <v>160.04300000000001</v>
      </c>
      <c r="AG66" s="46">
        <v>136.93700000000001</v>
      </c>
      <c r="AH66" s="46">
        <v>136.93700000000001</v>
      </c>
      <c r="ALQ66" s="4" t="e">
        <v>#N/A</v>
      </c>
    </row>
    <row r="67" spans="1:1005" ht="14.4" x14ac:dyDescent="0.3">
      <c r="A67" s="60">
        <v>47239</v>
      </c>
      <c r="B67" s="13"/>
      <c r="C67" s="13">
        <v>239</v>
      </c>
      <c r="D67" s="45">
        <v>239</v>
      </c>
      <c r="E67" s="46">
        <v>249.18</v>
      </c>
      <c r="F67" s="46">
        <v>481.63900000000001</v>
      </c>
      <c r="G67" s="46">
        <v>264.34100000000001</v>
      </c>
      <c r="H67" s="46">
        <v>357.596</v>
      </c>
      <c r="I67" s="46">
        <v>198.63300000000001</v>
      </c>
      <c r="J67" s="46">
        <v>174.09</v>
      </c>
      <c r="K67" s="46">
        <v>59.024000000000001</v>
      </c>
      <c r="L67" s="46">
        <v>83.778999999999996</v>
      </c>
      <c r="M67" s="46">
        <v>121.627</v>
      </c>
      <c r="N67" s="46">
        <v>279.45</v>
      </c>
      <c r="O67" s="46">
        <v>303.68</v>
      </c>
      <c r="P67" s="46">
        <v>210.72200000000001</v>
      </c>
      <c r="Q67" s="46">
        <v>132.101</v>
      </c>
      <c r="R67" s="46">
        <v>201.273</v>
      </c>
      <c r="S67" s="46">
        <v>64.891000000000005</v>
      </c>
      <c r="T67" s="46">
        <v>348.125</v>
      </c>
      <c r="U67" s="46">
        <v>233.31700000000001</v>
      </c>
      <c r="V67" s="46">
        <v>95.52</v>
      </c>
      <c r="W67" s="46">
        <v>211.58699999999999</v>
      </c>
      <c r="X67" s="46">
        <v>238.041</v>
      </c>
      <c r="Y67" s="46">
        <v>395.34</v>
      </c>
      <c r="Z67" s="46">
        <v>582.79200000000003</v>
      </c>
      <c r="AA67" s="46">
        <v>338.43400000000003</v>
      </c>
      <c r="AB67" s="46">
        <v>182.77799999999999</v>
      </c>
      <c r="AC67" s="46">
        <v>170.327</v>
      </c>
      <c r="AD67" s="46">
        <v>116.18</v>
      </c>
      <c r="AE67" s="43">
        <v>189.72399999999999</v>
      </c>
      <c r="AF67" s="46">
        <v>309.91699999999997</v>
      </c>
      <c r="AG67" s="46">
        <v>236.15199999999999</v>
      </c>
      <c r="AH67" s="46">
        <v>236.15199999999999</v>
      </c>
      <c r="ALQ67" s="4" t="e">
        <v>#N/A</v>
      </c>
    </row>
    <row r="68" spans="1:1005" ht="14.4" x14ac:dyDescent="0.3">
      <c r="A68" s="60">
        <v>47270</v>
      </c>
      <c r="B68" s="13"/>
      <c r="C68" s="13">
        <v>389</v>
      </c>
      <c r="D68" s="45">
        <v>389</v>
      </c>
      <c r="E68" s="46">
        <v>692.01</v>
      </c>
      <c r="F68" s="46">
        <v>858.92899999999997</v>
      </c>
      <c r="G68" s="46">
        <v>472.67599999999999</v>
      </c>
      <c r="H68" s="46">
        <v>760.35799999999995</v>
      </c>
      <c r="I68" s="46">
        <v>243.232</v>
      </c>
      <c r="J68" s="46">
        <v>150.62200000000001</v>
      </c>
      <c r="K68" s="46">
        <v>192.989</v>
      </c>
      <c r="L68" s="46">
        <v>252.36199999999999</v>
      </c>
      <c r="M68" s="46">
        <v>256.09300000000002</v>
      </c>
      <c r="N68" s="46">
        <v>475.90100000000001</v>
      </c>
      <c r="O68" s="46">
        <v>321.72500000000002</v>
      </c>
      <c r="P68" s="46">
        <v>79.668000000000006</v>
      </c>
      <c r="Q68" s="46">
        <v>326.62400000000002</v>
      </c>
      <c r="R68" s="46">
        <v>552.91300000000001</v>
      </c>
      <c r="S68" s="46">
        <v>295.91699999999997</v>
      </c>
      <c r="T68" s="46">
        <v>682.18600000000004</v>
      </c>
      <c r="U68" s="46">
        <v>218.779</v>
      </c>
      <c r="V68" s="46">
        <v>104.762</v>
      </c>
      <c r="W68" s="46">
        <v>487.92700000000002</v>
      </c>
      <c r="X68" s="46">
        <v>355.97899999999998</v>
      </c>
      <c r="Y68" s="46">
        <v>427.18200000000002</v>
      </c>
      <c r="Z68" s="46">
        <v>876.38499999999999</v>
      </c>
      <c r="AA68" s="46">
        <v>496.226</v>
      </c>
      <c r="AB68" s="46">
        <v>356.56099999999998</v>
      </c>
      <c r="AC68" s="46">
        <v>399.54</v>
      </c>
      <c r="AD68" s="46">
        <v>413.959</v>
      </c>
      <c r="AE68" s="43">
        <v>76.042000000000002</v>
      </c>
      <c r="AF68" s="46">
        <v>469.02</v>
      </c>
      <c r="AG68" s="46">
        <v>194.19</v>
      </c>
      <c r="AH68" s="46">
        <v>194.19</v>
      </c>
      <c r="ALQ68" s="4" t="e">
        <v>#N/A</v>
      </c>
    </row>
    <row r="69" spans="1:1005" ht="14.4" x14ac:dyDescent="0.3">
      <c r="A69" s="60">
        <v>47300</v>
      </c>
      <c r="B69" s="13"/>
      <c r="C69" s="13">
        <v>161</v>
      </c>
      <c r="D69" s="45">
        <v>161</v>
      </c>
      <c r="E69" s="46">
        <v>313.66399999999999</v>
      </c>
      <c r="F69" s="46">
        <v>335.23700000000002</v>
      </c>
      <c r="G69" s="46">
        <v>434.32799999999997</v>
      </c>
      <c r="H69" s="46">
        <v>390.48</v>
      </c>
      <c r="I69" s="46">
        <v>74.641000000000005</v>
      </c>
      <c r="J69" s="46">
        <v>38.597000000000001</v>
      </c>
      <c r="K69" s="46">
        <v>83.698999999999998</v>
      </c>
      <c r="L69" s="46">
        <v>99.555999999999997</v>
      </c>
      <c r="M69" s="46">
        <v>182.58500000000001</v>
      </c>
      <c r="N69" s="46">
        <v>289.62</v>
      </c>
      <c r="O69" s="46">
        <v>82.905000000000001</v>
      </c>
      <c r="P69" s="46">
        <v>12.959</v>
      </c>
      <c r="Q69" s="46">
        <v>228.70599999999999</v>
      </c>
      <c r="R69" s="46">
        <v>382.83199999999999</v>
      </c>
      <c r="S69" s="46">
        <v>207.815</v>
      </c>
      <c r="T69" s="46">
        <v>801.92399999999998</v>
      </c>
      <c r="U69" s="46">
        <v>82.981999999999999</v>
      </c>
      <c r="V69" s="46">
        <v>39.402000000000001</v>
      </c>
      <c r="W69" s="46">
        <v>295.53899999999999</v>
      </c>
      <c r="X69" s="46">
        <v>154.18</v>
      </c>
      <c r="Y69" s="46">
        <v>127.21899999999999</v>
      </c>
      <c r="Z69" s="46">
        <v>398.94400000000002</v>
      </c>
      <c r="AA69" s="46">
        <v>207.83799999999999</v>
      </c>
      <c r="AB69" s="46">
        <v>251.96199999999999</v>
      </c>
      <c r="AC69" s="46">
        <v>188.011</v>
      </c>
      <c r="AD69" s="46">
        <v>189.46299999999999</v>
      </c>
      <c r="AE69" s="43">
        <v>40.567999999999998</v>
      </c>
      <c r="AF69" s="46">
        <v>263.63</v>
      </c>
      <c r="AG69" s="46">
        <v>39.83</v>
      </c>
      <c r="AH69" s="46">
        <v>39.83</v>
      </c>
      <c r="ALQ69" s="4" t="e">
        <v>#N/A</v>
      </c>
    </row>
    <row r="70" spans="1:1005" ht="14.4" x14ac:dyDescent="0.3">
      <c r="A70" s="60">
        <v>47331</v>
      </c>
      <c r="B70" s="13"/>
      <c r="C70" s="13">
        <v>66</v>
      </c>
      <c r="D70" s="45">
        <v>66</v>
      </c>
      <c r="E70" s="46">
        <v>101.167</v>
      </c>
      <c r="F70" s="46">
        <v>168.68899999999999</v>
      </c>
      <c r="G70" s="46">
        <v>139.11500000000001</v>
      </c>
      <c r="H70" s="46">
        <v>133.226</v>
      </c>
      <c r="I70" s="46">
        <v>42.777999999999999</v>
      </c>
      <c r="J70" s="46">
        <v>25.986999999999998</v>
      </c>
      <c r="K70" s="46">
        <v>36.173999999999999</v>
      </c>
      <c r="L70" s="46">
        <v>41.207999999999998</v>
      </c>
      <c r="M70" s="46">
        <v>71.731999999999999</v>
      </c>
      <c r="N70" s="46">
        <v>95.131</v>
      </c>
      <c r="O70" s="46">
        <v>49.822000000000003</v>
      </c>
      <c r="P70" s="46">
        <v>30.777000000000001</v>
      </c>
      <c r="Q70" s="46">
        <v>69.855000000000004</v>
      </c>
      <c r="R70" s="46">
        <v>117.01900000000001</v>
      </c>
      <c r="S70" s="46">
        <v>68.396000000000001</v>
      </c>
      <c r="T70" s="46">
        <v>209.76300000000001</v>
      </c>
      <c r="U70" s="46">
        <v>43.459000000000003</v>
      </c>
      <c r="V70" s="46">
        <v>26.056999999999999</v>
      </c>
      <c r="W70" s="46">
        <v>108.29600000000001</v>
      </c>
      <c r="X70" s="46">
        <v>58.651000000000003</v>
      </c>
      <c r="Y70" s="46">
        <v>63.933999999999997</v>
      </c>
      <c r="Z70" s="46">
        <v>143.91200000000001</v>
      </c>
      <c r="AA70" s="46">
        <v>80.897000000000006</v>
      </c>
      <c r="AB70" s="46">
        <v>96.34</v>
      </c>
      <c r="AC70" s="46">
        <v>69.911000000000001</v>
      </c>
      <c r="AD70" s="46">
        <v>87.400999999999996</v>
      </c>
      <c r="AE70" s="43">
        <v>26.710999999999999</v>
      </c>
      <c r="AF70" s="46">
        <v>198.56200000000001</v>
      </c>
      <c r="AG70" s="46">
        <v>33.359000000000002</v>
      </c>
      <c r="AH70" s="46">
        <v>33.359000000000002</v>
      </c>
      <c r="ALQ70" s="4" t="e">
        <v>#N/A</v>
      </c>
    </row>
    <row r="71" spans="1:1005" ht="14.4" x14ac:dyDescent="0.3">
      <c r="A71" s="60">
        <v>47362</v>
      </c>
      <c r="B71" s="13"/>
      <c r="C71" s="13">
        <v>43</v>
      </c>
      <c r="D71" s="45">
        <v>43</v>
      </c>
      <c r="E71" s="46">
        <v>61.914000000000001</v>
      </c>
      <c r="F71" s="46">
        <v>108.761</v>
      </c>
      <c r="G71" s="46">
        <v>66.021000000000001</v>
      </c>
      <c r="H71" s="46">
        <v>94.57</v>
      </c>
      <c r="I71" s="46">
        <v>48.77</v>
      </c>
      <c r="J71" s="46">
        <v>22.317</v>
      </c>
      <c r="K71" s="46">
        <v>34.365000000000002</v>
      </c>
      <c r="L71" s="46">
        <v>38.203000000000003</v>
      </c>
      <c r="M71" s="46">
        <v>57.116999999999997</v>
      </c>
      <c r="N71" s="46">
        <v>53.819000000000003</v>
      </c>
      <c r="O71" s="46">
        <v>40.375999999999998</v>
      </c>
      <c r="P71" s="46">
        <v>28.811</v>
      </c>
      <c r="Q71" s="46">
        <v>54.985999999999997</v>
      </c>
      <c r="R71" s="46">
        <v>55.518000000000001</v>
      </c>
      <c r="S71" s="46">
        <v>43.372999999999998</v>
      </c>
      <c r="T71" s="46">
        <v>91.247</v>
      </c>
      <c r="U71" s="46">
        <v>32.935000000000002</v>
      </c>
      <c r="V71" s="46">
        <v>30.858000000000001</v>
      </c>
      <c r="W71" s="46">
        <v>73.769000000000005</v>
      </c>
      <c r="X71" s="46">
        <v>41.15</v>
      </c>
      <c r="Y71" s="46">
        <v>62.561999999999998</v>
      </c>
      <c r="Z71" s="46">
        <v>100.32299999999999</v>
      </c>
      <c r="AA71" s="46">
        <v>50.804000000000002</v>
      </c>
      <c r="AB71" s="46">
        <v>68.352000000000004</v>
      </c>
      <c r="AC71" s="46">
        <v>48.667000000000002</v>
      </c>
      <c r="AD71" s="46">
        <v>70.382999999999996</v>
      </c>
      <c r="AE71" s="43">
        <v>27.561</v>
      </c>
      <c r="AF71" s="46">
        <v>79.003</v>
      </c>
      <c r="AG71" s="46">
        <v>28.888000000000002</v>
      </c>
      <c r="AH71" s="46">
        <v>28.888000000000002</v>
      </c>
      <c r="ALQ71" s="4" t="e">
        <v>#N/A</v>
      </c>
    </row>
    <row r="72" spans="1:1005" ht="14.4" x14ac:dyDescent="0.3">
      <c r="A72" s="60"/>
      <c r="B72" s="13"/>
      <c r="C72" s="13"/>
      <c r="D72" s="14"/>
      <c r="ALQ72" s="4" t="e">
        <v>#N/A</v>
      </c>
    </row>
    <row r="73" spans="1:1005" ht="14.4" x14ac:dyDescent="0.3">
      <c r="A73" s="60"/>
      <c r="B73" s="13"/>
      <c r="C73" s="13"/>
      <c r="D73" s="14"/>
    </row>
    <row r="74" spans="1:1005" ht="14.4" x14ac:dyDescent="0.3">
      <c r="A74" s="60"/>
      <c r="B74" s="13"/>
      <c r="C74" s="13"/>
      <c r="D74" s="14"/>
    </row>
    <row r="75" spans="1:1005" ht="14.4" x14ac:dyDescent="0.3">
      <c r="A75" s="60"/>
      <c r="B75" s="13"/>
      <c r="C75" s="13"/>
      <c r="D75" s="14"/>
    </row>
    <row r="76" spans="1:1005" ht="14.4" x14ac:dyDescent="0.3">
      <c r="A76" s="60"/>
      <c r="B76" s="13"/>
      <c r="C76" s="13"/>
      <c r="D76" s="14"/>
    </row>
    <row r="77" spans="1:1005" ht="14.4" x14ac:dyDescent="0.3">
      <c r="A77" s="60"/>
      <c r="B77" s="13"/>
      <c r="C77" s="13"/>
      <c r="D77" s="14"/>
    </row>
    <row r="78" spans="1:1005" ht="14.4" x14ac:dyDescent="0.3">
      <c r="A78" s="60"/>
      <c r="B78" s="13"/>
      <c r="C78" s="13"/>
      <c r="D78" s="14"/>
    </row>
    <row r="79" spans="1:1005" ht="14.4" x14ac:dyDescent="0.3">
      <c r="A79" s="60"/>
      <c r="B79" s="13"/>
      <c r="C79" s="13"/>
      <c r="D79" s="14"/>
    </row>
    <row r="80" spans="1:1005" ht="14.4" x14ac:dyDescent="0.3">
      <c r="A80" s="60"/>
      <c r="B80" s="13"/>
      <c r="C80" s="13"/>
      <c r="D80" s="14"/>
    </row>
    <row r="81" spans="1:4" ht="12.75" customHeight="1" x14ac:dyDescent="0.3">
      <c r="A81" s="60"/>
      <c r="B81" s="13"/>
      <c r="C81" s="13"/>
      <c r="D81" s="14"/>
    </row>
    <row r="82" spans="1:4" ht="12.75" customHeight="1" x14ac:dyDescent="0.3">
      <c r="A82" s="60"/>
      <c r="B82" s="13"/>
      <c r="C82" s="13"/>
      <c r="D82" s="14"/>
    </row>
    <row r="83" spans="1:4" ht="12.75" customHeight="1" x14ac:dyDescent="0.3">
      <c r="A83" s="60"/>
      <c r="B83" s="13"/>
      <c r="C83" s="13"/>
      <c r="D83" s="14"/>
    </row>
    <row r="84" spans="1:4" ht="12.75" customHeight="1" x14ac:dyDescent="0.3">
      <c r="A84" s="60"/>
      <c r="B84" s="13"/>
      <c r="C84" s="13"/>
      <c r="D84" s="1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E7CE9-2F9F-4D9A-973A-865060D20C8B}">
  <sheetPr codeName="Sheet10">
    <tabColor rgb="FFFCCDE5"/>
  </sheetPr>
  <dimension ref="A1:ALQ84"/>
  <sheetViews>
    <sheetView topLeftCell="A43" workbookViewId="0">
      <selection activeCell="D4" sqref="D4"/>
    </sheetView>
  </sheetViews>
  <sheetFormatPr defaultColWidth="18.6640625" defaultRowHeight="12.75" customHeight="1" x14ac:dyDescent="0.3"/>
  <cols>
    <col min="1" max="4" width="7.5546875" style="3" customWidth="1"/>
    <col min="5" max="30" width="8" style="4" customWidth="1"/>
    <col min="31" max="31" width="8.33203125" style="4" customWidth="1"/>
    <col min="32" max="54" width="8.6640625" style="4" customWidth="1"/>
    <col min="55" max="16384" width="18.6640625" style="4"/>
  </cols>
  <sheetData>
    <row r="1" spans="1:39" ht="14.4" x14ac:dyDescent="0.3">
      <c r="A1" s="61"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3"/>
      <c r="AJ1" s="3"/>
      <c r="AK1" s="3"/>
      <c r="AL1" s="3"/>
      <c r="AM1" s="3"/>
    </row>
    <row r="2" spans="1:39" s="3" customFormat="1" ht="14.4" x14ac:dyDescent="0.3">
      <c r="A2" s="61"/>
      <c r="B2" s="63" t="s">
        <v>0</v>
      </c>
      <c r="C2" s="63" t="s">
        <v>1</v>
      </c>
      <c r="D2" s="63" t="s">
        <v>2</v>
      </c>
      <c r="E2" s="63">
        <v>1991</v>
      </c>
      <c r="F2" s="63">
        <v>1992</v>
      </c>
      <c r="G2" s="63">
        <v>1993</v>
      </c>
      <c r="H2" s="63">
        <v>1994</v>
      </c>
      <c r="I2" s="63">
        <v>1995</v>
      </c>
      <c r="J2" s="63">
        <v>1996</v>
      </c>
      <c r="K2" s="63">
        <v>1997</v>
      </c>
      <c r="L2" s="63">
        <v>1998</v>
      </c>
      <c r="M2" s="63">
        <v>1999</v>
      </c>
      <c r="N2" s="63">
        <v>2000</v>
      </c>
      <c r="O2" s="63">
        <v>2001</v>
      </c>
      <c r="P2" s="63">
        <v>2002</v>
      </c>
      <c r="Q2" s="63">
        <v>2003</v>
      </c>
      <c r="R2" s="63">
        <v>2004</v>
      </c>
      <c r="S2" s="63">
        <v>2005</v>
      </c>
      <c r="T2" s="63">
        <v>2006</v>
      </c>
      <c r="U2" s="63">
        <v>2007</v>
      </c>
      <c r="V2" s="63">
        <v>2008</v>
      </c>
      <c r="W2" s="63">
        <v>2009</v>
      </c>
      <c r="X2" s="63">
        <v>2010</v>
      </c>
      <c r="Y2" s="63">
        <v>2011</v>
      </c>
      <c r="Z2" s="63">
        <v>2012</v>
      </c>
      <c r="AA2" s="63">
        <v>2013</v>
      </c>
      <c r="AB2" s="63">
        <v>2014</v>
      </c>
      <c r="AC2" s="63">
        <v>2015</v>
      </c>
      <c r="AD2" s="63">
        <v>2016</v>
      </c>
      <c r="AE2" s="63">
        <v>2017</v>
      </c>
      <c r="AF2" s="63">
        <v>2018</v>
      </c>
      <c r="AG2" s="63">
        <v>2019</v>
      </c>
      <c r="AH2" s="63">
        <v>2020</v>
      </c>
    </row>
    <row r="3" spans="1:39" s="3" customFormat="1" ht="14.4" x14ac:dyDescent="0.3">
      <c r="A3" s="64"/>
      <c r="B3" s="65" t="s">
        <v>3</v>
      </c>
      <c r="C3" s="65" t="s">
        <v>4</v>
      </c>
      <c r="D3" s="65" t="s">
        <v>5</v>
      </c>
      <c r="E3" s="65" t="s">
        <v>6</v>
      </c>
      <c r="F3" s="65" t="s">
        <v>7</v>
      </c>
      <c r="G3" s="65" t="s">
        <v>8</v>
      </c>
      <c r="H3" s="65" t="s">
        <v>9</v>
      </c>
      <c r="I3" s="65" t="s">
        <v>10</v>
      </c>
      <c r="J3" s="65" t="s">
        <v>11</v>
      </c>
      <c r="K3" s="65" t="s">
        <v>12</v>
      </c>
      <c r="L3" s="65" t="s">
        <v>13</v>
      </c>
      <c r="M3" s="65" t="s">
        <v>14</v>
      </c>
      <c r="N3" s="65" t="s">
        <v>15</v>
      </c>
      <c r="O3" s="65" t="s">
        <v>16</v>
      </c>
      <c r="P3" s="65" t="s">
        <v>17</v>
      </c>
      <c r="Q3" s="65" t="s">
        <v>18</v>
      </c>
      <c r="R3" s="65" t="s">
        <v>19</v>
      </c>
      <c r="S3" s="65" t="s">
        <v>20</v>
      </c>
      <c r="T3" s="65" t="s">
        <v>21</v>
      </c>
      <c r="U3" s="65" t="s">
        <v>22</v>
      </c>
      <c r="V3" s="65" t="s">
        <v>23</v>
      </c>
      <c r="W3" s="65" t="s">
        <v>24</v>
      </c>
      <c r="X3" s="65" t="s">
        <v>25</v>
      </c>
      <c r="Y3" s="65" t="s">
        <v>26</v>
      </c>
      <c r="Z3" s="65" t="s">
        <v>27</v>
      </c>
      <c r="AA3" s="65" t="s">
        <v>28</v>
      </c>
      <c r="AB3" s="65" t="s">
        <v>29</v>
      </c>
      <c r="AC3" s="65" t="s">
        <v>30</v>
      </c>
      <c r="AD3" s="65" t="s">
        <v>31</v>
      </c>
      <c r="AE3" s="65" t="s">
        <v>32</v>
      </c>
      <c r="AF3" s="65" t="s">
        <v>33</v>
      </c>
      <c r="AG3" s="65" t="s">
        <v>34</v>
      </c>
      <c r="AH3" s="65" t="s">
        <v>35</v>
      </c>
    </row>
    <row r="4" spans="1:39" ht="14.4" x14ac:dyDescent="0.3">
      <c r="A4" s="66">
        <v>45323</v>
      </c>
      <c r="B4" s="30"/>
      <c r="C4" s="31">
        <v>23</v>
      </c>
      <c r="D4" s="42">
        <v>23</v>
      </c>
      <c r="E4" s="16">
        <v>24.704000000000001</v>
      </c>
      <c r="F4" s="16">
        <v>22.968</v>
      </c>
      <c r="G4" s="16">
        <v>22.545000000000002</v>
      </c>
      <c r="H4" s="46">
        <v>21.867000000000001</v>
      </c>
      <c r="I4" s="46">
        <v>28.015000000000001</v>
      </c>
      <c r="J4" s="46">
        <v>27.334</v>
      </c>
      <c r="K4" s="46">
        <v>22.077000000000002</v>
      </c>
      <c r="L4" s="46">
        <v>22.382999999999999</v>
      </c>
      <c r="M4" s="46">
        <v>25.952000000000002</v>
      </c>
      <c r="N4" s="46">
        <v>24.542000000000002</v>
      </c>
      <c r="O4" s="46">
        <v>23.47</v>
      </c>
      <c r="P4" s="46">
        <v>21.879000000000001</v>
      </c>
      <c r="Q4" s="46">
        <v>24.507000000000001</v>
      </c>
      <c r="R4" s="46">
        <v>22.364000000000001</v>
      </c>
      <c r="S4" s="46">
        <v>23.032</v>
      </c>
      <c r="T4" s="46">
        <v>21.75</v>
      </c>
      <c r="U4" s="46">
        <v>24.844000000000001</v>
      </c>
      <c r="V4" s="46">
        <v>21.745999999999999</v>
      </c>
      <c r="W4" s="46">
        <v>23.512</v>
      </c>
      <c r="X4" s="46">
        <v>21.629000000000001</v>
      </c>
      <c r="Y4" s="46">
        <v>22.600999999999999</v>
      </c>
      <c r="Z4" s="46">
        <v>21.978999999999999</v>
      </c>
      <c r="AA4" s="46">
        <v>21.725999999999999</v>
      </c>
      <c r="AB4" s="46">
        <v>25.696999999999999</v>
      </c>
      <c r="AC4" s="46">
        <v>28.696000000000002</v>
      </c>
      <c r="AD4" s="46">
        <v>25.295000000000002</v>
      </c>
      <c r="AE4" s="46">
        <v>30.36</v>
      </c>
      <c r="AF4" s="46">
        <v>26.943000000000001</v>
      </c>
      <c r="AG4" s="46">
        <v>22.166</v>
      </c>
      <c r="AH4" s="46">
        <v>22.861999999999998</v>
      </c>
    </row>
    <row r="5" spans="1:39" ht="14.4" x14ac:dyDescent="0.3">
      <c r="A5" s="66">
        <v>45352</v>
      </c>
      <c r="B5" s="33"/>
      <c r="C5" s="8">
        <v>37</v>
      </c>
      <c r="D5" s="44">
        <v>37</v>
      </c>
      <c r="E5" s="16">
        <v>31.78</v>
      </c>
      <c r="F5" s="16">
        <v>40.284999999999997</v>
      </c>
      <c r="G5" s="16">
        <v>38.654000000000003</v>
      </c>
      <c r="H5" s="46">
        <v>40.656999999999996</v>
      </c>
      <c r="I5" s="46">
        <v>52.654000000000003</v>
      </c>
      <c r="J5" s="46">
        <v>35.341000000000001</v>
      </c>
      <c r="K5" s="46">
        <v>41.192999999999998</v>
      </c>
      <c r="L5" s="46">
        <v>37.353999999999999</v>
      </c>
      <c r="M5" s="46">
        <v>41.31</v>
      </c>
      <c r="N5" s="46">
        <v>32.417000000000002</v>
      </c>
      <c r="O5" s="46">
        <v>36.646000000000001</v>
      </c>
      <c r="P5" s="46">
        <v>27.649000000000001</v>
      </c>
      <c r="Q5" s="46">
        <v>39.972999999999999</v>
      </c>
      <c r="R5" s="46">
        <v>52.966000000000001</v>
      </c>
      <c r="S5" s="46">
        <v>29.591000000000001</v>
      </c>
      <c r="T5" s="46">
        <v>30.373000000000001</v>
      </c>
      <c r="U5" s="46">
        <v>51.588000000000001</v>
      </c>
      <c r="V5" s="46">
        <v>24.317</v>
      </c>
      <c r="W5" s="46">
        <v>39.822000000000003</v>
      </c>
      <c r="X5" s="46">
        <v>26.762</v>
      </c>
      <c r="Y5" s="46">
        <v>34.698</v>
      </c>
      <c r="Z5" s="46">
        <v>42.762</v>
      </c>
      <c r="AA5" s="46">
        <v>30.620999999999999</v>
      </c>
      <c r="AB5" s="46">
        <v>32.500999999999998</v>
      </c>
      <c r="AC5" s="46">
        <v>49.174999999999997</v>
      </c>
      <c r="AD5" s="46">
        <v>37.512</v>
      </c>
      <c r="AE5" s="46">
        <v>55.292000000000002</v>
      </c>
      <c r="AF5" s="46">
        <v>32.338000000000001</v>
      </c>
      <c r="AG5" s="46">
        <v>29.841999999999999</v>
      </c>
      <c r="AH5" s="46">
        <v>33.97</v>
      </c>
    </row>
    <row r="6" spans="1:39" ht="14.4" x14ac:dyDescent="0.3">
      <c r="A6" s="66">
        <v>45383</v>
      </c>
      <c r="B6" s="33"/>
      <c r="C6" s="8">
        <v>54</v>
      </c>
      <c r="D6" s="44">
        <v>72</v>
      </c>
      <c r="E6" s="16">
        <v>62.942</v>
      </c>
      <c r="F6" s="16">
        <v>103.959</v>
      </c>
      <c r="G6" s="16">
        <v>80.180000000000007</v>
      </c>
      <c r="H6" s="46">
        <v>87.286000000000001</v>
      </c>
      <c r="I6" s="46">
        <v>70.540000000000006</v>
      </c>
      <c r="J6" s="46">
        <v>80.242000000000004</v>
      </c>
      <c r="K6" s="46">
        <v>64.712000000000003</v>
      </c>
      <c r="L6" s="46">
        <v>59.816000000000003</v>
      </c>
      <c r="M6" s="46">
        <v>62</v>
      </c>
      <c r="N6" s="46">
        <v>107.27</v>
      </c>
      <c r="O6" s="46">
        <v>91.581999999999994</v>
      </c>
      <c r="P6" s="46">
        <v>79.311000000000007</v>
      </c>
      <c r="Q6" s="46">
        <v>79.957999999999998</v>
      </c>
      <c r="R6" s="46">
        <v>112.76600000000001</v>
      </c>
      <c r="S6" s="46">
        <v>68.778999999999996</v>
      </c>
      <c r="T6" s="46">
        <v>83.722999999999999</v>
      </c>
      <c r="U6" s="46">
        <v>84.055999999999997</v>
      </c>
      <c r="V6" s="46">
        <v>46.81</v>
      </c>
      <c r="W6" s="46">
        <v>66.631</v>
      </c>
      <c r="X6" s="46">
        <v>71.427999999999997</v>
      </c>
      <c r="Y6" s="46">
        <v>70.391000000000005</v>
      </c>
      <c r="Z6" s="46">
        <v>112.015</v>
      </c>
      <c r="AA6" s="46">
        <v>62.128999999999998</v>
      </c>
      <c r="AB6" s="46">
        <v>61.021000000000001</v>
      </c>
      <c r="AC6" s="46">
        <v>68.682000000000002</v>
      </c>
      <c r="AD6" s="46">
        <v>65.387</v>
      </c>
      <c r="AE6" s="46">
        <v>88.875</v>
      </c>
      <c r="AF6" s="46">
        <v>72.572000000000003</v>
      </c>
      <c r="AG6" s="46">
        <v>102.01300000000001</v>
      </c>
      <c r="AH6" s="46">
        <v>59.219000000000001</v>
      </c>
    </row>
    <row r="7" spans="1:39" ht="14.4" x14ac:dyDescent="0.3">
      <c r="A7" s="66">
        <v>45413</v>
      </c>
      <c r="B7" s="33"/>
      <c r="C7" s="8">
        <v>158</v>
      </c>
      <c r="D7" s="44">
        <v>210</v>
      </c>
      <c r="E7" s="16">
        <v>145.512</v>
      </c>
      <c r="F7" s="16">
        <v>256.30099999999999</v>
      </c>
      <c r="G7" s="16">
        <v>283.18599999999998</v>
      </c>
      <c r="H7" s="46">
        <v>240.358</v>
      </c>
      <c r="I7" s="46">
        <v>249.19499999999999</v>
      </c>
      <c r="J7" s="46">
        <v>256.99799999999999</v>
      </c>
      <c r="K7" s="46">
        <v>186.708</v>
      </c>
      <c r="L7" s="46">
        <v>166.17500000000001</v>
      </c>
      <c r="M7" s="46">
        <v>206.72900000000001</v>
      </c>
      <c r="N7" s="46">
        <v>292.06599999999997</v>
      </c>
      <c r="O7" s="46">
        <v>307.00299999999999</v>
      </c>
      <c r="P7" s="46">
        <v>131.77000000000001</v>
      </c>
      <c r="Q7" s="46">
        <v>214.63200000000001</v>
      </c>
      <c r="R7" s="46">
        <v>231.15299999999999</v>
      </c>
      <c r="S7" s="46">
        <v>219.62</v>
      </c>
      <c r="T7" s="46">
        <v>187.71</v>
      </c>
      <c r="U7" s="46">
        <v>217.31</v>
      </c>
      <c r="V7" s="46">
        <v>153.334</v>
      </c>
      <c r="W7" s="46">
        <v>275.12400000000002</v>
      </c>
      <c r="X7" s="46">
        <v>137.19800000000001</v>
      </c>
      <c r="Y7" s="46">
        <v>148.059</v>
      </c>
      <c r="Z7" s="46">
        <v>180.30500000000001</v>
      </c>
      <c r="AA7" s="46">
        <v>182.74199999999999</v>
      </c>
      <c r="AB7" s="46">
        <v>186.58699999999999</v>
      </c>
      <c r="AC7" s="46">
        <v>140.84299999999999</v>
      </c>
      <c r="AD7" s="46">
        <v>155.75399999999999</v>
      </c>
      <c r="AE7" s="46">
        <v>187.93</v>
      </c>
      <c r="AF7" s="46">
        <v>231.221</v>
      </c>
      <c r="AG7" s="46">
        <v>247.44399999999999</v>
      </c>
      <c r="AH7" s="46">
        <v>213.27099999999999</v>
      </c>
    </row>
    <row r="8" spans="1:39" ht="14.4" x14ac:dyDescent="0.3">
      <c r="A8" s="66">
        <v>45444</v>
      </c>
      <c r="B8" s="33"/>
      <c r="C8" s="8">
        <v>184</v>
      </c>
      <c r="D8" s="44">
        <v>245</v>
      </c>
      <c r="E8" s="16">
        <v>330.72500000000002</v>
      </c>
      <c r="F8" s="16">
        <v>193.505</v>
      </c>
      <c r="G8" s="16">
        <v>407.14</v>
      </c>
      <c r="H8" s="46">
        <v>253.51900000000001</v>
      </c>
      <c r="I8" s="46">
        <v>615.38800000000003</v>
      </c>
      <c r="J8" s="46">
        <v>238.70699999999999</v>
      </c>
      <c r="K8" s="46">
        <v>281.24599999999998</v>
      </c>
      <c r="L8" s="46">
        <v>213.36099999999999</v>
      </c>
      <c r="M8" s="46">
        <v>339.839</v>
      </c>
      <c r="N8" s="46">
        <v>232.577</v>
      </c>
      <c r="O8" s="46">
        <v>233.46299999999999</v>
      </c>
      <c r="P8" s="46">
        <v>101.038</v>
      </c>
      <c r="Q8" s="46">
        <v>278.08800000000002</v>
      </c>
      <c r="R8" s="46">
        <v>131.97900000000001</v>
      </c>
      <c r="S8" s="46">
        <v>206.36600000000001</v>
      </c>
      <c r="T8" s="46">
        <v>145.01499999999999</v>
      </c>
      <c r="U8" s="46">
        <v>179.35900000000001</v>
      </c>
      <c r="V8" s="46">
        <v>340.83</v>
      </c>
      <c r="W8" s="46">
        <v>232.68799999999999</v>
      </c>
      <c r="X8" s="46">
        <v>304.46600000000001</v>
      </c>
      <c r="Y8" s="46">
        <v>393.19299999999998</v>
      </c>
      <c r="Z8" s="46">
        <v>70.924000000000007</v>
      </c>
      <c r="AA8" s="46">
        <v>251.29300000000001</v>
      </c>
      <c r="AB8" s="46">
        <v>304.86599999999999</v>
      </c>
      <c r="AC8" s="46">
        <v>384.495</v>
      </c>
      <c r="AD8" s="46">
        <v>267.69200000000001</v>
      </c>
      <c r="AE8" s="46">
        <v>233.75700000000001</v>
      </c>
      <c r="AF8" s="46">
        <v>138.22499999999999</v>
      </c>
      <c r="AG8" s="46">
        <v>500.68200000000002</v>
      </c>
      <c r="AH8" s="46">
        <v>206.57499999999999</v>
      </c>
    </row>
    <row r="9" spans="1:39" ht="14.4" x14ac:dyDescent="0.3">
      <c r="A9" s="66">
        <v>45474</v>
      </c>
      <c r="B9" s="33"/>
      <c r="C9" s="8">
        <v>55</v>
      </c>
      <c r="D9" s="44">
        <v>73</v>
      </c>
      <c r="E9" s="16">
        <v>127.19</v>
      </c>
      <c r="F9" s="16">
        <v>68.960999999999999</v>
      </c>
      <c r="G9" s="16">
        <v>150.392</v>
      </c>
      <c r="H9" s="46">
        <v>67.394999999999996</v>
      </c>
      <c r="I9" s="46">
        <v>389.62200000000001</v>
      </c>
      <c r="J9" s="46">
        <v>79.811999999999998</v>
      </c>
      <c r="K9" s="46">
        <v>75.275000000000006</v>
      </c>
      <c r="L9" s="46">
        <v>87.507999999999996</v>
      </c>
      <c r="M9" s="46">
        <v>189.61699999999999</v>
      </c>
      <c r="N9" s="46">
        <v>61.521000000000001</v>
      </c>
      <c r="O9" s="46">
        <v>65.481999999999999</v>
      </c>
      <c r="P9" s="46">
        <v>35.527999999999999</v>
      </c>
      <c r="Q9" s="46">
        <v>67.706000000000003</v>
      </c>
      <c r="R9" s="46">
        <v>48.203000000000003</v>
      </c>
      <c r="S9" s="46">
        <v>67.477999999999994</v>
      </c>
      <c r="T9" s="46">
        <v>54.133000000000003</v>
      </c>
      <c r="U9" s="46">
        <v>61.850999999999999</v>
      </c>
      <c r="V9" s="46">
        <v>128.178</v>
      </c>
      <c r="W9" s="46">
        <v>95.926000000000002</v>
      </c>
      <c r="X9" s="46">
        <v>72.16</v>
      </c>
      <c r="Y9" s="46">
        <v>168.154</v>
      </c>
      <c r="Z9" s="46">
        <v>33.122999999999998</v>
      </c>
      <c r="AA9" s="46">
        <v>76.95</v>
      </c>
      <c r="AB9" s="46">
        <v>80.284999999999997</v>
      </c>
      <c r="AC9" s="46">
        <v>119.54900000000001</v>
      </c>
      <c r="AD9" s="46">
        <v>73.84</v>
      </c>
      <c r="AE9" s="46">
        <v>67.156999999999996</v>
      </c>
      <c r="AF9" s="46">
        <v>44.847999999999999</v>
      </c>
      <c r="AG9" s="46">
        <v>249.49</v>
      </c>
      <c r="AH9" s="46">
        <v>58.119</v>
      </c>
    </row>
    <row r="10" spans="1:39" ht="14.4" x14ac:dyDescent="0.3">
      <c r="A10" s="66">
        <v>45505</v>
      </c>
      <c r="B10" s="33"/>
      <c r="C10" s="8">
        <v>39</v>
      </c>
      <c r="D10" s="44">
        <v>48</v>
      </c>
      <c r="E10" s="16">
        <v>56.994</v>
      </c>
      <c r="F10" s="16">
        <v>55.67</v>
      </c>
      <c r="G10" s="16">
        <v>61.680999999999997</v>
      </c>
      <c r="H10" s="46">
        <v>42.935000000000002</v>
      </c>
      <c r="I10" s="46">
        <v>109.84399999999999</v>
      </c>
      <c r="J10" s="46">
        <v>41.892000000000003</v>
      </c>
      <c r="K10" s="46">
        <v>49.47</v>
      </c>
      <c r="L10" s="46">
        <v>45.110999999999997</v>
      </c>
      <c r="M10" s="46">
        <v>80.745999999999995</v>
      </c>
      <c r="N10" s="46">
        <v>48.817</v>
      </c>
      <c r="O10" s="46">
        <v>55.963000000000001</v>
      </c>
      <c r="P10" s="46">
        <v>28.076000000000001</v>
      </c>
      <c r="Q10" s="46">
        <v>47.183</v>
      </c>
      <c r="R10" s="46">
        <v>35.96</v>
      </c>
      <c r="S10" s="46">
        <v>45.966999999999999</v>
      </c>
      <c r="T10" s="46">
        <v>43.027999999999999</v>
      </c>
      <c r="U10" s="46">
        <v>45.819000000000003</v>
      </c>
      <c r="V10" s="46">
        <v>57.072000000000003</v>
      </c>
      <c r="W10" s="46">
        <v>45.436</v>
      </c>
      <c r="X10" s="46">
        <v>50.581000000000003</v>
      </c>
      <c r="Y10" s="46">
        <v>58.898000000000003</v>
      </c>
      <c r="Z10" s="46">
        <v>30.635000000000002</v>
      </c>
      <c r="AA10" s="46">
        <v>48.856999999999999</v>
      </c>
      <c r="AB10" s="46">
        <v>50.058</v>
      </c>
      <c r="AC10" s="46">
        <v>51.470999999999997</v>
      </c>
      <c r="AD10" s="46">
        <v>46.655999999999999</v>
      </c>
      <c r="AE10" s="46">
        <v>43.823</v>
      </c>
      <c r="AF10" s="46">
        <v>32.052999999999997</v>
      </c>
      <c r="AG10" s="46">
        <v>80.378</v>
      </c>
      <c r="AH10" s="46">
        <v>37.732999999999997</v>
      </c>
    </row>
    <row r="11" spans="1:39" ht="14.4" x14ac:dyDescent="0.3">
      <c r="A11" s="66">
        <v>45536</v>
      </c>
      <c r="B11" s="33"/>
      <c r="C11" s="8">
        <v>29</v>
      </c>
      <c r="D11" s="44">
        <v>33</v>
      </c>
      <c r="E11" s="16">
        <v>33.249000000000002</v>
      </c>
      <c r="F11" s="16">
        <v>38.539000000000001</v>
      </c>
      <c r="G11" s="16">
        <v>42.963999999999999</v>
      </c>
      <c r="H11" s="46">
        <v>32.750999999999998</v>
      </c>
      <c r="I11" s="46">
        <v>57.078000000000003</v>
      </c>
      <c r="J11" s="46">
        <v>29.741</v>
      </c>
      <c r="K11" s="46">
        <v>36.695</v>
      </c>
      <c r="L11" s="46">
        <v>27.786999999999999</v>
      </c>
      <c r="M11" s="46">
        <v>42.731000000000002</v>
      </c>
      <c r="N11" s="46">
        <v>33.673999999999999</v>
      </c>
      <c r="O11" s="46">
        <v>31.6</v>
      </c>
      <c r="P11" s="46">
        <v>23.954000000000001</v>
      </c>
      <c r="Q11" s="46">
        <v>57.612000000000002</v>
      </c>
      <c r="R11" s="46">
        <v>31.297000000000001</v>
      </c>
      <c r="S11" s="46">
        <v>30.548999999999999</v>
      </c>
      <c r="T11" s="46">
        <v>31.119</v>
      </c>
      <c r="U11" s="46">
        <v>38.442</v>
      </c>
      <c r="V11" s="46">
        <v>32.737000000000002</v>
      </c>
      <c r="W11" s="46">
        <v>30.018000000000001</v>
      </c>
      <c r="X11" s="46">
        <v>28.035</v>
      </c>
      <c r="Y11" s="46">
        <v>33.877000000000002</v>
      </c>
      <c r="Z11" s="46">
        <v>23.314</v>
      </c>
      <c r="AA11" s="46">
        <v>59.148000000000003</v>
      </c>
      <c r="AB11" s="46">
        <v>45.174999999999997</v>
      </c>
      <c r="AC11" s="46">
        <v>35.103000000000002</v>
      </c>
      <c r="AD11" s="46">
        <v>30.001000000000001</v>
      </c>
      <c r="AE11" s="46">
        <v>27.033999999999999</v>
      </c>
      <c r="AF11" s="46">
        <v>23.483000000000001</v>
      </c>
      <c r="AG11" s="46">
        <v>42.037999999999997</v>
      </c>
      <c r="AH11" s="46">
        <v>33.408999999999999</v>
      </c>
    </row>
    <row r="12" spans="1:39" ht="14.4" x14ac:dyDescent="0.3">
      <c r="A12" s="66">
        <v>45566</v>
      </c>
      <c r="B12" s="33"/>
      <c r="C12" s="8">
        <v>33</v>
      </c>
      <c r="D12" s="44">
        <v>37</v>
      </c>
      <c r="E12" s="16">
        <v>31.454000000000001</v>
      </c>
      <c r="F12" s="16">
        <v>31.395</v>
      </c>
      <c r="G12" s="16">
        <v>44.170999999999999</v>
      </c>
      <c r="H12" s="46">
        <v>43.497999999999998</v>
      </c>
      <c r="I12" s="46">
        <v>58.948999999999998</v>
      </c>
      <c r="J12" s="46">
        <v>42.228000000000002</v>
      </c>
      <c r="K12" s="46">
        <v>45.432000000000002</v>
      </c>
      <c r="L12" s="46">
        <v>41.634999999999998</v>
      </c>
      <c r="M12" s="46">
        <v>38.405000000000001</v>
      </c>
      <c r="N12" s="46">
        <v>33.466000000000001</v>
      </c>
      <c r="O12" s="46">
        <v>33.243000000000002</v>
      </c>
      <c r="P12" s="46">
        <v>35.18</v>
      </c>
      <c r="Q12" s="46">
        <v>39.067999999999998</v>
      </c>
      <c r="R12" s="46">
        <v>33.106000000000002</v>
      </c>
      <c r="S12" s="46">
        <v>46.863</v>
      </c>
      <c r="T12" s="46">
        <v>59.164000000000001</v>
      </c>
      <c r="U12" s="46">
        <v>43.204999999999998</v>
      </c>
      <c r="V12" s="46">
        <v>34.466000000000001</v>
      </c>
      <c r="W12" s="46">
        <v>35.843000000000004</v>
      </c>
      <c r="X12" s="46">
        <v>32.271000000000001</v>
      </c>
      <c r="Y12" s="46">
        <v>38.127000000000002</v>
      </c>
      <c r="Z12" s="46">
        <v>25.010999999999999</v>
      </c>
      <c r="AA12" s="46">
        <v>57.021999999999998</v>
      </c>
      <c r="AB12" s="46">
        <v>56.999000000000002</v>
      </c>
      <c r="AC12" s="46">
        <v>33.573</v>
      </c>
      <c r="AD12" s="46">
        <v>29.594999999999999</v>
      </c>
      <c r="AE12" s="46">
        <v>32.749000000000002</v>
      </c>
      <c r="AF12" s="46">
        <v>28.6</v>
      </c>
      <c r="AG12" s="46">
        <v>40.905999999999999</v>
      </c>
      <c r="AH12" s="46">
        <v>35.700000000000003</v>
      </c>
    </row>
    <row r="13" spans="1:39" ht="14.4" x14ac:dyDescent="0.3">
      <c r="A13" s="66">
        <v>45597</v>
      </c>
      <c r="B13" s="33"/>
      <c r="C13" s="8">
        <v>31</v>
      </c>
      <c r="D13" s="44">
        <v>31</v>
      </c>
      <c r="E13" s="16">
        <v>29.745000000000001</v>
      </c>
      <c r="F13" s="16">
        <v>26.995000000000001</v>
      </c>
      <c r="G13" s="16">
        <v>35.816000000000003</v>
      </c>
      <c r="H13" s="46">
        <v>33.566000000000003</v>
      </c>
      <c r="I13" s="46">
        <v>45.213999999999999</v>
      </c>
      <c r="J13" s="46">
        <v>35.844999999999999</v>
      </c>
      <c r="K13" s="46">
        <v>34.409999999999997</v>
      </c>
      <c r="L13" s="46">
        <v>34.744</v>
      </c>
      <c r="M13" s="46">
        <v>30.841000000000001</v>
      </c>
      <c r="N13" s="46">
        <v>29.420999999999999</v>
      </c>
      <c r="O13" s="46">
        <v>31.992999999999999</v>
      </c>
      <c r="P13" s="46">
        <v>23.428000000000001</v>
      </c>
      <c r="Q13" s="46">
        <v>29.364999999999998</v>
      </c>
      <c r="R13" s="46">
        <v>30.838999999999999</v>
      </c>
      <c r="S13" s="46">
        <v>36.351999999999997</v>
      </c>
      <c r="T13" s="46">
        <v>41.716999999999999</v>
      </c>
      <c r="U13" s="46">
        <v>35.406999999999996</v>
      </c>
      <c r="V13" s="46">
        <v>29.93</v>
      </c>
      <c r="W13" s="46">
        <v>32.404000000000003</v>
      </c>
      <c r="X13" s="46">
        <v>32.213999999999999</v>
      </c>
      <c r="Y13" s="46">
        <v>31.497</v>
      </c>
      <c r="Z13" s="46">
        <v>20.811</v>
      </c>
      <c r="AA13" s="46">
        <v>37.777000000000001</v>
      </c>
      <c r="AB13" s="46">
        <v>35.906999999999996</v>
      </c>
      <c r="AC13" s="46">
        <v>30.209</v>
      </c>
      <c r="AD13" s="46">
        <v>25.484999999999999</v>
      </c>
      <c r="AE13" s="46">
        <v>28.263999999999999</v>
      </c>
      <c r="AF13" s="46">
        <v>26.393999999999998</v>
      </c>
      <c r="AG13" s="46">
        <v>35.417999999999999</v>
      </c>
      <c r="AH13" s="46">
        <v>38.631999999999998</v>
      </c>
    </row>
    <row r="14" spans="1:39" ht="14.4" x14ac:dyDescent="0.3">
      <c r="A14" s="66">
        <v>45627</v>
      </c>
      <c r="B14" s="33"/>
      <c r="C14" s="8">
        <v>27</v>
      </c>
      <c r="D14" s="44">
        <v>27</v>
      </c>
      <c r="E14" s="16">
        <v>27.006</v>
      </c>
      <c r="F14" s="16">
        <v>24.19</v>
      </c>
      <c r="G14" s="16">
        <v>30.491</v>
      </c>
      <c r="H14" s="46">
        <v>27.501000000000001</v>
      </c>
      <c r="I14" s="46">
        <v>41.576000000000001</v>
      </c>
      <c r="J14" s="46">
        <v>29.553000000000001</v>
      </c>
      <c r="K14" s="46">
        <v>26.952999999999999</v>
      </c>
      <c r="L14" s="46">
        <v>31.463000000000001</v>
      </c>
      <c r="M14" s="46">
        <v>27.37</v>
      </c>
      <c r="N14" s="46">
        <v>25.739000000000001</v>
      </c>
      <c r="O14" s="46">
        <v>26.297999999999998</v>
      </c>
      <c r="P14" s="46">
        <v>20.488</v>
      </c>
      <c r="Q14" s="46">
        <v>26.716999999999999</v>
      </c>
      <c r="R14" s="46">
        <v>24.835000000000001</v>
      </c>
      <c r="S14" s="46">
        <v>26.992999999999999</v>
      </c>
      <c r="T14" s="46">
        <v>28.742000000000001</v>
      </c>
      <c r="U14" s="46">
        <v>25.728000000000002</v>
      </c>
      <c r="V14" s="46">
        <v>26.367999999999999</v>
      </c>
      <c r="W14" s="46">
        <v>26.276</v>
      </c>
      <c r="X14" s="46">
        <v>27.23</v>
      </c>
      <c r="Y14" s="46">
        <v>27.568000000000001</v>
      </c>
      <c r="Z14" s="46">
        <v>18.943000000000001</v>
      </c>
      <c r="AA14" s="46">
        <v>29.192</v>
      </c>
      <c r="AB14" s="46">
        <v>29.341000000000001</v>
      </c>
      <c r="AC14" s="46">
        <v>26.748999999999999</v>
      </c>
      <c r="AD14" s="46">
        <v>23.454999999999998</v>
      </c>
      <c r="AE14" s="46">
        <v>26.138999999999999</v>
      </c>
      <c r="AF14" s="46">
        <v>21.69</v>
      </c>
      <c r="AG14" s="46">
        <v>32.658999999999999</v>
      </c>
      <c r="AH14" s="46">
        <v>30.687999999999999</v>
      </c>
    </row>
    <row r="15" spans="1:39" ht="14.4" x14ac:dyDescent="0.3">
      <c r="A15" s="66">
        <v>45658</v>
      </c>
      <c r="B15" s="33"/>
      <c r="C15" s="8">
        <v>26</v>
      </c>
      <c r="D15" s="44">
        <v>26</v>
      </c>
      <c r="E15" s="16">
        <v>24.367999999999999</v>
      </c>
      <c r="F15" s="16">
        <v>22.573</v>
      </c>
      <c r="G15" s="16">
        <v>27.82</v>
      </c>
      <c r="H15" s="46">
        <v>24.966000000000001</v>
      </c>
      <c r="I15" s="46">
        <v>35.402000000000001</v>
      </c>
      <c r="J15" s="46">
        <v>25.138999999999999</v>
      </c>
      <c r="K15" s="46">
        <v>24.280999999999999</v>
      </c>
      <c r="L15" s="46">
        <v>27.119</v>
      </c>
      <c r="M15" s="46">
        <v>27.263000000000002</v>
      </c>
      <c r="N15" s="46">
        <v>23.751999999999999</v>
      </c>
      <c r="O15" s="46">
        <v>23.123999999999999</v>
      </c>
      <c r="P15" s="46">
        <v>19.504999999999999</v>
      </c>
      <c r="Q15" s="46">
        <v>24.148</v>
      </c>
      <c r="R15" s="46">
        <v>24.071000000000002</v>
      </c>
      <c r="S15" s="46">
        <v>23.54</v>
      </c>
      <c r="T15" s="46">
        <v>24.405000000000001</v>
      </c>
      <c r="U15" s="46">
        <v>21.684999999999999</v>
      </c>
      <c r="V15" s="46">
        <v>24.109000000000002</v>
      </c>
      <c r="W15" s="46">
        <v>23.398</v>
      </c>
      <c r="X15" s="46">
        <v>24.951000000000001</v>
      </c>
      <c r="Y15" s="46">
        <v>26.262</v>
      </c>
      <c r="Z15" s="46">
        <v>17.548999999999999</v>
      </c>
      <c r="AA15" s="46">
        <v>25.739000000000001</v>
      </c>
      <c r="AB15" s="46">
        <v>25.859000000000002</v>
      </c>
      <c r="AC15" s="46">
        <v>24.643999999999998</v>
      </c>
      <c r="AD15" s="46">
        <v>21.811</v>
      </c>
      <c r="AE15" s="46">
        <v>22.870999999999999</v>
      </c>
      <c r="AF15" s="46">
        <v>19.866</v>
      </c>
      <c r="AG15" s="46">
        <v>29.855</v>
      </c>
      <c r="AH15" s="46">
        <v>24.596</v>
      </c>
    </row>
    <row r="16" spans="1:39" ht="14.4" x14ac:dyDescent="0.3">
      <c r="A16" s="66">
        <v>45689</v>
      </c>
      <c r="B16" s="33"/>
      <c r="C16" s="8">
        <v>25</v>
      </c>
      <c r="D16" s="44">
        <v>25</v>
      </c>
      <c r="E16" s="16">
        <v>22.167000000000002</v>
      </c>
      <c r="F16" s="16">
        <v>20.515000000000001</v>
      </c>
      <c r="G16" s="16">
        <v>23.452000000000002</v>
      </c>
      <c r="H16" s="46">
        <v>27.09</v>
      </c>
      <c r="I16" s="46">
        <v>34.113</v>
      </c>
      <c r="J16" s="46">
        <v>20.541</v>
      </c>
      <c r="K16" s="46">
        <v>21.097999999999999</v>
      </c>
      <c r="L16" s="46">
        <v>25.77</v>
      </c>
      <c r="M16" s="46">
        <v>26.994</v>
      </c>
      <c r="N16" s="46">
        <v>22.2</v>
      </c>
      <c r="O16" s="46">
        <v>19.462</v>
      </c>
      <c r="P16" s="46">
        <v>21.468</v>
      </c>
      <c r="Q16" s="46">
        <v>20.684000000000001</v>
      </c>
      <c r="R16" s="46">
        <v>21.157</v>
      </c>
      <c r="S16" s="46">
        <v>19.318000000000001</v>
      </c>
      <c r="T16" s="46">
        <v>22.885999999999999</v>
      </c>
      <c r="U16" s="46">
        <v>17.678999999999998</v>
      </c>
      <c r="V16" s="46">
        <v>21.228000000000002</v>
      </c>
      <c r="W16" s="46">
        <v>19.399000000000001</v>
      </c>
      <c r="X16" s="46">
        <v>20.808</v>
      </c>
      <c r="Y16" s="46">
        <v>21.884</v>
      </c>
      <c r="Z16" s="46">
        <v>15.3</v>
      </c>
      <c r="AA16" s="46">
        <v>25.071999999999999</v>
      </c>
      <c r="AB16" s="46">
        <v>30.484999999999999</v>
      </c>
      <c r="AC16" s="46">
        <v>22.969000000000001</v>
      </c>
      <c r="AD16" s="46">
        <v>26.617999999999999</v>
      </c>
      <c r="AE16" s="46">
        <v>24.46</v>
      </c>
      <c r="AF16" s="46">
        <v>17.151</v>
      </c>
      <c r="AG16" s="46">
        <v>26.077999999999999</v>
      </c>
      <c r="AH16" s="46">
        <v>22.765999999999998</v>
      </c>
    </row>
    <row r="17" spans="1:34" ht="14.4" x14ac:dyDescent="0.3">
      <c r="A17" s="66">
        <v>45717</v>
      </c>
      <c r="B17" s="33"/>
      <c r="C17" s="8">
        <v>37</v>
      </c>
      <c r="D17" s="44">
        <v>40</v>
      </c>
      <c r="E17" s="16">
        <v>36.655000000000001</v>
      </c>
      <c r="F17" s="16">
        <v>35.572000000000003</v>
      </c>
      <c r="G17" s="16">
        <v>42.936999999999998</v>
      </c>
      <c r="H17" s="46">
        <v>50.564</v>
      </c>
      <c r="I17" s="46">
        <v>44.588000000000001</v>
      </c>
      <c r="J17" s="46">
        <v>42.847999999999999</v>
      </c>
      <c r="K17" s="46">
        <v>38.119999999999997</v>
      </c>
      <c r="L17" s="46">
        <v>38.624000000000002</v>
      </c>
      <c r="M17" s="46">
        <v>33.57</v>
      </c>
      <c r="N17" s="46">
        <v>33.470999999999997</v>
      </c>
      <c r="O17" s="46">
        <v>25.244</v>
      </c>
      <c r="P17" s="46">
        <v>33.338000000000001</v>
      </c>
      <c r="Q17" s="46">
        <v>52.405999999999999</v>
      </c>
      <c r="R17" s="46">
        <v>27.454000000000001</v>
      </c>
      <c r="S17" s="46">
        <v>29.062000000000001</v>
      </c>
      <c r="T17" s="46">
        <v>55.53</v>
      </c>
      <c r="U17" s="46">
        <v>19.416</v>
      </c>
      <c r="V17" s="46">
        <v>40.484999999999999</v>
      </c>
      <c r="W17" s="46">
        <v>23.800999999999998</v>
      </c>
      <c r="X17" s="46">
        <v>34.186999999999998</v>
      </c>
      <c r="Y17" s="46">
        <v>39.908000000000001</v>
      </c>
      <c r="Z17" s="46">
        <v>22.972999999999999</v>
      </c>
      <c r="AA17" s="46">
        <v>32.686999999999998</v>
      </c>
      <c r="AB17" s="46">
        <v>53.048000000000002</v>
      </c>
      <c r="AC17" s="46">
        <v>39.963000000000001</v>
      </c>
      <c r="AD17" s="46">
        <v>61.009</v>
      </c>
      <c r="AE17" s="46">
        <v>27.047000000000001</v>
      </c>
      <c r="AF17" s="46">
        <v>24.510999999999999</v>
      </c>
      <c r="AG17" s="46">
        <v>39.767000000000003</v>
      </c>
      <c r="AH17" s="46">
        <v>29.960999999999999</v>
      </c>
    </row>
    <row r="18" spans="1:34" ht="14.4" x14ac:dyDescent="0.3">
      <c r="A18" s="66">
        <v>45748</v>
      </c>
      <c r="B18" s="33"/>
      <c r="C18" s="8">
        <v>72</v>
      </c>
      <c r="D18" s="44">
        <v>89</v>
      </c>
      <c r="E18" s="16">
        <v>79.798000000000002</v>
      </c>
      <c r="F18" s="16">
        <v>75.94</v>
      </c>
      <c r="G18" s="16">
        <v>78.736000000000004</v>
      </c>
      <c r="H18" s="46">
        <v>65.233999999999995</v>
      </c>
      <c r="I18" s="46">
        <v>104.029</v>
      </c>
      <c r="J18" s="46">
        <v>82.305999999999997</v>
      </c>
      <c r="K18" s="46">
        <v>60.139000000000003</v>
      </c>
      <c r="L18" s="46">
        <v>58.889000000000003</v>
      </c>
      <c r="M18" s="46">
        <v>93.072000000000003</v>
      </c>
      <c r="N18" s="46">
        <v>70.545000000000002</v>
      </c>
      <c r="O18" s="46">
        <v>62.561999999999998</v>
      </c>
      <c r="P18" s="46">
        <v>60.808999999999997</v>
      </c>
      <c r="Q18" s="46">
        <v>111.03400000000001</v>
      </c>
      <c r="R18" s="46">
        <v>68.335999999999999</v>
      </c>
      <c r="S18" s="46">
        <v>93.875</v>
      </c>
      <c r="T18" s="46">
        <v>100.852</v>
      </c>
      <c r="U18" s="46">
        <v>54.064999999999998</v>
      </c>
      <c r="V18" s="46">
        <v>61.722999999999999</v>
      </c>
      <c r="W18" s="46">
        <v>58.411999999999999</v>
      </c>
      <c r="X18" s="46">
        <v>73.405000000000001</v>
      </c>
      <c r="Y18" s="46">
        <v>88.641000000000005</v>
      </c>
      <c r="Z18" s="46">
        <v>43.271999999999998</v>
      </c>
      <c r="AA18" s="46">
        <v>78.436000000000007</v>
      </c>
      <c r="AB18" s="46">
        <v>81.78</v>
      </c>
      <c r="AC18" s="46">
        <v>67.341999999999999</v>
      </c>
      <c r="AD18" s="46">
        <v>117.313</v>
      </c>
      <c r="AE18" s="46">
        <v>47.523000000000003</v>
      </c>
      <c r="AF18" s="46">
        <v>89.271000000000001</v>
      </c>
      <c r="AG18" s="46">
        <v>58.564999999999998</v>
      </c>
      <c r="AH18" s="46">
        <v>54.607999999999997</v>
      </c>
    </row>
    <row r="19" spans="1:34" ht="14.4" x14ac:dyDescent="0.3">
      <c r="A19" s="66">
        <v>45778</v>
      </c>
      <c r="B19" s="33"/>
      <c r="C19" s="8">
        <v>176</v>
      </c>
      <c r="D19" s="44">
        <v>226</v>
      </c>
      <c r="E19" s="16">
        <v>224.31200000000001</v>
      </c>
      <c r="F19" s="16">
        <v>290.565</v>
      </c>
      <c r="G19" s="16">
        <v>225.57400000000001</v>
      </c>
      <c r="H19" s="46">
        <v>271.72199999999998</v>
      </c>
      <c r="I19" s="46">
        <v>377.07900000000001</v>
      </c>
      <c r="J19" s="46">
        <v>330.40699999999998</v>
      </c>
      <c r="K19" s="46">
        <v>195.161</v>
      </c>
      <c r="L19" s="46">
        <v>232.10499999999999</v>
      </c>
      <c r="M19" s="46">
        <v>260.55</v>
      </c>
      <c r="N19" s="46">
        <v>271.13600000000002</v>
      </c>
      <c r="O19" s="46">
        <v>102.286</v>
      </c>
      <c r="P19" s="46">
        <v>183.18199999999999</v>
      </c>
      <c r="Q19" s="46">
        <v>244.44900000000001</v>
      </c>
      <c r="R19" s="46">
        <v>272.68299999999999</v>
      </c>
      <c r="S19" s="46">
        <v>244.29300000000001</v>
      </c>
      <c r="T19" s="46">
        <v>240.65600000000001</v>
      </c>
      <c r="U19" s="46">
        <v>267.60700000000003</v>
      </c>
      <c r="V19" s="46">
        <v>300.85599999999999</v>
      </c>
      <c r="W19" s="46">
        <v>130.494</v>
      </c>
      <c r="X19" s="46">
        <v>176.33600000000001</v>
      </c>
      <c r="Y19" s="46">
        <v>151.24700000000001</v>
      </c>
      <c r="Z19" s="46">
        <v>112.66200000000001</v>
      </c>
      <c r="AA19" s="46">
        <v>274.41500000000002</v>
      </c>
      <c r="AB19" s="46">
        <v>172.35599999999999</v>
      </c>
      <c r="AC19" s="46">
        <v>176.499</v>
      </c>
      <c r="AD19" s="46">
        <v>257.99200000000002</v>
      </c>
      <c r="AE19" s="46">
        <v>159.36000000000001</v>
      </c>
      <c r="AF19" s="46">
        <v>218.94200000000001</v>
      </c>
      <c r="AG19" s="46">
        <v>196.696</v>
      </c>
      <c r="AH19" s="46">
        <v>136.136</v>
      </c>
    </row>
    <row r="20" spans="1:34" ht="14.4" x14ac:dyDescent="0.3">
      <c r="A20" s="66">
        <v>45809</v>
      </c>
      <c r="B20" s="33"/>
      <c r="C20" s="8">
        <v>173</v>
      </c>
      <c r="D20" s="44">
        <v>265</v>
      </c>
      <c r="E20" s="16">
        <v>173.15299999999999</v>
      </c>
      <c r="F20" s="16">
        <v>430.98899999999998</v>
      </c>
      <c r="G20" s="16">
        <v>220.71299999999999</v>
      </c>
      <c r="H20" s="46">
        <v>605.74599999999998</v>
      </c>
      <c r="I20" s="46">
        <v>321.54899999999998</v>
      </c>
      <c r="J20" s="46">
        <v>502.08199999999999</v>
      </c>
      <c r="K20" s="46">
        <v>211.38300000000001</v>
      </c>
      <c r="L20" s="46">
        <v>344.553</v>
      </c>
      <c r="M20" s="46">
        <v>162.13300000000001</v>
      </c>
      <c r="N20" s="46">
        <v>203.99199999999999</v>
      </c>
      <c r="O20" s="46">
        <v>60.081000000000003</v>
      </c>
      <c r="P20" s="46">
        <v>219.03100000000001</v>
      </c>
      <c r="Q20" s="46">
        <v>149.58099999999999</v>
      </c>
      <c r="R20" s="46">
        <v>298.55399999999997</v>
      </c>
      <c r="S20" s="46">
        <v>187.86</v>
      </c>
      <c r="T20" s="46">
        <v>176.56899999999999</v>
      </c>
      <c r="U20" s="46">
        <v>503.75799999999998</v>
      </c>
      <c r="V20" s="46">
        <v>265.988</v>
      </c>
      <c r="W20" s="46">
        <v>272.46300000000002</v>
      </c>
      <c r="X20" s="46">
        <v>450.19499999999999</v>
      </c>
      <c r="Y20" s="46">
        <v>57.697000000000003</v>
      </c>
      <c r="Z20" s="46">
        <v>160.32400000000001</v>
      </c>
      <c r="AA20" s="46">
        <v>351.79599999999999</v>
      </c>
      <c r="AB20" s="46">
        <v>364.25900000000001</v>
      </c>
      <c r="AC20" s="46">
        <v>303.92899999999997</v>
      </c>
      <c r="AD20" s="46">
        <v>404.89299999999997</v>
      </c>
      <c r="AE20" s="46">
        <v>73.319999999999993</v>
      </c>
      <c r="AF20" s="46">
        <v>438.33100000000002</v>
      </c>
      <c r="AG20" s="46">
        <v>202.53</v>
      </c>
      <c r="AH20" s="46">
        <v>280.13</v>
      </c>
    </row>
    <row r="21" spans="1:34" ht="14.4" x14ac:dyDescent="0.3">
      <c r="A21" s="66">
        <v>45839</v>
      </c>
      <c r="B21" s="33"/>
      <c r="C21" s="8">
        <v>54</v>
      </c>
      <c r="D21" s="44">
        <v>90</v>
      </c>
      <c r="E21" s="16">
        <v>68.97</v>
      </c>
      <c r="F21" s="16">
        <v>193.58699999999999</v>
      </c>
      <c r="G21" s="16">
        <v>66.546000000000006</v>
      </c>
      <c r="H21" s="46">
        <v>442.72800000000001</v>
      </c>
      <c r="I21" s="46">
        <v>114.017</v>
      </c>
      <c r="J21" s="46">
        <v>175.959</v>
      </c>
      <c r="K21" s="46">
        <v>99.49</v>
      </c>
      <c r="L21" s="46">
        <v>220.42500000000001</v>
      </c>
      <c r="M21" s="46">
        <v>53.100999999999999</v>
      </c>
      <c r="N21" s="46">
        <v>62.601999999999997</v>
      </c>
      <c r="O21" s="46">
        <v>26.538</v>
      </c>
      <c r="P21" s="46">
        <v>59.619</v>
      </c>
      <c r="Q21" s="46">
        <v>57.537999999999997</v>
      </c>
      <c r="R21" s="46">
        <v>118.408</v>
      </c>
      <c r="S21" s="46">
        <v>71.808000000000007</v>
      </c>
      <c r="T21" s="46">
        <v>66.358000000000004</v>
      </c>
      <c r="U21" s="46">
        <v>219.14699999999999</v>
      </c>
      <c r="V21" s="46">
        <v>136.476</v>
      </c>
      <c r="W21" s="46">
        <v>71.905000000000001</v>
      </c>
      <c r="X21" s="46">
        <v>229.893</v>
      </c>
      <c r="Y21" s="46">
        <v>29.222999999999999</v>
      </c>
      <c r="Z21" s="46">
        <v>58.631999999999998</v>
      </c>
      <c r="AA21" s="46">
        <v>105.709</v>
      </c>
      <c r="AB21" s="46">
        <v>120.003</v>
      </c>
      <c r="AC21" s="46">
        <v>96.887</v>
      </c>
      <c r="AD21" s="46">
        <v>135.53</v>
      </c>
      <c r="AE21" s="46">
        <v>30.863</v>
      </c>
      <c r="AF21" s="46">
        <v>264.83999999999997</v>
      </c>
      <c r="AG21" s="46">
        <v>63.33</v>
      </c>
      <c r="AH21" s="46">
        <v>127.166</v>
      </c>
    </row>
    <row r="22" spans="1:34" ht="14.4" x14ac:dyDescent="0.3">
      <c r="A22" s="66">
        <v>45870</v>
      </c>
      <c r="B22" s="33"/>
      <c r="C22" s="8">
        <v>43</v>
      </c>
      <c r="D22" s="44">
        <v>56</v>
      </c>
      <c r="E22" s="16">
        <v>56.795000000000002</v>
      </c>
      <c r="F22" s="16">
        <v>72.265000000000001</v>
      </c>
      <c r="G22" s="16">
        <v>44.082000000000001</v>
      </c>
      <c r="H22" s="46">
        <v>128.05199999999999</v>
      </c>
      <c r="I22" s="46">
        <v>56.402000000000001</v>
      </c>
      <c r="J22" s="46">
        <v>84.87</v>
      </c>
      <c r="K22" s="46">
        <v>50.07</v>
      </c>
      <c r="L22" s="46">
        <v>91.209000000000003</v>
      </c>
      <c r="M22" s="46">
        <v>46.912999999999997</v>
      </c>
      <c r="N22" s="46">
        <v>55.360999999999997</v>
      </c>
      <c r="O22" s="46">
        <v>23.536999999999999</v>
      </c>
      <c r="P22" s="46">
        <v>44.622</v>
      </c>
      <c r="Q22" s="46">
        <v>40.517000000000003</v>
      </c>
      <c r="R22" s="46">
        <v>60.850999999999999</v>
      </c>
      <c r="S22" s="46">
        <v>51.252000000000002</v>
      </c>
      <c r="T22" s="46">
        <v>48.878</v>
      </c>
      <c r="U22" s="46">
        <v>81.826999999999998</v>
      </c>
      <c r="V22" s="46">
        <v>55.396999999999998</v>
      </c>
      <c r="W22" s="46">
        <v>51.14</v>
      </c>
      <c r="X22" s="46">
        <v>73.114000000000004</v>
      </c>
      <c r="Y22" s="46">
        <v>29.803999999999998</v>
      </c>
      <c r="Z22" s="46">
        <v>42.424999999999997</v>
      </c>
      <c r="AA22" s="46">
        <v>60.773000000000003</v>
      </c>
      <c r="AB22" s="46">
        <v>55.226999999999997</v>
      </c>
      <c r="AC22" s="46">
        <v>55.430999999999997</v>
      </c>
      <c r="AD22" s="46">
        <v>66.501999999999995</v>
      </c>
      <c r="AE22" s="46">
        <v>25.972999999999999</v>
      </c>
      <c r="AF22" s="46">
        <v>85.753</v>
      </c>
      <c r="AG22" s="46">
        <v>42.500999999999998</v>
      </c>
      <c r="AH22" s="46">
        <v>58.093000000000004</v>
      </c>
    </row>
    <row r="23" spans="1:34" ht="14.4" x14ac:dyDescent="0.3">
      <c r="A23" s="66">
        <v>45901</v>
      </c>
      <c r="B23" s="33"/>
      <c r="C23" s="8">
        <v>30</v>
      </c>
      <c r="D23" s="44">
        <v>36</v>
      </c>
      <c r="E23" s="16">
        <v>41.265000000000001</v>
      </c>
      <c r="F23" s="16">
        <v>51.552</v>
      </c>
      <c r="G23" s="16">
        <v>35.826999999999998</v>
      </c>
      <c r="H23" s="46">
        <v>66.784000000000006</v>
      </c>
      <c r="I23" s="46">
        <v>41.313000000000002</v>
      </c>
      <c r="J23" s="46">
        <v>57.835000000000001</v>
      </c>
      <c r="K23" s="46">
        <v>32.118000000000002</v>
      </c>
      <c r="L23" s="46">
        <v>49.337000000000003</v>
      </c>
      <c r="M23" s="46">
        <v>34.94</v>
      </c>
      <c r="N23" s="46">
        <v>33.018999999999998</v>
      </c>
      <c r="O23" s="46">
        <v>22.757999999999999</v>
      </c>
      <c r="P23" s="46">
        <v>59.22</v>
      </c>
      <c r="Q23" s="46">
        <v>36.81</v>
      </c>
      <c r="R23" s="46">
        <v>38.942</v>
      </c>
      <c r="S23" s="46">
        <v>38.146000000000001</v>
      </c>
      <c r="T23" s="46">
        <v>42.703000000000003</v>
      </c>
      <c r="U23" s="46">
        <v>46.844000000000001</v>
      </c>
      <c r="V23" s="46">
        <v>36.686</v>
      </c>
      <c r="W23" s="46">
        <v>29.617999999999999</v>
      </c>
      <c r="X23" s="46">
        <v>42.393000000000001</v>
      </c>
      <c r="Y23" s="46">
        <v>24.231000000000002</v>
      </c>
      <c r="Z23" s="46">
        <v>55.482999999999997</v>
      </c>
      <c r="AA23" s="46">
        <v>55.851999999999997</v>
      </c>
      <c r="AB23" s="46">
        <v>39.780999999999999</v>
      </c>
      <c r="AC23" s="46">
        <v>36.616</v>
      </c>
      <c r="AD23" s="46">
        <v>40.527000000000001</v>
      </c>
      <c r="AE23" s="46">
        <v>21.052</v>
      </c>
      <c r="AF23" s="46">
        <v>45.844000000000001</v>
      </c>
      <c r="AG23" s="46">
        <v>39.177999999999997</v>
      </c>
      <c r="AH23" s="46">
        <v>35.381999999999998</v>
      </c>
    </row>
    <row r="24" spans="1:34" ht="14.4" x14ac:dyDescent="0.3">
      <c r="A24" s="66">
        <v>45931</v>
      </c>
      <c r="B24" s="33"/>
      <c r="C24" s="8">
        <v>33</v>
      </c>
      <c r="D24" s="44">
        <v>37</v>
      </c>
      <c r="E24" s="16">
        <v>30.31</v>
      </c>
      <c r="F24" s="16">
        <v>46.841000000000001</v>
      </c>
      <c r="G24" s="16">
        <v>42.984000000000002</v>
      </c>
      <c r="H24" s="46">
        <v>60.731000000000002</v>
      </c>
      <c r="I24" s="46">
        <v>50.292000000000002</v>
      </c>
      <c r="J24" s="46">
        <v>60.652000000000001</v>
      </c>
      <c r="K24" s="46">
        <v>42.872</v>
      </c>
      <c r="L24" s="46">
        <v>39.462000000000003</v>
      </c>
      <c r="M24" s="46">
        <v>31.587</v>
      </c>
      <c r="N24" s="46">
        <v>31.219000000000001</v>
      </c>
      <c r="O24" s="46">
        <v>31.442</v>
      </c>
      <c r="P24" s="46">
        <v>35.767000000000003</v>
      </c>
      <c r="Q24" s="46">
        <v>34.616999999999997</v>
      </c>
      <c r="R24" s="46">
        <v>52.664000000000001</v>
      </c>
      <c r="S24" s="46">
        <v>63.73</v>
      </c>
      <c r="T24" s="46">
        <v>43.78</v>
      </c>
      <c r="U24" s="46">
        <v>42.76</v>
      </c>
      <c r="V24" s="46">
        <v>38.607999999999997</v>
      </c>
      <c r="W24" s="46">
        <v>30.951000000000001</v>
      </c>
      <c r="X24" s="46">
        <v>41.768000000000001</v>
      </c>
      <c r="Y24" s="46">
        <v>23.312000000000001</v>
      </c>
      <c r="Z24" s="46">
        <v>51.692999999999998</v>
      </c>
      <c r="AA24" s="46">
        <v>62.487000000000002</v>
      </c>
      <c r="AB24" s="46">
        <v>34.537999999999997</v>
      </c>
      <c r="AC24" s="46">
        <v>32.029000000000003</v>
      </c>
      <c r="AD24" s="46">
        <v>41.747999999999998</v>
      </c>
      <c r="AE24" s="46">
        <v>23.827999999999999</v>
      </c>
      <c r="AF24" s="46">
        <v>39.799999999999997</v>
      </c>
      <c r="AG24" s="46">
        <v>37.701000000000001</v>
      </c>
      <c r="AH24" s="46">
        <v>29.998999999999999</v>
      </c>
    </row>
    <row r="25" spans="1:34" ht="14.4" x14ac:dyDescent="0.3">
      <c r="A25" s="66">
        <v>45962</v>
      </c>
      <c r="B25" s="33"/>
      <c r="C25" s="8">
        <v>30</v>
      </c>
      <c r="D25" s="44">
        <v>32</v>
      </c>
      <c r="E25" s="16">
        <v>25.951000000000001</v>
      </c>
      <c r="F25" s="16">
        <v>38.149000000000001</v>
      </c>
      <c r="G25" s="16">
        <v>33.270000000000003</v>
      </c>
      <c r="H25" s="46">
        <v>46.152999999999999</v>
      </c>
      <c r="I25" s="46">
        <v>42.557000000000002</v>
      </c>
      <c r="J25" s="46">
        <v>45.823999999999998</v>
      </c>
      <c r="K25" s="46">
        <v>35.643999999999998</v>
      </c>
      <c r="L25" s="46">
        <v>31.626000000000001</v>
      </c>
      <c r="M25" s="46">
        <v>28.001999999999999</v>
      </c>
      <c r="N25" s="46">
        <v>30.536999999999999</v>
      </c>
      <c r="O25" s="46">
        <v>20.728999999999999</v>
      </c>
      <c r="P25" s="46">
        <v>26.757000000000001</v>
      </c>
      <c r="Q25" s="46">
        <v>32.162999999999997</v>
      </c>
      <c r="R25" s="46">
        <v>40.436</v>
      </c>
      <c r="S25" s="46">
        <v>44.604999999999997</v>
      </c>
      <c r="T25" s="46">
        <v>35.484999999999999</v>
      </c>
      <c r="U25" s="46">
        <v>36.697000000000003</v>
      </c>
      <c r="V25" s="46">
        <v>34.761000000000003</v>
      </c>
      <c r="W25" s="46">
        <v>30.966999999999999</v>
      </c>
      <c r="X25" s="46">
        <v>34.316000000000003</v>
      </c>
      <c r="Y25" s="46">
        <v>19.459</v>
      </c>
      <c r="Z25" s="46">
        <v>33.78</v>
      </c>
      <c r="AA25" s="46">
        <v>39.548000000000002</v>
      </c>
      <c r="AB25" s="46">
        <v>31.12</v>
      </c>
      <c r="AC25" s="46">
        <v>27.523</v>
      </c>
      <c r="AD25" s="46">
        <v>35.468000000000004</v>
      </c>
      <c r="AE25" s="46">
        <v>22.055</v>
      </c>
      <c r="AF25" s="46">
        <v>34.311999999999998</v>
      </c>
      <c r="AG25" s="46">
        <v>40.500999999999998</v>
      </c>
      <c r="AH25" s="46">
        <v>28.425000000000001</v>
      </c>
    </row>
    <row r="26" spans="1:34" ht="14.4" x14ac:dyDescent="0.3">
      <c r="A26" s="66">
        <v>45992</v>
      </c>
      <c r="B26" s="33"/>
      <c r="C26" s="8">
        <v>27</v>
      </c>
      <c r="D26" s="44">
        <v>27</v>
      </c>
      <c r="E26" s="16">
        <v>23.236000000000001</v>
      </c>
      <c r="F26" s="16">
        <v>32.334000000000003</v>
      </c>
      <c r="G26" s="16">
        <v>27.215</v>
      </c>
      <c r="H26" s="46">
        <v>42.247999999999998</v>
      </c>
      <c r="I26" s="46">
        <v>35.399000000000001</v>
      </c>
      <c r="J26" s="46">
        <v>35.847000000000001</v>
      </c>
      <c r="K26" s="46">
        <v>32.161999999999999</v>
      </c>
      <c r="L26" s="46">
        <v>28.036999999999999</v>
      </c>
      <c r="M26" s="46">
        <v>24.407</v>
      </c>
      <c r="N26" s="46">
        <v>24.901</v>
      </c>
      <c r="O26" s="46">
        <v>18.055</v>
      </c>
      <c r="P26" s="46">
        <v>24.259</v>
      </c>
      <c r="Q26" s="46">
        <v>25.917000000000002</v>
      </c>
      <c r="R26" s="46">
        <v>29.986000000000001</v>
      </c>
      <c r="S26" s="46">
        <v>30.92</v>
      </c>
      <c r="T26" s="46">
        <v>25.504000000000001</v>
      </c>
      <c r="U26" s="46">
        <v>32.5</v>
      </c>
      <c r="V26" s="46">
        <v>28.196999999999999</v>
      </c>
      <c r="W26" s="46">
        <v>26.109000000000002</v>
      </c>
      <c r="X26" s="46">
        <v>30.077999999999999</v>
      </c>
      <c r="Y26" s="46">
        <v>17.689</v>
      </c>
      <c r="Z26" s="46">
        <v>25.43</v>
      </c>
      <c r="AA26" s="46">
        <v>32.353000000000002</v>
      </c>
      <c r="AB26" s="46">
        <v>27.555</v>
      </c>
      <c r="AC26" s="46">
        <v>25.297999999999998</v>
      </c>
      <c r="AD26" s="46">
        <v>32.865000000000002</v>
      </c>
      <c r="AE26" s="46">
        <v>17.885000000000002</v>
      </c>
      <c r="AF26" s="46">
        <v>31.568000000000001</v>
      </c>
      <c r="AG26" s="46">
        <v>32.308</v>
      </c>
      <c r="AH26" s="46">
        <v>25.895</v>
      </c>
    </row>
    <row r="27" spans="1:34" ht="14.4" x14ac:dyDescent="0.3">
      <c r="A27" s="66">
        <v>46023</v>
      </c>
      <c r="B27" s="33"/>
      <c r="C27" s="8">
        <v>26</v>
      </c>
      <c r="D27" s="44">
        <v>26</v>
      </c>
      <c r="E27" s="16">
        <v>21.709</v>
      </c>
      <c r="F27" s="16">
        <v>29.454000000000001</v>
      </c>
      <c r="G27" s="16">
        <v>24.712</v>
      </c>
      <c r="H27" s="46">
        <v>35.933999999999997</v>
      </c>
      <c r="I27" s="46">
        <v>30.257999999999999</v>
      </c>
      <c r="J27" s="46">
        <v>31.841000000000001</v>
      </c>
      <c r="K27" s="46">
        <v>27.756</v>
      </c>
      <c r="L27" s="46">
        <v>27.853999999999999</v>
      </c>
      <c r="M27" s="46">
        <v>22.553999999999998</v>
      </c>
      <c r="N27" s="46">
        <v>21.803999999999998</v>
      </c>
      <c r="O27" s="46">
        <v>17.34</v>
      </c>
      <c r="P27" s="46">
        <v>21.922999999999998</v>
      </c>
      <c r="Q27" s="46">
        <v>25.052</v>
      </c>
      <c r="R27" s="46">
        <v>26.029</v>
      </c>
      <c r="S27" s="46">
        <v>26.212</v>
      </c>
      <c r="T27" s="46">
        <v>21.405000000000001</v>
      </c>
      <c r="U27" s="46">
        <v>29.631</v>
      </c>
      <c r="V27" s="46">
        <v>25.024000000000001</v>
      </c>
      <c r="W27" s="46">
        <v>23.945</v>
      </c>
      <c r="X27" s="46">
        <v>28.536999999999999</v>
      </c>
      <c r="Y27" s="46">
        <v>16.420999999999999</v>
      </c>
      <c r="Z27" s="46">
        <v>22.172000000000001</v>
      </c>
      <c r="AA27" s="46">
        <v>28.48</v>
      </c>
      <c r="AB27" s="46">
        <v>25.353000000000002</v>
      </c>
      <c r="AC27" s="46">
        <v>23.465</v>
      </c>
      <c r="AD27" s="46">
        <v>28.617000000000001</v>
      </c>
      <c r="AE27" s="46">
        <v>16.443000000000001</v>
      </c>
      <c r="AF27" s="46">
        <v>28.838000000000001</v>
      </c>
      <c r="AG27" s="46">
        <v>26.01</v>
      </c>
      <c r="AH27" s="46">
        <v>23.244</v>
      </c>
    </row>
    <row r="28" spans="1:34" ht="14.4" x14ac:dyDescent="0.3">
      <c r="A28" s="66">
        <v>46054</v>
      </c>
      <c r="B28" s="33"/>
      <c r="C28" s="8">
        <v>25</v>
      </c>
      <c r="D28" s="44">
        <v>25</v>
      </c>
      <c r="E28" s="16">
        <v>19.797999999999998</v>
      </c>
      <c r="F28" s="16">
        <v>24.698</v>
      </c>
      <c r="G28" s="16">
        <v>26.875</v>
      </c>
      <c r="H28" s="46">
        <v>34.561</v>
      </c>
      <c r="I28" s="46">
        <v>24.71</v>
      </c>
      <c r="J28" s="46">
        <v>27.122</v>
      </c>
      <c r="K28" s="46">
        <v>26.350999999999999</v>
      </c>
      <c r="L28" s="46">
        <v>27.491</v>
      </c>
      <c r="M28" s="46">
        <v>21.239000000000001</v>
      </c>
      <c r="N28" s="46">
        <v>18.350999999999999</v>
      </c>
      <c r="O28" s="46">
        <v>19.687000000000001</v>
      </c>
      <c r="P28" s="46">
        <v>18.841999999999999</v>
      </c>
      <c r="Q28" s="46">
        <v>21.966999999999999</v>
      </c>
      <c r="R28" s="46">
        <v>21.283999999999999</v>
      </c>
      <c r="S28" s="46">
        <v>24.376999999999999</v>
      </c>
      <c r="T28" s="46">
        <v>17.43</v>
      </c>
      <c r="U28" s="46">
        <v>25.861000000000001</v>
      </c>
      <c r="V28" s="46">
        <v>20.693000000000001</v>
      </c>
      <c r="W28" s="46">
        <v>19.984000000000002</v>
      </c>
      <c r="X28" s="46">
        <v>23.736999999999998</v>
      </c>
      <c r="Y28" s="46">
        <v>14.378</v>
      </c>
      <c r="Z28" s="46">
        <v>21.869</v>
      </c>
      <c r="AA28" s="46">
        <v>32.85</v>
      </c>
      <c r="AB28" s="46">
        <v>23.584</v>
      </c>
      <c r="AC28" s="46">
        <v>28.103000000000002</v>
      </c>
      <c r="AD28" s="46">
        <v>29.268000000000001</v>
      </c>
      <c r="AE28" s="46">
        <v>14.340999999999999</v>
      </c>
      <c r="AF28" s="46">
        <v>25.241</v>
      </c>
      <c r="AG28" s="46">
        <v>23.975000000000001</v>
      </c>
      <c r="AH28" s="46">
        <v>21.175000000000001</v>
      </c>
    </row>
    <row r="29" spans="1:34" ht="14.4" x14ac:dyDescent="0.3">
      <c r="A29" s="66">
        <v>46082</v>
      </c>
      <c r="B29" s="33"/>
      <c r="C29" s="8">
        <v>40</v>
      </c>
      <c r="D29" s="44">
        <v>40</v>
      </c>
      <c r="E29" s="16">
        <v>34.695</v>
      </c>
      <c r="F29" s="16">
        <v>44.15</v>
      </c>
      <c r="G29" s="16">
        <v>50.27</v>
      </c>
      <c r="H29" s="46">
        <v>45.073</v>
      </c>
      <c r="I29" s="46">
        <v>48.491999999999997</v>
      </c>
      <c r="J29" s="46">
        <v>44.750999999999998</v>
      </c>
      <c r="K29" s="46">
        <v>39.164999999999999</v>
      </c>
      <c r="L29" s="46">
        <v>34.040999999999997</v>
      </c>
      <c r="M29" s="46">
        <v>32.338999999999999</v>
      </c>
      <c r="N29" s="46">
        <v>23.622</v>
      </c>
      <c r="O29" s="46">
        <v>31.41</v>
      </c>
      <c r="P29" s="46">
        <v>49.561</v>
      </c>
      <c r="Q29" s="46">
        <v>28.352</v>
      </c>
      <c r="R29" s="46">
        <v>30.808</v>
      </c>
      <c r="S29" s="46">
        <v>58.399000000000001</v>
      </c>
      <c r="T29" s="46">
        <v>19.18</v>
      </c>
      <c r="U29" s="46">
        <v>46.372</v>
      </c>
      <c r="V29" s="46">
        <v>24.600999999999999</v>
      </c>
      <c r="W29" s="46">
        <v>33.250999999999998</v>
      </c>
      <c r="X29" s="46">
        <v>42.374000000000002</v>
      </c>
      <c r="Y29" s="46">
        <v>22.021000000000001</v>
      </c>
      <c r="Z29" s="46">
        <v>29.736000000000001</v>
      </c>
      <c r="AA29" s="46">
        <v>56.3</v>
      </c>
      <c r="AB29" s="46">
        <v>40.664000000000001</v>
      </c>
      <c r="AC29" s="46">
        <v>63.43</v>
      </c>
      <c r="AD29" s="46">
        <v>31.93</v>
      </c>
      <c r="AE29" s="46">
        <v>21.561</v>
      </c>
      <c r="AF29" s="46">
        <v>38.902999999999999</v>
      </c>
      <c r="AG29" s="46">
        <v>31.29</v>
      </c>
      <c r="AH29" s="46">
        <v>34.732999999999997</v>
      </c>
    </row>
    <row r="30" spans="1:34" ht="14.4" x14ac:dyDescent="0.3">
      <c r="A30" s="66">
        <v>46113</v>
      </c>
      <c r="B30" s="33"/>
      <c r="C30" s="8">
        <v>89</v>
      </c>
      <c r="D30" s="44">
        <v>89</v>
      </c>
      <c r="E30" s="16">
        <v>74.828000000000003</v>
      </c>
      <c r="F30" s="16">
        <v>80.382000000000005</v>
      </c>
      <c r="G30" s="16">
        <v>64.593000000000004</v>
      </c>
      <c r="H30" s="46">
        <v>105.259</v>
      </c>
      <c r="I30" s="46">
        <v>89.903999999999996</v>
      </c>
      <c r="J30" s="46">
        <v>67.888999999999996</v>
      </c>
      <c r="K30" s="46">
        <v>59.548000000000002</v>
      </c>
      <c r="L30" s="46">
        <v>93.65</v>
      </c>
      <c r="M30" s="46">
        <v>68.277000000000001</v>
      </c>
      <c r="N30" s="46">
        <v>59.561999999999998</v>
      </c>
      <c r="O30" s="46">
        <v>57.792999999999999</v>
      </c>
      <c r="P30" s="46">
        <v>106.874</v>
      </c>
      <c r="Q30" s="46">
        <v>70.093999999999994</v>
      </c>
      <c r="R30" s="46">
        <v>97.614999999999995</v>
      </c>
      <c r="S30" s="46">
        <v>105.20099999999999</v>
      </c>
      <c r="T30" s="46">
        <v>54.104999999999997</v>
      </c>
      <c r="U30" s="46">
        <v>69.501999999999995</v>
      </c>
      <c r="V30" s="46">
        <v>59.131</v>
      </c>
      <c r="W30" s="46">
        <v>71.864000000000004</v>
      </c>
      <c r="X30" s="46">
        <v>92.736999999999995</v>
      </c>
      <c r="Y30" s="46">
        <v>42.174999999999997</v>
      </c>
      <c r="Z30" s="46">
        <v>71.019000000000005</v>
      </c>
      <c r="AA30" s="46">
        <v>86.034999999999997</v>
      </c>
      <c r="AB30" s="46">
        <v>68.106999999999999</v>
      </c>
      <c r="AC30" s="46">
        <v>121.14700000000001</v>
      </c>
      <c r="AD30" s="46">
        <v>51.960999999999999</v>
      </c>
      <c r="AE30" s="46">
        <v>83.715999999999994</v>
      </c>
      <c r="AF30" s="46">
        <v>57.213999999999999</v>
      </c>
      <c r="AG30" s="46">
        <v>56.206000000000003</v>
      </c>
      <c r="AH30" s="46">
        <v>73.831999999999994</v>
      </c>
    </row>
    <row r="31" spans="1:34" ht="14.4" x14ac:dyDescent="0.3">
      <c r="A31" s="66">
        <v>46143</v>
      </c>
      <c r="B31" s="33"/>
      <c r="C31" s="8">
        <v>226</v>
      </c>
      <c r="D31" s="44">
        <v>226</v>
      </c>
      <c r="E31" s="16">
        <v>288.38499999999999</v>
      </c>
      <c r="F31" s="16">
        <v>222.43</v>
      </c>
      <c r="G31" s="16">
        <v>268.11500000000001</v>
      </c>
      <c r="H31" s="46">
        <v>380.19099999999997</v>
      </c>
      <c r="I31" s="46">
        <v>348.83</v>
      </c>
      <c r="J31" s="46">
        <v>208.93700000000001</v>
      </c>
      <c r="K31" s="46">
        <v>233.767</v>
      </c>
      <c r="L31" s="46">
        <v>261.363</v>
      </c>
      <c r="M31" s="46">
        <v>265.34800000000001</v>
      </c>
      <c r="N31" s="46">
        <v>98.388000000000005</v>
      </c>
      <c r="O31" s="46">
        <v>175.89099999999999</v>
      </c>
      <c r="P31" s="46">
        <v>240.196</v>
      </c>
      <c r="Q31" s="46">
        <v>276.32799999999997</v>
      </c>
      <c r="R31" s="46">
        <v>248.95</v>
      </c>
      <c r="S31" s="46">
        <v>245.38900000000001</v>
      </c>
      <c r="T31" s="46">
        <v>265.29700000000003</v>
      </c>
      <c r="U31" s="46">
        <v>319.59100000000001</v>
      </c>
      <c r="V31" s="46">
        <v>127.654</v>
      </c>
      <c r="W31" s="46">
        <v>172.49100000000001</v>
      </c>
      <c r="X31" s="46">
        <v>155.21199999999999</v>
      </c>
      <c r="Y31" s="46">
        <v>108.788</v>
      </c>
      <c r="Z31" s="46">
        <v>246.71799999999999</v>
      </c>
      <c r="AA31" s="46">
        <v>177.786</v>
      </c>
      <c r="AB31" s="46">
        <v>177.05600000000001</v>
      </c>
      <c r="AC31" s="46">
        <v>263.25700000000001</v>
      </c>
      <c r="AD31" s="46">
        <v>170.54</v>
      </c>
      <c r="AE31" s="46">
        <v>205.54300000000001</v>
      </c>
      <c r="AF31" s="46">
        <v>195.35400000000001</v>
      </c>
      <c r="AG31" s="46">
        <v>137.89500000000001</v>
      </c>
      <c r="AH31" s="46">
        <v>217.453</v>
      </c>
    </row>
    <row r="32" spans="1:34" ht="14.4" x14ac:dyDescent="0.3">
      <c r="A32" s="66">
        <v>46174</v>
      </c>
      <c r="B32" s="33"/>
      <c r="C32" s="8">
        <v>265</v>
      </c>
      <c r="D32" s="44">
        <v>265</v>
      </c>
      <c r="E32" s="16">
        <v>430.10300000000001</v>
      </c>
      <c r="F32" s="16">
        <v>228.131</v>
      </c>
      <c r="G32" s="16">
        <v>604.08900000000006</v>
      </c>
      <c r="H32" s="46">
        <v>322.49400000000003</v>
      </c>
      <c r="I32" s="46">
        <v>511.584</v>
      </c>
      <c r="J32" s="46">
        <v>225.32400000000001</v>
      </c>
      <c r="K32" s="46">
        <v>346.19499999999999</v>
      </c>
      <c r="L32" s="46">
        <v>162.66499999999999</v>
      </c>
      <c r="M32" s="46">
        <v>202.31100000000001</v>
      </c>
      <c r="N32" s="46">
        <v>62.15</v>
      </c>
      <c r="O32" s="46">
        <v>215.09299999999999</v>
      </c>
      <c r="P32" s="46">
        <v>147.93799999999999</v>
      </c>
      <c r="Q32" s="46">
        <v>299.96199999999999</v>
      </c>
      <c r="R32" s="46">
        <v>194.44900000000001</v>
      </c>
      <c r="S32" s="46">
        <v>178.47300000000001</v>
      </c>
      <c r="T32" s="46">
        <v>502.81400000000002</v>
      </c>
      <c r="U32" s="46">
        <v>273.09399999999999</v>
      </c>
      <c r="V32" s="46">
        <v>281.721</v>
      </c>
      <c r="W32" s="46">
        <v>447.49400000000003</v>
      </c>
      <c r="X32" s="46">
        <v>59.113</v>
      </c>
      <c r="Y32" s="46">
        <v>158.096</v>
      </c>
      <c r="Z32" s="46">
        <v>351.63099999999997</v>
      </c>
      <c r="AA32" s="46">
        <v>368.39400000000001</v>
      </c>
      <c r="AB32" s="46">
        <v>304.99299999999999</v>
      </c>
      <c r="AC32" s="46">
        <v>408.20400000000001</v>
      </c>
      <c r="AD32" s="46">
        <v>79.790000000000006</v>
      </c>
      <c r="AE32" s="46">
        <v>427.45299999999997</v>
      </c>
      <c r="AF32" s="46">
        <v>202.001</v>
      </c>
      <c r="AG32" s="46">
        <v>281.77</v>
      </c>
      <c r="AH32" s="46">
        <v>174.435</v>
      </c>
    </row>
    <row r="33" spans="1:34" ht="14.4" x14ac:dyDescent="0.3">
      <c r="A33" s="66">
        <v>46204</v>
      </c>
      <c r="B33" s="67"/>
      <c r="C33" s="68">
        <v>90</v>
      </c>
      <c r="D33" s="44">
        <v>90</v>
      </c>
      <c r="E33" s="16">
        <v>193.23599999999999</v>
      </c>
      <c r="F33" s="16">
        <v>69.304000000000002</v>
      </c>
      <c r="G33" s="16">
        <v>442.50299999999999</v>
      </c>
      <c r="H33" s="46">
        <v>114.2</v>
      </c>
      <c r="I33" s="46">
        <v>178.66499999999999</v>
      </c>
      <c r="J33" s="46">
        <v>107.012</v>
      </c>
      <c r="K33" s="46">
        <v>220.88800000000001</v>
      </c>
      <c r="L33" s="46">
        <v>53.343000000000004</v>
      </c>
      <c r="M33" s="46">
        <v>62.014000000000003</v>
      </c>
      <c r="N33" s="46">
        <v>26.396000000000001</v>
      </c>
      <c r="O33" s="46">
        <v>58.625999999999998</v>
      </c>
      <c r="P33" s="46">
        <v>56.491999999999997</v>
      </c>
      <c r="Q33" s="46">
        <v>118.864</v>
      </c>
      <c r="R33" s="46">
        <v>73.716999999999999</v>
      </c>
      <c r="S33" s="46">
        <v>67.093000000000004</v>
      </c>
      <c r="T33" s="46">
        <v>218.77500000000001</v>
      </c>
      <c r="U33" s="46">
        <v>139.43799999999999</v>
      </c>
      <c r="V33" s="46">
        <v>75.230999999999995</v>
      </c>
      <c r="W33" s="46">
        <v>228.95099999999999</v>
      </c>
      <c r="X33" s="46">
        <v>30.346</v>
      </c>
      <c r="Y33" s="46">
        <v>57.863999999999997</v>
      </c>
      <c r="Z33" s="46">
        <v>106.464</v>
      </c>
      <c r="AA33" s="46">
        <v>121.21299999999999</v>
      </c>
      <c r="AB33" s="46">
        <v>97.203000000000003</v>
      </c>
      <c r="AC33" s="46">
        <v>136.345</v>
      </c>
      <c r="AD33" s="46">
        <v>34.433</v>
      </c>
      <c r="AE33" s="46">
        <v>262.15600000000001</v>
      </c>
      <c r="AF33" s="46">
        <v>62.841000000000001</v>
      </c>
      <c r="AG33" s="46">
        <v>128.05699999999999</v>
      </c>
      <c r="AH33" s="46">
        <v>69.641000000000005</v>
      </c>
    </row>
    <row r="34" spans="1:34" ht="14.4" x14ac:dyDescent="0.3">
      <c r="A34" s="66">
        <v>46235</v>
      </c>
      <c r="B34" s="33"/>
      <c r="C34" s="8">
        <v>56</v>
      </c>
      <c r="D34" s="44">
        <v>56</v>
      </c>
      <c r="E34" s="16">
        <v>71.991</v>
      </c>
      <c r="F34" s="16">
        <v>44.959000000000003</v>
      </c>
      <c r="G34" s="16">
        <v>127.943</v>
      </c>
      <c r="H34" s="46">
        <v>56.546999999999997</v>
      </c>
      <c r="I34" s="46">
        <v>86.736000000000004</v>
      </c>
      <c r="J34" s="46">
        <v>53.941000000000003</v>
      </c>
      <c r="K34" s="46">
        <v>91.356999999999999</v>
      </c>
      <c r="L34" s="46">
        <v>47.103999999999999</v>
      </c>
      <c r="M34" s="46">
        <v>54.829000000000001</v>
      </c>
      <c r="N34" s="46">
        <v>22.991</v>
      </c>
      <c r="O34" s="46">
        <v>43.857999999999997</v>
      </c>
      <c r="P34" s="46">
        <v>39.601999999999997</v>
      </c>
      <c r="Q34" s="46">
        <v>61.179000000000002</v>
      </c>
      <c r="R34" s="46">
        <v>52.518000000000001</v>
      </c>
      <c r="S34" s="46">
        <v>49.454000000000001</v>
      </c>
      <c r="T34" s="46">
        <v>81.513999999999996</v>
      </c>
      <c r="U34" s="46">
        <v>57.453000000000003</v>
      </c>
      <c r="V34" s="46">
        <v>52.249000000000002</v>
      </c>
      <c r="W34" s="46">
        <v>72.489000000000004</v>
      </c>
      <c r="X34" s="46">
        <v>30.788</v>
      </c>
      <c r="Y34" s="46">
        <v>41.877000000000002</v>
      </c>
      <c r="Z34" s="46">
        <v>60.067999999999998</v>
      </c>
      <c r="AA34" s="46">
        <v>56.061999999999998</v>
      </c>
      <c r="AB34" s="46">
        <v>55.634</v>
      </c>
      <c r="AC34" s="46">
        <v>67.037999999999997</v>
      </c>
      <c r="AD34" s="46">
        <v>28.524999999999999</v>
      </c>
      <c r="AE34" s="46">
        <v>84.513000000000005</v>
      </c>
      <c r="AF34" s="46">
        <v>42.029000000000003</v>
      </c>
      <c r="AG34" s="46">
        <v>58.801000000000002</v>
      </c>
      <c r="AH34" s="46">
        <v>55.991</v>
      </c>
    </row>
    <row r="35" spans="1:34" ht="14.4" x14ac:dyDescent="0.3">
      <c r="A35" s="66">
        <v>46266</v>
      </c>
      <c r="B35" s="33"/>
      <c r="C35" s="8">
        <v>36</v>
      </c>
      <c r="D35" s="44">
        <v>36</v>
      </c>
      <c r="E35" s="16">
        <v>51.314</v>
      </c>
      <c r="F35" s="16">
        <v>36.465000000000003</v>
      </c>
      <c r="G35" s="16">
        <v>66.695999999999998</v>
      </c>
      <c r="H35" s="46">
        <v>41.423000000000002</v>
      </c>
      <c r="I35" s="46">
        <v>59.375999999999998</v>
      </c>
      <c r="J35" s="46">
        <v>34.764000000000003</v>
      </c>
      <c r="K35" s="46">
        <v>49.456000000000003</v>
      </c>
      <c r="L35" s="46">
        <v>35.093000000000004</v>
      </c>
      <c r="M35" s="46">
        <v>32.607999999999997</v>
      </c>
      <c r="N35" s="46">
        <v>21.931000000000001</v>
      </c>
      <c r="O35" s="46">
        <v>58.49</v>
      </c>
      <c r="P35" s="46">
        <v>36.009</v>
      </c>
      <c r="Q35" s="46">
        <v>39.215000000000003</v>
      </c>
      <c r="R35" s="46">
        <v>38.546999999999997</v>
      </c>
      <c r="S35" s="46">
        <v>43.216999999999999</v>
      </c>
      <c r="T35" s="46">
        <v>46.576999999999998</v>
      </c>
      <c r="U35" s="46">
        <v>38.453000000000003</v>
      </c>
      <c r="V35" s="46">
        <v>30.396999999999998</v>
      </c>
      <c r="W35" s="46">
        <v>41.872</v>
      </c>
      <c r="X35" s="46">
        <v>25.09</v>
      </c>
      <c r="Y35" s="46">
        <v>54.838000000000001</v>
      </c>
      <c r="Z35" s="46">
        <v>53.238</v>
      </c>
      <c r="AA35" s="46">
        <v>40.503999999999998</v>
      </c>
      <c r="AB35" s="46">
        <v>36.781999999999996</v>
      </c>
      <c r="AC35" s="46">
        <v>40.942999999999998</v>
      </c>
      <c r="AD35" s="46">
        <v>23.149000000000001</v>
      </c>
      <c r="AE35" s="46">
        <v>44.881</v>
      </c>
      <c r="AF35" s="46">
        <v>38.715000000000003</v>
      </c>
      <c r="AG35" s="46">
        <v>35.978000000000002</v>
      </c>
      <c r="AH35" s="46">
        <v>41.508000000000003</v>
      </c>
    </row>
    <row r="36" spans="1:34" ht="14.4" x14ac:dyDescent="0.3">
      <c r="A36" s="66">
        <v>46296</v>
      </c>
      <c r="B36" s="33"/>
      <c r="C36" s="8">
        <v>33</v>
      </c>
      <c r="D36" s="45">
        <v>37</v>
      </c>
      <c r="E36" s="46">
        <v>46.607999999999997</v>
      </c>
      <c r="F36" s="46">
        <v>43.441000000000003</v>
      </c>
      <c r="G36" s="46">
        <v>60.65</v>
      </c>
      <c r="H36" s="46">
        <v>50.442</v>
      </c>
      <c r="I36" s="46">
        <v>62.107999999999997</v>
      </c>
      <c r="J36" s="46">
        <v>45.122</v>
      </c>
      <c r="K36" s="46">
        <v>39.561999999999998</v>
      </c>
      <c r="L36" s="46">
        <v>31.731000000000002</v>
      </c>
      <c r="M36" s="46">
        <v>30.846</v>
      </c>
      <c r="N36" s="46">
        <v>31.45</v>
      </c>
      <c r="O36" s="46">
        <v>35.206000000000003</v>
      </c>
      <c r="P36" s="46">
        <v>33.854999999999997</v>
      </c>
      <c r="Q36" s="46">
        <v>52.94</v>
      </c>
      <c r="R36" s="46">
        <v>64.92</v>
      </c>
      <c r="S36" s="46">
        <v>44.218000000000004</v>
      </c>
      <c r="T36" s="46">
        <v>42.502000000000002</v>
      </c>
      <c r="U36" s="46">
        <v>40.271000000000001</v>
      </c>
      <c r="V36" s="46">
        <v>31.370999999999999</v>
      </c>
      <c r="W36" s="46">
        <v>41.281999999999996</v>
      </c>
      <c r="X36" s="46">
        <v>24.12</v>
      </c>
      <c r="Y36" s="46">
        <v>51.222999999999999</v>
      </c>
      <c r="Z36" s="46">
        <v>63.258000000000003</v>
      </c>
      <c r="AA36" s="46">
        <v>35.203000000000003</v>
      </c>
      <c r="AB36" s="46">
        <v>32.177999999999997</v>
      </c>
      <c r="AC36" s="46">
        <v>42.137</v>
      </c>
      <c r="AD36" s="46">
        <v>25.614999999999998</v>
      </c>
      <c r="AE36" s="46">
        <v>38.911999999999999</v>
      </c>
      <c r="AF36" s="46">
        <v>37.295999999999999</v>
      </c>
      <c r="AG36" s="46">
        <v>30.562999999999999</v>
      </c>
      <c r="AH36" s="46">
        <v>30.016999999999999</v>
      </c>
    </row>
    <row r="37" spans="1:34" ht="14.4" x14ac:dyDescent="0.3">
      <c r="A37" s="66">
        <v>46327</v>
      </c>
      <c r="B37" s="15"/>
      <c r="C37" s="13">
        <v>30</v>
      </c>
      <c r="D37" s="45">
        <v>32</v>
      </c>
      <c r="E37" s="46">
        <v>37.948999999999998</v>
      </c>
      <c r="F37" s="46">
        <v>34.226999999999997</v>
      </c>
      <c r="G37" s="46">
        <v>46.079000000000001</v>
      </c>
      <c r="H37" s="46">
        <v>42.667999999999999</v>
      </c>
      <c r="I37" s="46">
        <v>47.069000000000003</v>
      </c>
      <c r="J37" s="46">
        <v>38.119999999999997</v>
      </c>
      <c r="K37" s="46">
        <v>31.715</v>
      </c>
      <c r="L37" s="46">
        <v>28.131</v>
      </c>
      <c r="M37" s="46">
        <v>30.202999999999999</v>
      </c>
      <c r="N37" s="46">
        <v>20.561</v>
      </c>
      <c r="O37" s="46">
        <v>26.286000000000001</v>
      </c>
      <c r="P37" s="46">
        <v>31.465</v>
      </c>
      <c r="Q37" s="46">
        <v>40.668999999999997</v>
      </c>
      <c r="R37" s="46">
        <v>46.218000000000004</v>
      </c>
      <c r="S37" s="46">
        <v>35.863999999999997</v>
      </c>
      <c r="T37" s="46">
        <v>36.472000000000001</v>
      </c>
      <c r="U37" s="46">
        <v>36.255000000000003</v>
      </c>
      <c r="V37" s="46">
        <v>31.684000000000001</v>
      </c>
      <c r="W37" s="46">
        <v>33.893000000000001</v>
      </c>
      <c r="X37" s="46">
        <v>20.164000000000001</v>
      </c>
      <c r="Y37" s="46">
        <v>33.42</v>
      </c>
      <c r="Z37" s="46">
        <v>39.356000000000002</v>
      </c>
      <c r="AA37" s="46">
        <v>31.702999999999999</v>
      </c>
      <c r="AB37" s="46">
        <v>27.651</v>
      </c>
      <c r="AC37" s="46">
        <v>35.807000000000002</v>
      </c>
      <c r="AD37" s="46">
        <v>24.178000000000001</v>
      </c>
      <c r="AE37" s="46">
        <v>33.524999999999999</v>
      </c>
      <c r="AF37" s="46">
        <v>40.098999999999997</v>
      </c>
      <c r="AG37" s="46">
        <v>28.942</v>
      </c>
      <c r="AH37" s="46">
        <v>25.545999999999999</v>
      </c>
    </row>
    <row r="38" spans="1:34" ht="14.4" x14ac:dyDescent="0.3">
      <c r="A38" s="66">
        <v>46357</v>
      </c>
      <c r="B38" s="15"/>
      <c r="C38" s="13">
        <v>27</v>
      </c>
      <c r="D38" s="45">
        <v>27</v>
      </c>
      <c r="E38" s="46">
        <v>32.146999999999998</v>
      </c>
      <c r="F38" s="46">
        <v>27.834</v>
      </c>
      <c r="G38" s="46">
        <v>42.173999999999999</v>
      </c>
      <c r="H38" s="46">
        <v>35.49</v>
      </c>
      <c r="I38" s="46">
        <v>37.014000000000003</v>
      </c>
      <c r="J38" s="46">
        <v>34.597999999999999</v>
      </c>
      <c r="K38" s="46">
        <v>28.123000000000001</v>
      </c>
      <c r="L38" s="46">
        <v>24.529</v>
      </c>
      <c r="M38" s="46">
        <v>24.594000000000001</v>
      </c>
      <c r="N38" s="46">
        <v>17.806999999999999</v>
      </c>
      <c r="O38" s="46">
        <v>23.82</v>
      </c>
      <c r="P38" s="46">
        <v>25.279</v>
      </c>
      <c r="Q38" s="46">
        <v>30.201000000000001</v>
      </c>
      <c r="R38" s="46">
        <v>31.837</v>
      </c>
      <c r="S38" s="46">
        <v>25.843</v>
      </c>
      <c r="T38" s="46">
        <v>32.29</v>
      </c>
      <c r="U38" s="46">
        <v>29.577000000000002</v>
      </c>
      <c r="V38" s="46">
        <v>26.62</v>
      </c>
      <c r="W38" s="46">
        <v>29.681999999999999</v>
      </c>
      <c r="X38" s="46">
        <v>18.352</v>
      </c>
      <c r="Y38" s="46">
        <v>25.105</v>
      </c>
      <c r="Z38" s="46">
        <v>31.744</v>
      </c>
      <c r="AA38" s="46">
        <v>28.100999999999999</v>
      </c>
      <c r="AB38" s="46">
        <v>25.420999999999999</v>
      </c>
      <c r="AC38" s="46">
        <v>33.182000000000002</v>
      </c>
      <c r="AD38" s="46">
        <v>19.635000000000002</v>
      </c>
      <c r="AE38" s="46">
        <v>30.827000000000002</v>
      </c>
      <c r="AF38" s="46">
        <v>31.946000000000002</v>
      </c>
      <c r="AG38" s="46">
        <v>26.385999999999999</v>
      </c>
      <c r="AH38" s="46">
        <v>22.863</v>
      </c>
    </row>
    <row r="39" spans="1:34" ht="14.4" x14ac:dyDescent="0.3">
      <c r="A39" s="66">
        <v>46388</v>
      </c>
      <c r="B39" s="15"/>
      <c r="C39" s="13">
        <v>26</v>
      </c>
      <c r="D39" s="45">
        <v>26</v>
      </c>
      <c r="E39" s="46">
        <v>29.282</v>
      </c>
      <c r="F39" s="46">
        <v>25.216000000000001</v>
      </c>
      <c r="G39" s="46">
        <v>35.869</v>
      </c>
      <c r="H39" s="46">
        <v>30.335999999999999</v>
      </c>
      <c r="I39" s="46">
        <v>32.915999999999997</v>
      </c>
      <c r="J39" s="46">
        <v>29.61</v>
      </c>
      <c r="K39" s="46">
        <v>27.95</v>
      </c>
      <c r="L39" s="46">
        <v>22.667999999999999</v>
      </c>
      <c r="M39" s="46">
        <v>21.527999999999999</v>
      </c>
      <c r="N39" s="46">
        <v>16.946999999999999</v>
      </c>
      <c r="O39" s="46">
        <v>21.524999999999999</v>
      </c>
      <c r="P39" s="46">
        <v>24.462</v>
      </c>
      <c r="Q39" s="46">
        <v>26.227</v>
      </c>
      <c r="R39" s="46">
        <v>26.832999999999998</v>
      </c>
      <c r="S39" s="46">
        <v>21.710999999999999</v>
      </c>
      <c r="T39" s="46">
        <v>29.44</v>
      </c>
      <c r="U39" s="46">
        <v>26.286999999999999</v>
      </c>
      <c r="V39" s="46">
        <v>24.484999999999999</v>
      </c>
      <c r="W39" s="46">
        <v>28.175000000000001</v>
      </c>
      <c r="X39" s="46">
        <v>17.029</v>
      </c>
      <c r="Y39" s="46">
        <v>21.901</v>
      </c>
      <c r="Z39" s="46">
        <v>27.765000000000001</v>
      </c>
      <c r="AA39" s="46">
        <v>25.852</v>
      </c>
      <c r="AB39" s="46">
        <v>23.576000000000001</v>
      </c>
      <c r="AC39" s="46">
        <v>28.907</v>
      </c>
      <c r="AD39" s="46">
        <v>18.038</v>
      </c>
      <c r="AE39" s="46">
        <v>28.161000000000001</v>
      </c>
      <c r="AF39" s="46">
        <v>25.693999999999999</v>
      </c>
      <c r="AG39" s="46">
        <v>23.692</v>
      </c>
      <c r="AH39" s="46">
        <v>21.35</v>
      </c>
    </row>
    <row r="40" spans="1:34" ht="14.4" x14ac:dyDescent="0.3">
      <c r="A40" s="66">
        <v>46419</v>
      </c>
      <c r="B40" s="15"/>
      <c r="C40" s="13">
        <v>25</v>
      </c>
      <c r="D40" s="45">
        <v>25</v>
      </c>
      <c r="E40" s="46">
        <v>24.555</v>
      </c>
      <c r="F40" s="46">
        <v>26.875</v>
      </c>
      <c r="G40" s="46">
        <v>34.509</v>
      </c>
      <c r="H40" s="46">
        <v>24.774000000000001</v>
      </c>
      <c r="I40" s="46">
        <v>28.02</v>
      </c>
      <c r="J40" s="46">
        <v>27.869</v>
      </c>
      <c r="K40" s="46">
        <v>27.588999999999999</v>
      </c>
      <c r="L40" s="46">
        <v>21.343</v>
      </c>
      <c r="M40" s="46">
        <v>18.123999999999999</v>
      </c>
      <c r="N40" s="46">
        <v>19.451000000000001</v>
      </c>
      <c r="O40" s="46">
        <v>18.513000000000002</v>
      </c>
      <c r="P40" s="46">
        <v>21.477</v>
      </c>
      <c r="Q40" s="46">
        <v>21.449000000000002</v>
      </c>
      <c r="R40" s="46">
        <v>24.776</v>
      </c>
      <c r="S40" s="46">
        <v>17.683</v>
      </c>
      <c r="T40" s="46">
        <v>25.706</v>
      </c>
      <c r="U40" s="46">
        <v>21.741</v>
      </c>
      <c r="V40" s="46">
        <v>20.294</v>
      </c>
      <c r="W40" s="46">
        <v>23.439</v>
      </c>
      <c r="X40" s="46">
        <v>14.885</v>
      </c>
      <c r="Y40" s="46">
        <v>21.629000000000001</v>
      </c>
      <c r="Z40" s="46">
        <v>32.136000000000003</v>
      </c>
      <c r="AA40" s="46">
        <v>24.007999999999999</v>
      </c>
      <c r="AB40" s="46">
        <v>28.216999999999999</v>
      </c>
      <c r="AC40" s="46">
        <v>29.533999999999999</v>
      </c>
      <c r="AD40" s="46">
        <v>15.641999999999999</v>
      </c>
      <c r="AE40" s="46">
        <v>24.673999999999999</v>
      </c>
      <c r="AF40" s="46">
        <v>23.713000000000001</v>
      </c>
      <c r="AG40" s="46">
        <v>21.56</v>
      </c>
      <c r="AH40" s="46">
        <v>19.446999999999999</v>
      </c>
    </row>
    <row r="41" spans="1:34" ht="14.4" x14ac:dyDescent="0.3">
      <c r="A41" s="66">
        <v>46447</v>
      </c>
      <c r="B41" s="15"/>
      <c r="C41" s="13">
        <v>40</v>
      </c>
      <c r="D41" s="45">
        <v>40</v>
      </c>
      <c r="E41" s="46">
        <v>43.968000000000004</v>
      </c>
      <c r="F41" s="46">
        <v>50.823999999999998</v>
      </c>
      <c r="G41" s="46">
        <v>45.027999999999999</v>
      </c>
      <c r="H41" s="46">
        <v>48.615000000000002</v>
      </c>
      <c r="I41" s="46">
        <v>45.915999999999997</v>
      </c>
      <c r="J41" s="46">
        <v>40.353000000000002</v>
      </c>
      <c r="K41" s="46">
        <v>34.15</v>
      </c>
      <c r="L41" s="46">
        <v>32.439</v>
      </c>
      <c r="M41" s="46">
        <v>23.385000000000002</v>
      </c>
      <c r="N41" s="46">
        <v>30.608000000000001</v>
      </c>
      <c r="O41" s="46">
        <v>49.087000000000003</v>
      </c>
      <c r="P41" s="46">
        <v>27.83</v>
      </c>
      <c r="Q41" s="46">
        <v>31.012</v>
      </c>
      <c r="R41" s="46">
        <v>58.511000000000003</v>
      </c>
      <c r="S41" s="46">
        <v>19.442</v>
      </c>
      <c r="T41" s="46">
        <v>46.213999999999999</v>
      </c>
      <c r="U41" s="46">
        <v>25.736999999999998</v>
      </c>
      <c r="V41" s="46">
        <v>33.244</v>
      </c>
      <c r="W41" s="46">
        <v>42.018999999999998</v>
      </c>
      <c r="X41" s="46">
        <v>22.587</v>
      </c>
      <c r="Y41" s="46">
        <v>29.483000000000001</v>
      </c>
      <c r="Z41" s="46">
        <v>53.518999999999998</v>
      </c>
      <c r="AA41" s="46">
        <v>41.183</v>
      </c>
      <c r="AB41" s="46">
        <v>63.621000000000002</v>
      </c>
      <c r="AC41" s="46">
        <v>32.195</v>
      </c>
      <c r="AD41" s="46">
        <v>22.355</v>
      </c>
      <c r="AE41" s="46">
        <v>38.244</v>
      </c>
      <c r="AF41" s="46">
        <v>31.018999999999998</v>
      </c>
      <c r="AG41" s="46">
        <v>35.22</v>
      </c>
      <c r="AH41" s="46">
        <v>32.704999999999998</v>
      </c>
    </row>
    <row r="42" spans="1:34" ht="14.4" x14ac:dyDescent="0.3">
      <c r="A42" s="66">
        <v>46478</v>
      </c>
      <c r="B42" s="15"/>
      <c r="C42" s="13">
        <v>89</v>
      </c>
      <c r="D42" s="45">
        <v>89</v>
      </c>
      <c r="E42" s="46">
        <v>80.188999999999993</v>
      </c>
      <c r="F42" s="46">
        <v>61.052</v>
      </c>
      <c r="G42" s="46">
        <v>105.152</v>
      </c>
      <c r="H42" s="46">
        <v>90.063000000000002</v>
      </c>
      <c r="I42" s="46">
        <v>69.230999999999995</v>
      </c>
      <c r="J42" s="46">
        <v>58.954000000000001</v>
      </c>
      <c r="K42" s="46">
        <v>93.716999999999999</v>
      </c>
      <c r="L42" s="46">
        <v>68.415000000000006</v>
      </c>
      <c r="M42" s="46">
        <v>59.216999999999999</v>
      </c>
      <c r="N42" s="46">
        <v>55.713999999999999</v>
      </c>
      <c r="O42" s="46">
        <v>106.271</v>
      </c>
      <c r="P42" s="46">
        <v>69.188000000000002</v>
      </c>
      <c r="Q42" s="46">
        <v>97.903000000000006</v>
      </c>
      <c r="R42" s="46">
        <v>101.03100000000001</v>
      </c>
      <c r="S42" s="46">
        <v>54.497999999999998</v>
      </c>
      <c r="T42" s="46">
        <v>69.311999999999998</v>
      </c>
      <c r="U42" s="46">
        <v>60.764000000000003</v>
      </c>
      <c r="V42" s="46">
        <v>70.912000000000006</v>
      </c>
      <c r="W42" s="46">
        <v>92.361999999999995</v>
      </c>
      <c r="X42" s="46">
        <v>42.851999999999997</v>
      </c>
      <c r="Y42" s="46">
        <v>70.567999999999998</v>
      </c>
      <c r="Z42" s="46">
        <v>86.009</v>
      </c>
      <c r="AA42" s="46">
        <v>68.843000000000004</v>
      </c>
      <c r="AB42" s="46">
        <v>121.33799999999999</v>
      </c>
      <c r="AC42" s="46">
        <v>52.283999999999999</v>
      </c>
      <c r="AD42" s="46">
        <v>80.578000000000003</v>
      </c>
      <c r="AE42" s="46">
        <v>56.363999999999997</v>
      </c>
      <c r="AF42" s="46">
        <v>55.804000000000002</v>
      </c>
      <c r="AG42" s="46">
        <v>74.433999999999997</v>
      </c>
      <c r="AH42" s="46">
        <v>71.652000000000001</v>
      </c>
    </row>
    <row r="43" spans="1:34" ht="14.4" x14ac:dyDescent="0.3">
      <c r="A43" s="66">
        <v>46508</v>
      </c>
      <c r="B43" s="15"/>
      <c r="C43" s="13">
        <v>226</v>
      </c>
      <c r="D43" s="45">
        <v>226</v>
      </c>
      <c r="E43" s="46">
        <v>222.25700000000001</v>
      </c>
      <c r="F43" s="46">
        <v>260.19099999999997</v>
      </c>
      <c r="G43" s="46">
        <v>380.03300000000002</v>
      </c>
      <c r="H43" s="46">
        <v>349.08699999999999</v>
      </c>
      <c r="I43" s="46">
        <v>210.303</v>
      </c>
      <c r="J43" s="46">
        <v>231.55</v>
      </c>
      <c r="K43" s="46">
        <v>261.45100000000002</v>
      </c>
      <c r="L43" s="46">
        <v>265.58300000000003</v>
      </c>
      <c r="M43" s="46">
        <v>98.168000000000006</v>
      </c>
      <c r="N43" s="46">
        <v>163.286</v>
      </c>
      <c r="O43" s="46">
        <v>239.322</v>
      </c>
      <c r="P43" s="46">
        <v>275.20800000000003</v>
      </c>
      <c r="Q43" s="46">
        <v>249.17500000000001</v>
      </c>
      <c r="R43" s="46">
        <v>244.88300000000001</v>
      </c>
      <c r="S43" s="46">
        <v>266.42599999999999</v>
      </c>
      <c r="T43" s="46">
        <v>319.23</v>
      </c>
      <c r="U43" s="46">
        <v>129.017</v>
      </c>
      <c r="V43" s="46">
        <v>164.39500000000001</v>
      </c>
      <c r="W43" s="46">
        <v>154.93299999999999</v>
      </c>
      <c r="X43" s="46">
        <v>109.563</v>
      </c>
      <c r="Y43" s="46">
        <v>245.834</v>
      </c>
      <c r="Z43" s="46">
        <v>171.488</v>
      </c>
      <c r="AA43" s="46">
        <v>177.86199999999999</v>
      </c>
      <c r="AB43" s="46">
        <v>263.35500000000002</v>
      </c>
      <c r="AC43" s="46">
        <v>170.834</v>
      </c>
      <c r="AD43" s="46">
        <v>208.821</v>
      </c>
      <c r="AE43" s="46">
        <v>194.363</v>
      </c>
      <c r="AF43" s="46">
        <v>137.488</v>
      </c>
      <c r="AG43" s="46">
        <v>217.85599999999999</v>
      </c>
      <c r="AH43" s="46">
        <v>274.28300000000002</v>
      </c>
    </row>
    <row r="44" spans="1:34" ht="14.4" x14ac:dyDescent="0.3">
      <c r="A44" s="66">
        <v>46539</v>
      </c>
      <c r="B44" s="15"/>
      <c r="C44" s="13">
        <v>265</v>
      </c>
      <c r="D44" s="45">
        <v>265</v>
      </c>
      <c r="E44" s="46">
        <v>228.02699999999999</v>
      </c>
      <c r="F44" s="46">
        <v>596.79</v>
      </c>
      <c r="G44" s="46">
        <v>322.452</v>
      </c>
      <c r="H44" s="46">
        <v>511.673</v>
      </c>
      <c r="I44" s="46">
        <v>226.02600000000001</v>
      </c>
      <c r="J44" s="46">
        <v>346.69799999999998</v>
      </c>
      <c r="K44" s="46">
        <v>162.73500000000001</v>
      </c>
      <c r="L44" s="46">
        <v>202.417</v>
      </c>
      <c r="M44" s="46">
        <v>62.036999999999999</v>
      </c>
      <c r="N44" s="46">
        <v>225.54900000000001</v>
      </c>
      <c r="O44" s="46">
        <v>147.62100000000001</v>
      </c>
      <c r="P44" s="46">
        <v>299.47899999999998</v>
      </c>
      <c r="Q44" s="46">
        <v>194.589</v>
      </c>
      <c r="R44" s="46">
        <v>182.29</v>
      </c>
      <c r="S44" s="46">
        <v>503.82499999999999</v>
      </c>
      <c r="T44" s="46">
        <v>272.97899999999998</v>
      </c>
      <c r="U44" s="46">
        <v>282.78800000000001</v>
      </c>
      <c r="V44" s="46">
        <v>443.81700000000001</v>
      </c>
      <c r="W44" s="46">
        <v>58.975999999999999</v>
      </c>
      <c r="X44" s="46">
        <v>158.667</v>
      </c>
      <c r="Y44" s="46">
        <v>351.11599999999999</v>
      </c>
      <c r="Z44" s="46">
        <v>366.67700000000002</v>
      </c>
      <c r="AA44" s="46">
        <v>305.40499999999997</v>
      </c>
      <c r="AB44" s="46">
        <v>408.30599999999998</v>
      </c>
      <c r="AC44" s="46">
        <v>79.933999999999997</v>
      </c>
      <c r="AD44" s="46">
        <v>417.17500000000001</v>
      </c>
      <c r="AE44" s="46">
        <v>201.52699999999999</v>
      </c>
      <c r="AF44" s="46">
        <v>281.54500000000002</v>
      </c>
      <c r="AG44" s="46">
        <v>174.77699999999999</v>
      </c>
      <c r="AH44" s="46">
        <v>434.08800000000002</v>
      </c>
    </row>
    <row r="45" spans="1:34" ht="14.4" x14ac:dyDescent="0.3">
      <c r="A45" s="66">
        <v>46569</v>
      </c>
      <c r="B45" s="15"/>
      <c r="C45" s="13">
        <v>90</v>
      </c>
      <c r="D45" s="45">
        <v>90</v>
      </c>
      <c r="E45" s="46">
        <v>69.213999999999999</v>
      </c>
      <c r="F45" s="46">
        <v>455.24099999999999</v>
      </c>
      <c r="G45" s="46">
        <v>114.173</v>
      </c>
      <c r="H45" s="46">
        <v>178.69399999999999</v>
      </c>
      <c r="I45" s="46">
        <v>107.575</v>
      </c>
      <c r="J45" s="46">
        <v>229.166</v>
      </c>
      <c r="K45" s="46">
        <v>53.408000000000001</v>
      </c>
      <c r="L45" s="46">
        <v>62.087000000000003</v>
      </c>
      <c r="M45" s="46">
        <v>26.286999999999999</v>
      </c>
      <c r="N45" s="46">
        <v>59.752000000000002</v>
      </c>
      <c r="O45" s="46">
        <v>56.323999999999998</v>
      </c>
      <c r="P45" s="46">
        <v>118.587</v>
      </c>
      <c r="Q45" s="46">
        <v>73.828000000000003</v>
      </c>
      <c r="R45" s="46">
        <v>68.638000000000005</v>
      </c>
      <c r="S45" s="46">
        <v>219.036</v>
      </c>
      <c r="T45" s="46">
        <v>139.35</v>
      </c>
      <c r="U45" s="46">
        <v>75.885000000000005</v>
      </c>
      <c r="V45" s="46">
        <v>240.035</v>
      </c>
      <c r="W45" s="46">
        <v>30.164000000000001</v>
      </c>
      <c r="X45" s="46">
        <v>58.189</v>
      </c>
      <c r="Y45" s="46">
        <v>106.313</v>
      </c>
      <c r="Z45" s="46">
        <v>125.38200000000001</v>
      </c>
      <c r="AA45" s="46">
        <v>97.436000000000007</v>
      </c>
      <c r="AB45" s="46">
        <v>136.40100000000001</v>
      </c>
      <c r="AC45" s="46">
        <v>34.594000000000001</v>
      </c>
      <c r="AD45" s="46">
        <v>275.815</v>
      </c>
      <c r="AE45" s="46">
        <v>62.523000000000003</v>
      </c>
      <c r="AF45" s="46">
        <v>127.88800000000001</v>
      </c>
      <c r="AG45" s="46">
        <v>69.894999999999996</v>
      </c>
      <c r="AH45" s="46">
        <v>200.67699999999999</v>
      </c>
    </row>
    <row r="46" spans="1:34" ht="14.4" x14ac:dyDescent="0.3">
      <c r="A46" s="66">
        <v>46600</v>
      </c>
      <c r="B46" s="15"/>
      <c r="C46" s="13">
        <v>56</v>
      </c>
      <c r="D46" s="45">
        <v>56</v>
      </c>
      <c r="E46" s="46">
        <v>44.874000000000002</v>
      </c>
      <c r="F46" s="46">
        <v>132.40199999999999</v>
      </c>
      <c r="G46" s="46">
        <v>56.526000000000003</v>
      </c>
      <c r="H46" s="46">
        <v>86.759</v>
      </c>
      <c r="I46" s="46">
        <v>54.442</v>
      </c>
      <c r="J46" s="46">
        <v>95.034999999999997</v>
      </c>
      <c r="K46" s="46">
        <v>47.16</v>
      </c>
      <c r="L46" s="46">
        <v>54.883000000000003</v>
      </c>
      <c r="M46" s="46">
        <v>22.891999999999999</v>
      </c>
      <c r="N46" s="46">
        <v>43.966000000000001</v>
      </c>
      <c r="O46" s="46">
        <v>39.46</v>
      </c>
      <c r="P46" s="46">
        <v>60.945</v>
      </c>
      <c r="Q46" s="46">
        <v>52.62</v>
      </c>
      <c r="R46" s="46">
        <v>50.244</v>
      </c>
      <c r="S46" s="46">
        <v>81.652000000000001</v>
      </c>
      <c r="T46" s="46">
        <v>57.375999999999998</v>
      </c>
      <c r="U46" s="46">
        <v>52.863999999999997</v>
      </c>
      <c r="V46" s="46">
        <v>74.239000000000004</v>
      </c>
      <c r="W46" s="46">
        <v>30.616</v>
      </c>
      <c r="X46" s="46">
        <v>42.156999999999996</v>
      </c>
      <c r="Y46" s="46">
        <v>59.966000000000001</v>
      </c>
      <c r="Z46" s="46">
        <v>56.393000000000001</v>
      </c>
      <c r="AA46" s="46">
        <v>55.84</v>
      </c>
      <c r="AB46" s="46">
        <v>67.087999999999994</v>
      </c>
      <c r="AC46" s="46">
        <v>28.657</v>
      </c>
      <c r="AD46" s="46">
        <v>86.98</v>
      </c>
      <c r="AE46" s="46">
        <v>41.725000000000001</v>
      </c>
      <c r="AF46" s="46">
        <v>58.648000000000003</v>
      </c>
      <c r="AG46" s="46">
        <v>56.238</v>
      </c>
      <c r="AH46" s="46">
        <v>72.513999999999996</v>
      </c>
    </row>
    <row r="47" spans="1:34" ht="14.4" x14ac:dyDescent="0.3">
      <c r="A47" s="66">
        <v>46631</v>
      </c>
      <c r="B47" s="15"/>
      <c r="C47" s="13">
        <v>36</v>
      </c>
      <c r="D47" s="45">
        <v>36</v>
      </c>
      <c r="E47" s="46">
        <v>36.39</v>
      </c>
      <c r="F47" s="46">
        <v>65.881</v>
      </c>
      <c r="G47" s="46">
        <v>41.405999999999999</v>
      </c>
      <c r="H47" s="46">
        <v>59.401000000000003</v>
      </c>
      <c r="I47" s="46">
        <v>35.203000000000003</v>
      </c>
      <c r="J47" s="46">
        <v>50.734000000000002</v>
      </c>
      <c r="K47" s="46">
        <v>35.143999999999998</v>
      </c>
      <c r="L47" s="46">
        <v>32.652000000000001</v>
      </c>
      <c r="M47" s="46">
        <v>21.829000000000001</v>
      </c>
      <c r="N47" s="46">
        <v>58.268999999999998</v>
      </c>
      <c r="O47" s="46">
        <v>35.886000000000003</v>
      </c>
      <c r="P47" s="46">
        <v>39.014000000000003</v>
      </c>
      <c r="Q47" s="46">
        <v>38.637</v>
      </c>
      <c r="R47" s="46">
        <v>43.237000000000002</v>
      </c>
      <c r="S47" s="46">
        <v>46.682000000000002</v>
      </c>
      <c r="T47" s="46">
        <v>38.384</v>
      </c>
      <c r="U47" s="46">
        <v>30.92</v>
      </c>
      <c r="V47" s="46">
        <v>42.35</v>
      </c>
      <c r="W47" s="46">
        <v>24.939</v>
      </c>
      <c r="X47" s="46">
        <v>55.125999999999998</v>
      </c>
      <c r="Y47" s="46">
        <v>53.146000000000001</v>
      </c>
      <c r="Z47" s="46">
        <v>40.497999999999998</v>
      </c>
      <c r="AA47" s="46">
        <v>36.954999999999998</v>
      </c>
      <c r="AB47" s="46">
        <v>40.984000000000002</v>
      </c>
      <c r="AC47" s="46">
        <v>23.266999999999999</v>
      </c>
      <c r="AD47" s="46">
        <v>45.725999999999999</v>
      </c>
      <c r="AE47" s="46">
        <v>38.43</v>
      </c>
      <c r="AF47" s="46">
        <v>35.848999999999997</v>
      </c>
      <c r="AG47" s="46">
        <v>41.728000000000002</v>
      </c>
      <c r="AH47" s="46">
        <v>51.962000000000003</v>
      </c>
    </row>
    <row r="48" spans="1:34" ht="14.4" x14ac:dyDescent="0.3">
      <c r="A48" s="66">
        <v>46661</v>
      </c>
      <c r="B48" s="15"/>
      <c r="C48" s="13">
        <v>33</v>
      </c>
      <c r="D48" s="45">
        <v>37</v>
      </c>
      <c r="E48" s="46">
        <v>43.366999999999997</v>
      </c>
      <c r="F48" s="46">
        <v>63.122999999999998</v>
      </c>
      <c r="G48" s="46">
        <v>50.421999999999997</v>
      </c>
      <c r="H48" s="46">
        <v>62.133000000000003</v>
      </c>
      <c r="I48" s="46">
        <v>45.566000000000003</v>
      </c>
      <c r="J48" s="46">
        <v>40.497999999999998</v>
      </c>
      <c r="K48" s="46">
        <v>31.780999999999999</v>
      </c>
      <c r="L48" s="46">
        <v>30.888999999999999</v>
      </c>
      <c r="M48" s="46">
        <v>31.344000000000001</v>
      </c>
      <c r="N48" s="46">
        <v>35.65</v>
      </c>
      <c r="O48" s="46">
        <v>33.744</v>
      </c>
      <c r="P48" s="46">
        <v>52.744</v>
      </c>
      <c r="Q48" s="46">
        <v>65.021000000000001</v>
      </c>
      <c r="R48" s="46">
        <v>44.741</v>
      </c>
      <c r="S48" s="46">
        <v>42.603000000000002</v>
      </c>
      <c r="T48" s="46">
        <v>40.207000000000001</v>
      </c>
      <c r="U48" s="46">
        <v>31.870999999999999</v>
      </c>
      <c r="V48" s="46">
        <v>41.417000000000002</v>
      </c>
      <c r="W48" s="46">
        <v>23.978000000000002</v>
      </c>
      <c r="X48" s="46">
        <v>51.472999999999999</v>
      </c>
      <c r="Y48" s="46">
        <v>63.167999999999999</v>
      </c>
      <c r="Z48" s="46">
        <v>34.957000000000001</v>
      </c>
      <c r="AA48" s="46">
        <v>32.338000000000001</v>
      </c>
      <c r="AB48" s="46">
        <v>42.176000000000002</v>
      </c>
      <c r="AC48" s="46">
        <v>25.73</v>
      </c>
      <c r="AD48" s="46">
        <v>39.298999999999999</v>
      </c>
      <c r="AE48" s="46">
        <v>37.033999999999999</v>
      </c>
      <c r="AF48" s="46">
        <v>30.440999999999999</v>
      </c>
      <c r="AG48" s="46">
        <v>30.215</v>
      </c>
      <c r="AH48" s="46">
        <v>46.511000000000003</v>
      </c>
    </row>
    <row r="49" spans="1:1005" ht="14.4" x14ac:dyDescent="0.3">
      <c r="A49" s="66">
        <v>46692</v>
      </c>
      <c r="B49" s="15"/>
      <c r="C49" s="13">
        <v>30</v>
      </c>
      <c r="D49" s="45">
        <v>32</v>
      </c>
      <c r="E49" s="46">
        <v>34.161999999999999</v>
      </c>
      <c r="F49" s="46">
        <v>46.442</v>
      </c>
      <c r="G49" s="46">
        <v>42.648000000000003</v>
      </c>
      <c r="H49" s="46">
        <v>47.088000000000001</v>
      </c>
      <c r="I49" s="46">
        <v>38.524999999999999</v>
      </c>
      <c r="J49" s="46">
        <v>32.381999999999998</v>
      </c>
      <c r="K49" s="46">
        <v>28.175999999999998</v>
      </c>
      <c r="L49" s="46">
        <v>30.242000000000001</v>
      </c>
      <c r="M49" s="46">
        <v>20.471</v>
      </c>
      <c r="N49" s="46">
        <v>26.305</v>
      </c>
      <c r="O49" s="46">
        <v>31.358000000000001</v>
      </c>
      <c r="P49" s="46">
        <v>40.497999999999998</v>
      </c>
      <c r="Q49" s="46">
        <v>46.296999999999997</v>
      </c>
      <c r="R49" s="46">
        <v>36.935000000000002</v>
      </c>
      <c r="S49" s="46">
        <v>36.561</v>
      </c>
      <c r="T49" s="46">
        <v>36.198999999999998</v>
      </c>
      <c r="U49" s="46">
        <v>32.146999999999998</v>
      </c>
      <c r="V49" s="46">
        <v>34.176000000000002</v>
      </c>
      <c r="W49" s="46">
        <v>20.04</v>
      </c>
      <c r="X49" s="46">
        <v>33.621000000000002</v>
      </c>
      <c r="Y49" s="46">
        <v>39.283999999999999</v>
      </c>
      <c r="Z49" s="46">
        <v>31.652999999999999</v>
      </c>
      <c r="AA49" s="46">
        <v>27.792999999999999</v>
      </c>
      <c r="AB49" s="46">
        <v>35.841000000000001</v>
      </c>
      <c r="AC49" s="46">
        <v>24.282</v>
      </c>
      <c r="AD49" s="46">
        <v>34.045999999999999</v>
      </c>
      <c r="AE49" s="46">
        <v>39.848999999999997</v>
      </c>
      <c r="AF49" s="46">
        <v>28.827999999999999</v>
      </c>
      <c r="AG49" s="46">
        <v>25.713999999999999</v>
      </c>
      <c r="AH49" s="46">
        <v>38.277999999999999</v>
      </c>
    </row>
    <row r="50" spans="1:1005" ht="14.4" x14ac:dyDescent="0.3">
      <c r="A50" s="66">
        <v>46722</v>
      </c>
      <c r="B50" s="15"/>
      <c r="C50" s="13">
        <v>27</v>
      </c>
      <c r="D50" s="45">
        <v>27</v>
      </c>
      <c r="E50" s="46">
        <v>27.773</v>
      </c>
      <c r="F50" s="46">
        <v>42.545999999999999</v>
      </c>
      <c r="G50" s="46">
        <v>35.473999999999997</v>
      </c>
      <c r="H50" s="46">
        <v>37.030999999999999</v>
      </c>
      <c r="I50" s="46">
        <v>34.981000000000002</v>
      </c>
      <c r="J50" s="46">
        <v>28.675999999999998</v>
      </c>
      <c r="K50" s="46">
        <v>24.573</v>
      </c>
      <c r="L50" s="46">
        <v>24.632000000000001</v>
      </c>
      <c r="M50" s="46">
        <v>17.722000000000001</v>
      </c>
      <c r="N50" s="46">
        <v>23.827999999999999</v>
      </c>
      <c r="O50" s="46">
        <v>25.181999999999999</v>
      </c>
      <c r="P50" s="46">
        <v>30.042000000000002</v>
      </c>
      <c r="Q50" s="46">
        <v>31.91</v>
      </c>
      <c r="R50" s="46">
        <v>26.279</v>
      </c>
      <c r="S50" s="46">
        <v>32.375</v>
      </c>
      <c r="T50" s="46">
        <v>29.524000000000001</v>
      </c>
      <c r="U50" s="46">
        <v>27.059000000000001</v>
      </c>
      <c r="V50" s="46">
        <v>29.887</v>
      </c>
      <c r="W50" s="46">
        <v>18.234999999999999</v>
      </c>
      <c r="X50" s="46">
        <v>25.291</v>
      </c>
      <c r="Y50" s="46">
        <v>31.675000000000001</v>
      </c>
      <c r="Z50" s="46">
        <v>28.030999999999999</v>
      </c>
      <c r="AA50" s="46">
        <v>25.556999999999999</v>
      </c>
      <c r="AB50" s="46">
        <v>33.213999999999999</v>
      </c>
      <c r="AC50" s="46">
        <v>19.733000000000001</v>
      </c>
      <c r="AD50" s="46">
        <v>31.257999999999999</v>
      </c>
      <c r="AE50" s="46">
        <v>31.716999999999999</v>
      </c>
      <c r="AF50" s="46">
        <v>26.280999999999999</v>
      </c>
      <c r="AG50" s="46">
        <v>23.027000000000001</v>
      </c>
      <c r="AH50" s="46">
        <v>32.195</v>
      </c>
    </row>
    <row r="51" spans="1:1005" ht="14.4" x14ac:dyDescent="0.3">
      <c r="A51" s="66">
        <v>46753</v>
      </c>
      <c r="B51" s="15"/>
      <c r="C51" s="13">
        <v>26</v>
      </c>
      <c r="D51" s="45">
        <v>26</v>
      </c>
      <c r="E51" s="46">
        <v>25.16</v>
      </c>
      <c r="F51" s="46">
        <v>36.08</v>
      </c>
      <c r="G51" s="46">
        <v>30.321999999999999</v>
      </c>
      <c r="H51" s="46">
        <v>32.933</v>
      </c>
      <c r="I51" s="46">
        <v>29.952999999999999</v>
      </c>
      <c r="J51" s="46">
        <v>28.289000000000001</v>
      </c>
      <c r="K51" s="46">
        <v>22.710999999999999</v>
      </c>
      <c r="L51" s="46">
        <v>21.564</v>
      </c>
      <c r="M51" s="46">
        <v>16.87</v>
      </c>
      <c r="N51" s="46">
        <v>21.509</v>
      </c>
      <c r="O51" s="46">
        <v>24.372</v>
      </c>
      <c r="P51" s="46">
        <v>26.081</v>
      </c>
      <c r="Q51" s="46">
        <v>26.902999999999999</v>
      </c>
      <c r="R51" s="46">
        <v>21.943000000000001</v>
      </c>
      <c r="S51" s="46">
        <v>29.518000000000001</v>
      </c>
      <c r="T51" s="46">
        <v>26.238</v>
      </c>
      <c r="U51" s="46">
        <v>24.89</v>
      </c>
      <c r="V51" s="46">
        <v>28.33</v>
      </c>
      <c r="W51" s="46">
        <v>16.922000000000001</v>
      </c>
      <c r="X51" s="46">
        <v>22.067</v>
      </c>
      <c r="Y51" s="46">
        <v>27.7</v>
      </c>
      <c r="Z51" s="46">
        <v>25.765000000000001</v>
      </c>
      <c r="AA51" s="46">
        <v>23.702000000000002</v>
      </c>
      <c r="AB51" s="46">
        <v>28.937000000000001</v>
      </c>
      <c r="AC51" s="46">
        <v>18.129000000000001</v>
      </c>
      <c r="AD51" s="46">
        <v>28.532</v>
      </c>
      <c r="AE51" s="46">
        <v>25.494</v>
      </c>
      <c r="AF51" s="46">
        <v>23.594999999999999</v>
      </c>
      <c r="AG51" s="46">
        <v>21.503</v>
      </c>
      <c r="AH51" s="46">
        <v>29.292999999999999</v>
      </c>
    </row>
    <row r="52" spans="1:1005" ht="14.4" x14ac:dyDescent="0.3">
      <c r="A52" s="66">
        <v>46784</v>
      </c>
      <c r="B52" s="15"/>
      <c r="C52" s="13">
        <v>25</v>
      </c>
      <c r="D52" s="45">
        <v>25</v>
      </c>
      <c r="E52" s="46">
        <v>28.088000000000001</v>
      </c>
      <c r="F52" s="46">
        <v>35.744</v>
      </c>
      <c r="G52" s="46">
        <v>25.605</v>
      </c>
      <c r="H52" s="46">
        <v>29.047999999999998</v>
      </c>
      <c r="I52" s="46">
        <v>29.152000000000001</v>
      </c>
      <c r="J52" s="46">
        <v>29.039000000000001</v>
      </c>
      <c r="K52" s="46">
        <v>22.184999999999999</v>
      </c>
      <c r="L52" s="46">
        <v>18.818999999999999</v>
      </c>
      <c r="M52" s="46">
        <v>20.024000000000001</v>
      </c>
      <c r="N52" s="46">
        <v>19.111999999999998</v>
      </c>
      <c r="O52" s="46">
        <v>22.186</v>
      </c>
      <c r="P52" s="46">
        <v>22.067</v>
      </c>
      <c r="Q52" s="46">
        <v>25.721</v>
      </c>
      <c r="R52" s="46">
        <v>18.472000000000001</v>
      </c>
      <c r="S52" s="46">
        <v>26.927</v>
      </c>
      <c r="T52" s="46">
        <v>22.442</v>
      </c>
      <c r="U52" s="46">
        <v>21.376000000000001</v>
      </c>
      <c r="V52" s="46">
        <v>24.384</v>
      </c>
      <c r="W52" s="46">
        <v>15.298999999999999</v>
      </c>
      <c r="X52" s="46">
        <v>22.777000000000001</v>
      </c>
      <c r="Y52" s="46">
        <v>33.149000000000001</v>
      </c>
      <c r="Z52" s="46">
        <v>24.690999999999999</v>
      </c>
      <c r="AA52" s="46">
        <v>29.492999999999999</v>
      </c>
      <c r="AB52" s="46">
        <v>30.536000000000001</v>
      </c>
      <c r="AC52" s="46">
        <v>16.262</v>
      </c>
      <c r="AD52" s="46">
        <v>25.824000000000002</v>
      </c>
      <c r="AE52" s="46">
        <v>24.452999999999999</v>
      </c>
      <c r="AF52" s="46">
        <v>22.262</v>
      </c>
      <c r="AG52" s="46">
        <v>20.303999999999998</v>
      </c>
      <c r="AH52" s="46">
        <v>25.382999999999999</v>
      </c>
    </row>
    <row r="53" spans="1:1005" ht="14.4" x14ac:dyDescent="0.3">
      <c r="A53" s="66">
        <v>46813</v>
      </c>
      <c r="B53" s="15"/>
      <c r="C53" s="13">
        <v>40</v>
      </c>
      <c r="D53" s="45">
        <v>40</v>
      </c>
      <c r="E53" s="46">
        <v>50.831000000000003</v>
      </c>
      <c r="F53" s="46">
        <v>45.152999999999999</v>
      </c>
      <c r="G53" s="46">
        <v>49.95</v>
      </c>
      <c r="H53" s="46">
        <v>46.881</v>
      </c>
      <c r="I53" s="46">
        <v>41.487000000000002</v>
      </c>
      <c r="J53" s="46">
        <v>34.552</v>
      </c>
      <c r="K53" s="46">
        <v>32.982999999999997</v>
      </c>
      <c r="L53" s="46">
        <v>23.838999999999999</v>
      </c>
      <c r="M53" s="46">
        <v>31.015999999999998</v>
      </c>
      <c r="N53" s="46">
        <v>49.177999999999997</v>
      </c>
      <c r="O53" s="46">
        <v>27.875</v>
      </c>
      <c r="P53" s="46">
        <v>31.224</v>
      </c>
      <c r="Q53" s="46">
        <v>59.414999999999999</v>
      </c>
      <c r="R53" s="46">
        <v>19.571000000000002</v>
      </c>
      <c r="S53" s="46">
        <v>46.607999999999997</v>
      </c>
      <c r="T53" s="46">
        <v>26.164999999999999</v>
      </c>
      <c r="U53" s="46">
        <v>34.085999999999999</v>
      </c>
      <c r="V53" s="46">
        <v>42.097999999999999</v>
      </c>
      <c r="W53" s="46">
        <v>23.117999999999999</v>
      </c>
      <c r="X53" s="46">
        <v>29.623999999999999</v>
      </c>
      <c r="Y53" s="46">
        <v>55.542999999999999</v>
      </c>
      <c r="Z53" s="46">
        <v>41.042999999999999</v>
      </c>
      <c r="AA53" s="46">
        <v>65.808999999999997</v>
      </c>
      <c r="AB53" s="46">
        <v>32.308</v>
      </c>
      <c r="AC53" s="46">
        <v>23.053000000000001</v>
      </c>
      <c r="AD53" s="46">
        <v>38.500999999999998</v>
      </c>
      <c r="AE53" s="46">
        <v>30.931999999999999</v>
      </c>
      <c r="AF53" s="46">
        <v>35.734000000000002</v>
      </c>
      <c r="AG53" s="46">
        <v>34.56</v>
      </c>
      <c r="AH53" s="46">
        <v>43.859000000000002</v>
      </c>
    </row>
    <row r="54" spans="1:1005" ht="14.4" x14ac:dyDescent="0.3">
      <c r="A54" s="66">
        <v>46844</v>
      </c>
      <c r="B54" s="15"/>
      <c r="C54" s="13">
        <v>89</v>
      </c>
      <c r="D54" s="45">
        <v>89</v>
      </c>
      <c r="E54" s="46">
        <v>65.040999999999997</v>
      </c>
      <c r="F54" s="46">
        <v>105.446</v>
      </c>
      <c r="G54" s="46">
        <v>93.094999999999999</v>
      </c>
      <c r="H54" s="46">
        <v>71.298000000000002</v>
      </c>
      <c r="I54" s="46">
        <v>62.024000000000001</v>
      </c>
      <c r="J54" s="46">
        <v>94.81</v>
      </c>
      <c r="K54" s="46">
        <v>71.869</v>
      </c>
      <c r="L54" s="46">
        <v>60.411999999999999</v>
      </c>
      <c r="M54" s="46">
        <v>57.091999999999999</v>
      </c>
      <c r="N54" s="46">
        <v>106.771</v>
      </c>
      <c r="O54" s="46">
        <v>71.233000000000004</v>
      </c>
      <c r="P54" s="46">
        <v>100.452</v>
      </c>
      <c r="Q54" s="46">
        <v>106.345</v>
      </c>
      <c r="R54" s="46">
        <v>54.61</v>
      </c>
      <c r="S54" s="46">
        <v>72.631</v>
      </c>
      <c r="T54" s="46">
        <v>62.058999999999997</v>
      </c>
      <c r="U54" s="46">
        <v>72.966999999999999</v>
      </c>
      <c r="V54" s="46">
        <v>92.519000000000005</v>
      </c>
      <c r="W54" s="46">
        <v>43.750999999999998</v>
      </c>
      <c r="X54" s="46">
        <v>72.352000000000004</v>
      </c>
      <c r="Y54" s="46">
        <v>85.561999999999998</v>
      </c>
      <c r="Z54" s="46">
        <v>68.462999999999994</v>
      </c>
      <c r="AA54" s="46">
        <v>120.82</v>
      </c>
      <c r="AB54" s="46">
        <v>54.307000000000002</v>
      </c>
      <c r="AC54" s="46">
        <v>86.168999999999997</v>
      </c>
      <c r="AD54" s="46">
        <v>56.418999999999997</v>
      </c>
      <c r="AE54" s="46">
        <v>55.881999999999998</v>
      </c>
      <c r="AF54" s="46">
        <v>77.587999999999994</v>
      </c>
      <c r="AG54" s="46">
        <v>74.263999999999996</v>
      </c>
      <c r="AH54" s="46">
        <v>80.054000000000002</v>
      </c>
    </row>
    <row r="55" spans="1:1005" ht="14.4" x14ac:dyDescent="0.3">
      <c r="A55" s="66">
        <v>46874</v>
      </c>
      <c r="B55" s="15"/>
      <c r="C55" s="13">
        <v>226</v>
      </c>
      <c r="D55" s="45">
        <v>226</v>
      </c>
      <c r="E55" s="46">
        <v>270.553</v>
      </c>
      <c r="F55" s="46">
        <v>381.839</v>
      </c>
      <c r="G55" s="46">
        <v>358.75700000000001</v>
      </c>
      <c r="H55" s="46">
        <v>218.79900000000001</v>
      </c>
      <c r="I55" s="46">
        <v>240.239</v>
      </c>
      <c r="J55" s="46">
        <v>263.21800000000002</v>
      </c>
      <c r="K55" s="46">
        <v>271.67200000000003</v>
      </c>
      <c r="L55" s="46">
        <v>101.01300000000001</v>
      </c>
      <c r="M55" s="46">
        <v>175.78899999999999</v>
      </c>
      <c r="N55" s="46">
        <v>239.87799999999999</v>
      </c>
      <c r="O55" s="46">
        <v>285.54000000000002</v>
      </c>
      <c r="P55" s="46">
        <v>253.547</v>
      </c>
      <c r="Q55" s="46">
        <v>246.35900000000001</v>
      </c>
      <c r="R55" s="46">
        <v>267.89999999999998</v>
      </c>
      <c r="S55" s="46">
        <v>326.82600000000002</v>
      </c>
      <c r="T55" s="46">
        <v>137.28299999999999</v>
      </c>
      <c r="U55" s="46">
        <v>174.62700000000001</v>
      </c>
      <c r="V55" s="46">
        <v>155.38300000000001</v>
      </c>
      <c r="W55" s="46">
        <v>112.95099999999999</v>
      </c>
      <c r="X55" s="46">
        <v>259.846</v>
      </c>
      <c r="Y55" s="46">
        <v>177.102</v>
      </c>
      <c r="Z55" s="46">
        <v>178.34399999999999</v>
      </c>
      <c r="AA55" s="46">
        <v>273.40300000000002</v>
      </c>
      <c r="AB55" s="46">
        <v>173.44499999999999</v>
      </c>
      <c r="AC55" s="46">
        <v>209.648</v>
      </c>
      <c r="AD55" s="46">
        <v>195.21799999999999</v>
      </c>
      <c r="AE55" s="46">
        <v>144.011</v>
      </c>
      <c r="AF55" s="46">
        <v>221.73400000000001</v>
      </c>
      <c r="AG55" s="46">
        <v>288.41500000000002</v>
      </c>
      <c r="AH55" s="46">
        <v>222.958</v>
      </c>
    </row>
    <row r="56" spans="1:1005" ht="14.4" x14ac:dyDescent="0.3">
      <c r="A56" s="66">
        <v>46905</v>
      </c>
      <c r="B56" s="15"/>
      <c r="C56" s="13">
        <v>265</v>
      </c>
      <c r="D56" s="45">
        <v>265</v>
      </c>
      <c r="E56" s="46">
        <v>606.149</v>
      </c>
      <c r="F56" s="46">
        <v>323.54199999999997</v>
      </c>
      <c r="G56" s="46">
        <v>512.31700000000001</v>
      </c>
      <c r="H56" s="46">
        <v>222.35300000000001</v>
      </c>
      <c r="I56" s="46">
        <v>350.23200000000003</v>
      </c>
      <c r="J56" s="46">
        <v>163.59800000000001</v>
      </c>
      <c r="K56" s="46">
        <v>197.59100000000001</v>
      </c>
      <c r="L56" s="46">
        <v>59.555</v>
      </c>
      <c r="M56" s="46">
        <v>215.61199999999999</v>
      </c>
      <c r="N56" s="46">
        <v>148.08600000000001</v>
      </c>
      <c r="O56" s="46">
        <v>295.90499999999997</v>
      </c>
      <c r="P56" s="46">
        <v>191.625</v>
      </c>
      <c r="Q56" s="46">
        <v>179.90600000000001</v>
      </c>
      <c r="R56" s="46">
        <v>505.80200000000002</v>
      </c>
      <c r="S56" s="46">
        <v>272.33999999999997</v>
      </c>
      <c r="T56" s="46">
        <v>278.399</v>
      </c>
      <c r="U56" s="46">
        <v>450.01900000000001</v>
      </c>
      <c r="V56" s="46">
        <v>59.302999999999997</v>
      </c>
      <c r="W56" s="46">
        <v>157.90799999999999</v>
      </c>
      <c r="X56" s="46">
        <v>343.9</v>
      </c>
      <c r="Y56" s="46">
        <v>368.55900000000003</v>
      </c>
      <c r="Z56" s="46">
        <v>306.108</v>
      </c>
      <c r="AA56" s="46">
        <v>407.63400000000001</v>
      </c>
      <c r="AB56" s="46">
        <v>77.834000000000003</v>
      </c>
      <c r="AC56" s="46">
        <v>431.15100000000001</v>
      </c>
      <c r="AD56" s="46">
        <v>202.50399999999999</v>
      </c>
      <c r="AE56" s="46">
        <v>283.327</v>
      </c>
      <c r="AF56" s="46">
        <v>172.86699999999999</v>
      </c>
      <c r="AG56" s="46">
        <v>430.89</v>
      </c>
      <c r="AH56" s="46">
        <v>229.07300000000001</v>
      </c>
    </row>
    <row r="57" spans="1:1005" ht="14.4" x14ac:dyDescent="0.3">
      <c r="A57" s="66">
        <v>46935</v>
      </c>
      <c r="B57" s="15"/>
      <c r="C57" s="13">
        <v>90</v>
      </c>
      <c r="D57" s="45">
        <v>90</v>
      </c>
      <c r="E57" s="46">
        <v>443.637</v>
      </c>
      <c r="F57" s="46">
        <v>114.884</v>
      </c>
      <c r="G57" s="46">
        <v>173.13</v>
      </c>
      <c r="H57" s="46">
        <v>105.023</v>
      </c>
      <c r="I57" s="46">
        <v>222.779</v>
      </c>
      <c r="J57" s="46">
        <v>54.064</v>
      </c>
      <c r="K57" s="46">
        <v>61.404000000000003</v>
      </c>
      <c r="L57" s="46">
        <v>26.216999999999999</v>
      </c>
      <c r="M57" s="46">
        <v>58.936999999999998</v>
      </c>
      <c r="N57" s="46">
        <v>56.738</v>
      </c>
      <c r="O57" s="46">
        <v>114.256</v>
      </c>
      <c r="P57" s="46">
        <v>73.637</v>
      </c>
      <c r="Q57" s="46">
        <v>67.966999999999999</v>
      </c>
      <c r="R57" s="46">
        <v>219.9</v>
      </c>
      <c r="S57" s="46">
        <v>135.11799999999999</v>
      </c>
      <c r="T57" s="46">
        <v>73.956000000000003</v>
      </c>
      <c r="U57" s="46">
        <v>230.15899999999999</v>
      </c>
      <c r="V57" s="46">
        <v>30.637</v>
      </c>
      <c r="W57" s="46">
        <v>57.908000000000001</v>
      </c>
      <c r="X57" s="46">
        <v>104.02</v>
      </c>
      <c r="Y57" s="46">
        <v>121.363</v>
      </c>
      <c r="Z57" s="46">
        <v>97.832999999999998</v>
      </c>
      <c r="AA57" s="46">
        <v>133.22399999999999</v>
      </c>
      <c r="AB57" s="46">
        <v>34.460999999999999</v>
      </c>
      <c r="AC57" s="46">
        <v>263.97199999999998</v>
      </c>
      <c r="AD57" s="46">
        <v>63.064999999999998</v>
      </c>
      <c r="AE57" s="46">
        <v>123.761</v>
      </c>
      <c r="AF57" s="46">
        <v>68.984999999999999</v>
      </c>
      <c r="AG57" s="46">
        <v>193.745</v>
      </c>
      <c r="AH57" s="46">
        <v>69.721999999999994</v>
      </c>
    </row>
    <row r="58" spans="1:1005" ht="14.4" x14ac:dyDescent="0.3">
      <c r="A58" s="66">
        <v>46966</v>
      </c>
      <c r="B58" s="15"/>
      <c r="C58" s="13">
        <v>56</v>
      </c>
      <c r="D58" s="45">
        <v>56</v>
      </c>
      <c r="E58" s="46">
        <v>128.16999999999999</v>
      </c>
      <c r="F58" s="46">
        <v>56.646999999999998</v>
      </c>
      <c r="G58" s="46">
        <v>84.82</v>
      </c>
      <c r="H58" s="46">
        <v>53.601999999999997</v>
      </c>
      <c r="I58" s="46">
        <v>92.271000000000001</v>
      </c>
      <c r="J58" s="46">
        <v>47.420999999999999</v>
      </c>
      <c r="K58" s="46">
        <v>54.728000000000002</v>
      </c>
      <c r="L58" s="46">
        <v>22.962</v>
      </c>
      <c r="M58" s="46">
        <v>43.75</v>
      </c>
      <c r="N58" s="46">
        <v>39.465000000000003</v>
      </c>
      <c r="O58" s="46">
        <v>60.347000000000001</v>
      </c>
      <c r="P58" s="46">
        <v>52.180999999999997</v>
      </c>
      <c r="Q58" s="46">
        <v>49.746000000000002</v>
      </c>
      <c r="R58" s="46">
        <v>81.784999999999997</v>
      </c>
      <c r="S58" s="46">
        <v>56.49</v>
      </c>
      <c r="T58" s="46">
        <v>52.392000000000003</v>
      </c>
      <c r="U58" s="46">
        <v>72.87</v>
      </c>
      <c r="V58" s="46">
        <v>30.704000000000001</v>
      </c>
      <c r="W58" s="46">
        <v>41.225999999999999</v>
      </c>
      <c r="X58" s="46">
        <v>59.314</v>
      </c>
      <c r="Y58" s="46">
        <v>55.768000000000001</v>
      </c>
      <c r="Z58" s="46">
        <v>55.793999999999997</v>
      </c>
      <c r="AA58" s="46">
        <v>65.757999999999996</v>
      </c>
      <c r="AB58" s="46">
        <v>28.425000000000001</v>
      </c>
      <c r="AC58" s="46">
        <v>85.138000000000005</v>
      </c>
      <c r="AD58" s="46">
        <v>41.893999999999998</v>
      </c>
      <c r="AE58" s="46">
        <v>57.734999999999999</v>
      </c>
      <c r="AF58" s="46">
        <v>56.37</v>
      </c>
      <c r="AG58" s="46">
        <v>71.978999999999999</v>
      </c>
      <c r="AH58" s="46">
        <v>44.887999999999998</v>
      </c>
    </row>
    <row r="59" spans="1:1005" ht="14.4" x14ac:dyDescent="0.3">
      <c r="A59" s="66">
        <v>46997</v>
      </c>
      <c r="B59" s="15"/>
      <c r="C59" s="13">
        <v>36</v>
      </c>
      <c r="D59" s="45">
        <v>36</v>
      </c>
      <c r="E59" s="46">
        <v>66.899000000000001</v>
      </c>
      <c r="F59" s="46">
        <v>41.536999999999999</v>
      </c>
      <c r="G59" s="46">
        <v>59.262</v>
      </c>
      <c r="H59" s="46">
        <v>35.079000000000001</v>
      </c>
      <c r="I59" s="46">
        <v>50.267000000000003</v>
      </c>
      <c r="J59" s="46">
        <v>35.4</v>
      </c>
      <c r="K59" s="46">
        <v>32.381</v>
      </c>
      <c r="L59" s="46">
        <v>22.288</v>
      </c>
      <c r="M59" s="46">
        <v>58.417999999999999</v>
      </c>
      <c r="N59" s="46">
        <v>35.930999999999997</v>
      </c>
      <c r="O59" s="46">
        <v>39.500999999999998</v>
      </c>
      <c r="P59" s="46">
        <v>38.918999999999997</v>
      </c>
      <c r="Q59" s="46">
        <v>43.509</v>
      </c>
      <c r="R59" s="46">
        <v>46.822000000000003</v>
      </c>
      <c r="S59" s="46">
        <v>38.384999999999998</v>
      </c>
      <c r="T59" s="46">
        <v>30.673999999999999</v>
      </c>
      <c r="U59" s="46">
        <v>42.23</v>
      </c>
      <c r="V59" s="46">
        <v>25.068999999999999</v>
      </c>
      <c r="W59" s="46">
        <v>56.058999999999997</v>
      </c>
      <c r="X59" s="46">
        <v>54.594000000000001</v>
      </c>
      <c r="Y59" s="46">
        <v>40.287999999999997</v>
      </c>
      <c r="Z59" s="46">
        <v>36.936</v>
      </c>
      <c r="AA59" s="46">
        <v>41.012999999999998</v>
      </c>
      <c r="AB59" s="46">
        <v>23.321999999999999</v>
      </c>
      <c r="AC59" s="46">
        <v>45.414999999999999</v>
      </c>
      <c r="AD59" s="46">
        <v>38.621000000000002</v>
      </c>
      <c r="AE59" s="46">
        <v>35.651000000000003</v>
      </c>
      <c r="AF59" s="46">
        <v>40.959000000000003</v>
      </c>
      <c r="AG59" s="46">
        <v>51.348999999999997</v>
      </c>
      <c r="AH59" s="46">
        <v>36.450000000000003</v>
      </c>
    </row>
    <row r="60" spans="1:1005" ht="14.4" x14ac:dyDescent="0.3">
      <c r="A60" s="66">
        <v>47027</v>
      </c>
      <c r="B60" s="15"/>
      <c r="C60" s="13">
        <v>33</v>
      </c>
      <c r="D60" s="45">
        <v>37</v>
      </c>
      <c r="E60" s="46">
        <v>60.884999999999998</v>
      </c>
      <c r="F60" s="46">
        <v>50.581000000000003</v>
      </c>
      <c r="G60" s="46">
        <v>61.686999999999998</v>
      </c>
      <c r="H60" s="46">
        <v>45.932000000000002</v>
      </c>
      <c r="I60" s="46">
        <v>40.366999999999997</v>
      </c>
      <c r="J60" s="46">
        <v>32.067</v>
      </c>
      <c r="K60" s="46">
        <v>31.013000000000002</v>
      </c>
      <c r="L60" s="46">
        <v>30.946999999999999</v>
      </c>
      <c r="M60" s="46">
        <v>35.18</v>
      </c>
      <c r="N60" s="46">
        <v>33.819000000000003</v>
      </c>
      <c r="O60" s="46">
        <v>52.131999999999998</v>
      </c>
      <c r="P60" s="46">
        <v>64.691999999999993</v>
      </c>
      <c r="Q60" s="46">
        <v>44.534999999999997</v>
      </c>
      <c r="R60" s="46">
        <v>42.765000000000001</v>
      </c>
      <c r="S60" s="46">
        <v>40.222000000000001</v>
      </c>
      <c r="T60" s="46">
        <v>31.956</v>
      </c>
      <c r="U60" s="46">
        <v>41.655000000000001</v>
      </c>
      <c r="V60" s="46">
        <v>24.074000000000002</v>
      </c>
      <c r="W60" s="46">
        <v>50.151000000000003</v>
      </c>
      <c r="X60" s="46">
        <v>61.363999999999997</v>
      </c>
      <c r="Y60" s="46">
        <v>35.033000000000001</v>
      </c>
      <c r="Z60" s="46">
        <v>32.365000000000002</v>
      </c>
      <c r="AA60" s="46">
        <v>42.06</v>
      </c>
      <c r="AB60" s="46">
        <v>25.992000000000001</v>
      </c>
      <c r="AC60" s="46">
        <v>39.408000000000001</v>
      </c>
      <c r="AD60" s="46">
        <v>37.247</v>
      </c>
      <c r="AE60" s="46">
        <v>30.422000000000001</v>
      </c>
      <c r="AF60" s="46">
        <v>30.114000000000001</v>
      </c>
      <c r="AG60" s="46">
        <v>46.671999999999997</v>
      </c>
      <c r="AH60" s="46">
        <v>43.457000000000001</v>
      </c>
    </row>
    <row r="61" spans="1:1005" ht="14.4" x14ac:dyDescent="0.3">
      <c r="A61" s="66">
        <v>47058</v>
      </c>
      <c r="B61" s="15"/>
      <c r="C61" s="13">
        <v>30</v>
      </c>
      <c r="D61" s="45">
        <v>32</v>
      </c>
      <c r="E61" s="46">
        <v>46.183</v>
      </c>
      <c r="F61" s="46">
        <v>42.712000000000003</v>
      </c>
      <c r="G61" s="46">
        <v>46.557000000000002</v>
      </c>
      <c r="H61" s="46">
        <v>38.201999999999998</v>
      </c>
      <c r="I61" s="46">
        <v>32.347000000000001</v>
      </c>
      <c r="J61" s="46">
        <v>28.327000000000002</v>
      </c>
      <c r="K61" s="46">
        <v>29.972000000000001</v>
      </c>
      <c r="L61" s="46">
        <v>20.215</v>
      </c>
      <c r="M61" s="46">
        <v>26.172999999999998</v>
      </c>
      <c r="N61" s="46">
        <v>31.346</v>
      </c>
      <c r="O61" s="46">
        <v>39.804000000000002</v>
      </c>
      <c r="P61" s="46">
        <v>45.220999999999997</v>
      </c>
      <c r="Q61" s="46">
        <v>36.039000000000001</v>
      </c>
      <c r="R61" s="46">
        <v>36.618000000000002</v>
      </c>
      <c r="S61" s="46">
        <v>36.033999999999999</v>
      </c>
      <c r="T61" s="46">
        <v>31.846</v>
      </c>
      <c r="U61" s="46">
        <v>34.139000000000003</v>
      </c>
      <c r="V61" s="46">
        <v>20.079000000000001</v>
      </c>
      <c r="W61" s="46">
        <v>32.93</v>
      </c>
      <c r="X61" s="46">
        <v>38.566000000000003</v>
      </c>
      <c r="Y61" s="46">
        <v>31.465</v>
      </c>
      <c r="Z61" s="46">
        <v>27.72</v>
      </c>
      <c r="AA61" s="46">
        <v>35.865000000000002</v>
      </c>
      <c r="AB61" s="46">
        <v>24.033999999999999</v>
      </c>
      <c r="AC61" s="46">
        <v>33.932000000000002</v>
      </c>
      <c r="AD61" s="46">
        <v>39.954999999999998</v>
      </c>
      <c r="AE61" s="46">
        <v>28.712</v>
      </c>
      <c r="AF61" s="46">
        <v>25.640999999999998</v>
      </c>
      <c r="AG61" s="46">
        <v>37.932000000000002</v>
      </c>
      <c r="AH61" s="46">
        <v>34.14</v>
      </c>
    </row>
    <row r="62" spans="1:1005" ht="14.4" x14ac:dyDescent="0.3">
      <c r="A62" s="66">
        <v>47088</v>
      </c>
      <c r="B62" s="15"/>
      <c r="C62" s="13">
        <v>27</v>
      </c>
      <c r="D62" s="45">
        <v>27</v>
      </c>
      <c r="E62" s="46">
        <v>42.296999999999997</v>
      </c>
      <c r="F62" s="46">
        <v>35.543999999999997</v>
      </c>
      <c r="G62" s="46">
        <v>36.783000000000001</v>
      </c>
      <c r="H62" s="46">
        <v>34.569000000000003</v>
      </c>
      <c r="I62" s="46">
        <v>28.734999999999999</v>
      </c>
      <c r="J62" s="46">
        <v>24.744</v>
      </c>
      <c r="K62" s="46">
        <v>24.498999999999999</v>
      </c>
      <c r="L62" s="46">
        <v>17.597000000000001</v>
      </c>
      <c r="M62" s="46">
        <v>23.736999999999998</v>
      </c>
      <c r="N62" s="46">
        <v>25.181999999999999</v>
      </c>
      <c r="O62" s="46">
        <v>29.747</v>
      </c>
      <c r="P62" s="46">
        <v>31.443999999999999</v>
      </c>
      <c r="Q62" s="46">
        <v>26.015999999999998</v>
      </c>
      <c r="R62" s="46">
        <v>32.448999999999998</v>
      </c>
      <c r="S62" s="46">
        <v>29.390999999999998</v>
      </c>
      <c r="T62" s="46">
        <v>26.934999999999999</v>
      </c>
      <c r="U62" s="46">
        <v>29.939</v>
      </c>
      <c r="V62" s="46">
        <v>18.283000000000001</v>
      </c>
      <c r="W62" s="46">
        <v>24.974</v>
      </c>
      <c r="X62" s="46">
        <v>31.454999999999998</v>
      </c>
      <c r="Y62" s="46">
        <v>27.896000000000001</v>
      </c>
      <c r="Z62" s="46">
        <v>25.507999999999999</v>
      </c>
      <c r="AA62" s="46">
        <v>32.976999999999997</v>
      </c>
      <c r="AB62" s="46">
        <v>19.670000000000002</v>
      </c>
      <c r="AC62" s="46">
        <v>31.212</v>
      </c>
      <c r="AD62" s="46">
        <v>31.837</v>
      </c>
      <c r="AE62" s="46">
        <v>26.084</v>
      </c>
      <c r="AF62" s="46">
        <v>22.986000000000001</v>
      </c>
      <c r="AG62" s="46">
        <v>32.146000000000001</v>
      </c>
      <c r="AH62" s="46">
        <v>27.774999999999999</v>
      </c>
    </row>
    <row r="63" spans="1:1005" ht="14.4" x14ac:dyDescent="0.3">
      <c r="A63" s="66">
        <v>47119</v>
      </c>
      <c r="B63" s="15"/>
      <c r="C63" s="13">
        <v>26</v>
      </c>
      <c r="D63" s="45">
        <v>26</v>
      </c>
      <c r="E63" s="46">
        <v>35.978000000000002</v>
      </c>
      <c r="F63" s="46">
        <v>30.385000000000002</v>
      </c>
      <c r="G63" s="46">
        <v>32.835000000000001</v>
      </c>
      <c r="H63" s="46">
        <v>29.86</v>
      </c>
      <c r="I63" s="46">
        <v>28.530999999999999</v>
      </c>
      <c r="J63" s="46">
        <v>22.867999999999999</v>
      </c>
      <c r="K63" s="46">
        <v>21.523</v>
      </c>
      <c r="L63" s="46">
        <v>16.925999999999998</v>
      </c>
      <c r="M63" s="46">
        <v>21.45</v>
      </c>
      <c r="N63" s="46">
        <v>24.372</v>
      </c>
      <c r="O63" s="46">
        <v>25.940999999999999</v>
      </c>
      <c r="P63" s="46">
        <v>26.681999999999999</v>
      </c>
      <c r="Q63" s="46">
        <v>21.867999999999999</v>
      </c>
      <c r="R63" s="46">
        <v>29.585999999999999</v>
      </c>
      <c r="S63" s="46">
        <v>26.183</v>
      </c>
      <c r="T63" s="46">
        <v>24.699000000000002</v>
      </c>
      <c r="U63" s="46">
        <v>28.417000000000002</v>
      </c>
      <c r="V63" s="46">
        <v>16.966000000000001</v>
      </c>
      <c r="W63" s="46">
        <v>21.811</v>
      </c>
      <c r="X63" s="46">
        <v>27.663</v>
      </c>
      <c r="Y63" s="46">
        <v>25.661999999999999</v>
      </c>
      <c r="Z63" s="46">
        <v>23.657</v>
      </c>
      <c r="AA63" s="46">
        <v>28.92</v>
      </c>
      <c r="AB63" s="46">
        <v>18.067</v>
      </c>
      <c r="AC63" s="46">
        <v>28.515999999999998</v>
      </c>
      <c r="AD63" s="46">
        <v>25.599</v>
      </c>
      <c r="AE63" s="46">
        <v>23.536000000000001</v>
      </c>
      <c r="AF63" s="46">
        <v>21.481999999999999</v>
      </c>
      <c r="AG63" s="46">
        <v>29.280999999999999</v>
      </c>
      <c r="AH63" s="46">
        <v>25.16</v>
      </c>
    </row>
    <row r="64" spans="1:1005" ht="14.4" x14ac:dyDescent="0.3">
      <c r="A64" s="66">
        <v>47150</v>
      </c>
      <c r="B64" s="15"/>
      <c r="C64" s="13">
        <v>25</v>
      </c>
      <c r="D64" s="45">
        <v>25</v>
      </c>
      <c r="E64" s="46">
        <v>35.744</v>
      </c>
      <c r="F64" s="46">
        <v>25.605</v>
      </c>
      <c r="G64" s="46">
        <v>29.047999999999998</v>
      </c>
      <c r="H64" s="46">
        <v>29.152000000000001</v>
      </c>
      <c r="I64" s="46">
        <v>29.039000000000001</v>
      </c>
      <c r="J64" s="46">
        <v>22.184999999999999</v>
      </c>
      <c r="K64" s="46">
        <v>18.818999999999999</v>
      </c>
      <c r="L64" s="46">
        <v>20.024000000000001</v>
      </c>
      <c r="M64" s="46">
        <v>19.111999999999998</v>
      </c>
      <c r="N64" s="46">
        <v>22.186</v>
      </c>
      <c r="O64" s="46">
        <v>22.067</v>
      </c>
      <c r="P64" s="46">
        <v>25.721</v>
      </c>
      <c r="Q64" s="46">
        <v>18.472000000000001</v>
      </c>
      <c r="R64" s="46">
        <v>26.927</v>
      </c>
      <c r="S64" s="46">
        <v>22.442</v>
      </c>
      <c r="T64" s="46">
        <v>21.376000000000001</v>
      </c>
      <c r="U64" s="46">
        <v>24.384</v>
      </c>
      <c r="V64" s="46">
        <v>15.298999999999999</v>
      </c>
      <c r="W64" s="46">
        <v>22.777000000000001</v>
      </c>
      <c r="X64" s="46">
        <v>33.149000000000001</v>
      </c>
      <c r="Y64" s="46">
        <v>24.690999999999999</v>
      </c>
      <c r="Z64" s="46">
        <v>29.492999999999999</v>
      </c>
      <c r="AA64" s="46">
        <v>30.536000000000001</v>
      </c>
      <c r="AB64" s="46">
        <v>16.262</v>
      </c>
      <c r="AC64" s="46">
        <v>25.824000000000002</v>
      </c>
      <c r="AD64" s="46">
        <v>24.452999999999999</v>
      </c>
      <c r="AE64" s="46">
        <v>22.262</v>
      </c>
      <c r="AF64" s="46">
        <v>20.303999999999998</v>
      </c>
      <c r="AG64" s="46">
        <v>25.382999999999999</v>
      </c>
      <c r="AH64" s="46">
        <v>25.382999999999999</v>
      </c>
      <c r="ALQ64" s="4" t="e">
        <v>#N/A</v>
      </c>
    </row>
    <row r="65" spans="1:1005" ht="14.4" x14ac:dyDescent="0.3">
      <c r="A65" s="66">
        <v>47178</v>
      </c>
      <c r="B65" s="15"/>
      <c r="C65" s="13">
        <v>40</v>
      </c>
      <c r="D65" s="45">
        <v>40</v>
      </c>
      <c r="E65" s="46">
        <v>45.152999999999999</v>
      </c>
      <c r="F65" s="46">
        <v>49.95</v>
      </c>
      <c r="G65" s="46">
        <v>46.881</v>
      </c>
      <c r="H65" s="46">
        <v>41.487000000000002</v>
      </c>
      <c r="I65" s="46">
        <v>34.552</v>
      </c>
      <c r="J65" s="46">
        <v>32.982999999999997</v>
      </c>
      <c r="K65" s="46">
        <v>23.838999999999999</v>
      </c>
      <c r="L65" s="46">
        <v>31.015999999999998</v>
      </c>
      <c r="M65" s="46">
        <v>49.177999999999997</v>
      </c>
      <c r="N65" s="46">
        <v>27.875</v>
      </c>
      <c r="O65" s="46">
        <v>31.224</v>
      </c>
      <c r="P65" s="46">
        <v>59.414999999999999</v>
      </c>
      <c r="Q65" s="46">
        <v>19.571000000000002</v>
      </c>
      <c r="R65" s="46">
        <v>46.607999999999997</v>
      </c>
      <c r="S65" s="46">
        <v>26.164999999999999</v>
      </c>
      <c r="T65" s="46">
        <v>34.085999999999999</v>
      </c>
      <c r="U65" s="46">
        <v>42.097999999999999</v>
      </c>
      <c r="V65" s="46">
        <v>23.117999999999999</v>
      </c>
      <c r="W65" s="46">
        <v>29.623999999999999</v>
      </c>
      <c r="X65" s="46">
        <v>55.542999999999999</v>
      </c>
      <c r="Y65" s="46">
        <v>41.042999999999999</v>
      </c>
      <c r="Z65" s="46">
        <v>65.808999999999997</v>
      </c>
      <c r="AA65" s="46">
        <v>32.308</v>
      </c>
      <c r="AB65" s="46">
        <v>23.053000000000001</v>
      </c>
      <c r="AC65" s="46">
        <v>38.500999999999998</v>
      </c>
      <c r="AD65" s="46">
        <v>30.931999999999999</v>
      </c>
      <c r="AE65" s="46">
        <v>35.734000000000002</v>
      </c>
      <c r="AF65" s="46">
        <v>34.56</v>
      </c>
      <c r="AG65" s="46">
        <v>43.859000000000002</v>
      </c>
      <c r="AH65" s="46">
        <v>43.859000000000002</v>
      </c>
      <c r="ALQ65" s="4" t="e">
        <v>#N/A</v>
      </c>
    </row>
    <row r="66" spans="1:1005" ht="14.4" x14ac:dyDescent="0.3">
      <c r="A66" s="66">
        <v>47209</v>
      </c>
      <c r="B66" s="15"/>
      <c r="C66" s="13">
        <v>89</v>
      </c>
      <c r="D66" s="45">
        <v>89</v>
      </c>
      <c r="E66" s="46">
        <v>105.446</v>
      </c>
      <c r="F66" s="46">
        <v>93.094999999999999</v>
      </c>
      <c r="G66" s="46">
        <v>71.298000000000002</v>
      </c>
      <c r="H66" s="46">
        <v>62.024000000000001</v>
      </c>
      <c r="I66" s="46">
        <v>94.81</v>
      </c>
      <c r="J66" s="46">
        <v>71.869</v>
      </c>
      <c r="K66" s="46">
        <v>60.411999999999999</v>
      </c>
      <c r="L66" s="46">
        <v>57.091999999999999</v>
      </c>
      <c r="M66" s="46">
        <v>106.771</v>
      </c>
      <c r="N66" s="46">
        <v>71.233000000000004</v>
      </c>
      <c r="O66" s="46">
        <v>100.452</v>
      </c>
      <c r="P66" s="46">
        <v>106.345</v>
      </c>
      <c r="Q66" s="46">
        <v>54.61</v>
      </c>
      <c r="R66" s="46">
        <v>72.631</v>
      </c>
      <c r="S66" s="46">
        <v>62.058999999999997</v>
      </c>
      <c r="T66" s="46">
        <v>72.966999999999999</v>
      </c>
      <c r="U66" s="46">
        <v>92.519000000000005</v>
      </c>
      <c r="V66" s="46">
        <v>43.750999999999998</v>
      </c>
      <c r="W66" s="46">
        <v>72.352000000000004</v>
      </c>
      <c r="X66" s="46">
        <v>85.561999999999998</v>
      </c>
      <c r="Y66" s="46">
        <v>68.462999999999994</v>
      </c>
      <c r="Z66" s="46">
        <v>120.82</v>
      </c>
      <c r="AA66" s="46">
        <v>54.307000000000002</v>
      </c>
      <c r="AB66" s="46">
        <v>86.168999999999997</v>
      </c>
      <c r="AC66" s="46">
        <v>56.418999999999997</v>
      </c>
      <c r="AD66" s="46">
        <v>55.881999999999998</v>
      </c>
      <c r="AE66" s="46">
        <v>77.587999999999994</v>
      </c>
      <c r="AF66" s="46">
        <v>74.263999999999996</v>
      </c>
      <c r="AG66" s="46">
        <v>80.054000000000002</v>
      </c>
      <c r="AH66" s="46">
        <v>80.054000000000002</v>
      </c>
      <c r="ALQ66" s="4" t="e">
        <v>#N/A</v>
      </c>
    </row>
    <row r="67" spans="1:1005" ht="14.4" x14ac:dyDescent="0.3">
      <c r="A67" s="66">
        <v>47239</v>
      </c>
      <c r="B67" s="15"/>
      <c r="C67" s="13">
        <v>226</v>
      </c>
      <c r="D67" s="45">
        <v>226</v>
      </c>
      <c r="E67" s="46">
        <v>381.839</v>
      </c>
      <c r="F67" s="46">
        <v>358.75700000000001</v>
      </c>
      <c r="G67" s="46">
        <v>218.79900000000001</v>
      </c>
      <c r="H67" s="46">
        <v>240.239</v>
      </c>
      <c r="I67" s="46">
        <v>263.21800000000002</v>
      </c>
      <c r="J67" s="46">
        <v>271.67200000000003</v>
      </c>
      <c r="K67" s="46">
        <v>101.01300000000001</v>
      </c>
      <c r="L67" s="46">
        <v>175.78899999999999</v>
      </c>
      <c r="M67" s="46">
        <v>239.87799999999999</v>
      </c>
      <c r="N67" s="46">
        <v>285.54000000000002</v>
      </c>
      <c r="O67" s="46">
        <v>253.547</v>
      </c>
      <c r="P67" s="46">
        <v>246.35900000000001</v>
      </c>
      <c r="Q67" s="46">
        <v>267.89999999999998</v>
      </c>
      <c r="R67" s="46">
        <v>326.82600000000002</v>
      </c>
      <c r="S67" s="46">
        <v>137.28299999999999</v>
      </c>
      <c r="T67" s="46">
        <v>174.62700000000001</v>
      </c>
      <c r="U67" s="46">
        <v>155.38300000000001</v>
      </c>
      <c r="V67" s="46">
        <v>112.95099999999999</v>
      </c>
      <c r="W67" s="46">
        <v>259.846</v>
      </c>
      <c r="X67" s="46">
        <v>177.102</v>
      </c>
      <c r="Y67" s="46">
        <v>178.34399999999999</v>
      </c>
      <c r="Z67" s="46">
        <v>273.40300000000002</v>
      </c>
      <c r="AA67" s="46">
        <v>173.44499999999999</v>
      </c>
      <c r="AB67" s="46">
        <v>209.648</v>
      </c>
      <c r="AC67" s="46">
        <v>195.21799999999999</v>
      </c>
      <c r="AD67" s="46">
        <v>144.011</v>
      </c>
      <c r="AE67" s="46">
        <v>221.73400000000001</v>
      </c>
      <c r="AF67" s="46">
        <v>288.41500000000002</v>
      </c>
      <c r="AG67" s="46">
        <v>222.958</v>
      </c>
      <c r="AH67" s="46">
        <v>222.958</v>
      </c>
      <c r="ALQ67" s="4" t="e">
        <v>#N/A</v>
      </c>
    </row>
    <row r="68" spans="1:1005" ht="14.4" x14ac:dyDescent="0.3">
      <c r="A68" s="66">
        <v>47270</v>
      </c>
      <c r="B68" s="15"/>
      <c r="C68" s="13">
        <v>265</v>
      </c>
      <c r="D68" s="45">
        <v>265</v>
      </c>
      <c r="E68" s="46">
        <v>323.54199999999997</v>
      </c>
      <c r="F68" s="46">
        <v>512.31700000000001</v>
      </c>
      <c r="G68" s="46">
        <v>222.35300000000001</v>
      </c>
      <c r="H68" s="46">
        <v>350.23200000000003</v>
      </c>
      <c r="I68" s="46">
        <v>163.59800000000001</v>
      </c>
      <c r="J68" s="46">
        <v>197.59100000000001</v>
      </c>
      <c r="K68" s="46">
        <v>59.555</v>
      </c>
      <c r="L68" s="46">
        <v>215.61199999999999</v>
      </c>
      <c r="M68" s="46">
        <v>148.08600000000001</v>
      </c>
      <c r="N68" s="46">
        <v>295.90499999999997</v>
      </c>
      <c r="O68" s="46">
        <v>191.625</v>
      </c>
      <c r="P68" s="46">
        <v>179.90600000000001</v>
      </c>
      <c r="Q68" s="46">
        <v>505.80200000000002</v>
      </c>
      <c r="R68" s="46">
        <v>272.33999999999997</v>
      </c>
      <c r="S68" s="46">
        <v>278.399</v>
      </c>
      <c r="T68" s="46">
        <v>450.01900000000001</v>
      </c>
      <c r="U68" s="46">
        <v>59.302999999999997</v>
      </c>
      <c r="V68" s="46">
        <v>157.90799999999999</v>
      </c>
      <c r="W68" s="46">
        <v>343.9</v>
      </c>
      <c r="X68" s="46">
        <v>368.55900000000003</v>
      </c>
      <c r="Y68" s="46">
        <v>306.108</v>
      </c>
      <c r="Z68" s="46">
        <v>407.63400000000001</v>
      </c>
      <c r="AA68" s="46">
        <v>77.834000000000003</v>
      </c>
      <c r="AB68" s="46">
        <v>431.15100000000001</v>
      </c>
      <c r="AC68" s="46">
        <v>202.50399999999999</v>
      </c>
      <c r="AD68" s="46">
        <v>283.327</v>
      </c>
      <c r="AE68" s="46">
        <v>172.86699999999999</v>
      </c>
      <c r="AF68" s="46">
        <v>430.89</v>
      </c>
      <c r="AG68" s="46">
        <v>229.07300000000001</v>
      </c>
      <c r="AH68" s="46">
        <v>229.07300000000001</v>
      </c>
      <c r="ALQ68" s="4" t="e">
        <v>#N/A</v>
      </c>
    </row>
    <row r="69" spans="1:1005" ht="14.4" x14ac:dyDescent="0.3">
      <c r="A69" s="66">
        <v>47300</v>
      </c>
      <c r="B69" s="15"/>
      <c r="C69" s="13">
        <v>90</v>
      </c>
      <c r="D69" s="45">
        <v>90</v>
      </c>
      <c r="E69" s="46">
        <v>114.884</v>
      </c>
      <c r="F69" s="46">
        <v>173.13</v>
      </c>
      <c r="G69" s="46">
        <v>105.023</v>
      </c>
      <c r="H69" s="46">
        <v>222.779</v>
      </c>
      <c r="I69" s="46">
        <v>54.064</v>
      </c>
      <c r="J69" s="46">
        <v>61.404000000000003</v>
      </c>
      <c r="K69" s="46">
        <v>26.216999999999999</v>
      </c>
      <c r="L69" s="46">
        <v>58.936999999999998</v>
      </c>
      <c r="M69" s="46">
        <v>56.738</v>
      </c>
      <c r="N69" s="46">
        <v>114.256</v>
      </c>
      <c r="O69" s="46">
        <v>73.637</v>
      </c>
      <c r="P69" s="46">
        <v>67.966999999999999</v>
      </c>
      <c r="Q69" s="46">
        <v>219.9</v>
      </c>
      <c r="R69" s="46">
        <v>135.11799999999999</v>
      </c>
      <c r="S69" s="46">
        <v>73.956000000000003</v>
      </c>
      <c r="T69" s="46">
        <v>230.15899999999999</v>
      </c>
      <c r="U69" s="46">
        <v>30.637</v>
      </c>
      <c r="V69" s="46">
        <v>57.908000000000001</v>
      </c>
      <c r="W69" s="46">
        <v>104.02</v>
      </c>
      <c r="X69" s="46">
        <v>121.363</v>
      </c>
      <c r="Y69" s="46">
        <v>97.832999999999998</v>
      </c>
      <c r="Z69" s="46">
        <v>133.22399999999999</v>
      </c>
      <c r="AA69" s="46">
        <v>34.460999999999999</v>
      </c>
      <c r="AB69" s="46">
        <v>263.97199999999998</v>
      </c>
      <c r="AC69" s="46">
        <v>63.064999999999998</v>
      </c>
      <c r="AD69" s="46">
        <v>123.761</v>
      </c>
      <c r="AE69" s="46">
        <v>68.984999999999999</v>
      </c>
      <c r="AF69" s="46">
        <v>193.745</v>
      </c>
      <c r="AG69" s="46">
        <v>69.721999999999994</v>
      </c>
      <c r="AH69" s="46">
        <v>69.721999999999994</v>
      </c>
      <c r="ALQ69" s="4" t="e">
        <v>#N/A</v>
      </c>
    </row>
    <row r="70" spans="1:1005" ht="14.4" x14ac:dyDescent="0.3">
      <c r="A70" s="66">
        <v>47331</v>
      </c>
      <c r="B70" s="15"/>
      <c r="C70" s="13">
        <v>56</v>
      </c>
      <c r="D70" s="45">
        <v>56</v>
      </c>
      <c r="E70" s="46">
        <v>56.646999999999998</v>
      </c>
      <c r="F70" s="46">
        <v>84.82</v>
      </c>
      <c r="G70" s="46">
        <v>53.601999999999997</v>
      </c>
      <c r="H70" s="46">
        <v>92.271000000000001</v>
      </c>
      <c r="I70" s="46">
        <v>47.420999999999999</v>
      </c>
      <c r="J70" s="46">
        <v>54.728000000000002</v>
      </c>
      <c r="K70" s="46">
        <v>22.962</v>
      </c>
      <c r="L70" s="46">
        <v>43.75</v>
      </c>
      <c r="M70" s="46">
        <v>39.465000000000003</v>
      </c>
      <c r="N70" s="46">
        <v>60.347000000000001</v>
      </c>
      <c r="O70" s="46">
        <v>52.180999999999997</v>
      </c>
      <c r="P70" s="46">
        <v>49.746000000000002</v>
      </c>
      <c r="Q70" s="46">
        <v>81.784999999999997</v>
      </c>
      <c r="R70" s="46">
        <v>56.49</v>
      </c>
      <c r="S70" s="46">
        <v>52.392000000000003</v>
      </c>
      <c r="T70" s="46">
        <v>72.87</v>
      </c>
      <c r="U70" s="46">
        <v>30.704000000000001</v>
      </c>
      <c r="V70" s="46">
        <v>41.225999999999999</v>
      </c>
      <c r="W70" s="46">
        <v>59.314</v>
      </c>
      <c r="X70" s="46">
        <v>55.768000000000001</v>
      </c>
      <c r="Y70" s="46">
        <v>55.793999999999997</v>
      </c>
      <c r="Z70" s="46">
        <v>65.757999999999996</v>
      </c>
      <c r="AA70" s="46">
        <v>28.425000000000001</v>
      </c>
      <c r="AB70" s="46">
        <v>85.138000000000005</v>
      </c>
      <c r="AC70" s="46">
        <v>41.893999999999998</v>
      </c>
      <c r="AD70" s="46">
        <v>57.734999999999999</v>
      </c>
      <c r="AE70" s="46">
        <v>56.37</v>
      </c>
      <c r="AF70" s="46">
        <v>71.978999999999999</v>
      </c>
      <c r="AG70" s="46">
        <v>44.887999999999998</v>
      </c>
      <c r="AH70" s="46">
        <v>44.887999999999998</v>
      </c>
      <c r="ALQ70" s="4" t="e">
        <v>#N/A</v>
      </c>
    </row>
    <row r="71" spans="1:1005" ht="14.4" x14ac:dyDescent="0.3">
      <c r="A71" s="66">
        <v>47362</v>
      </c>
      <c r="B71" s="15"/>
      <c r="C71" s="13">
        <v>36</v>
      </c>
      <c r="D71" s="45">
        <v>36</v>
      </c>
      <c r="E71" s="46">
        <v>41.536999999999999</v>
      </c>
      <c r="F71" s="46">
        <v>59.262</v>
      </c>
      <c r="G71" s="46">
        <v>35.079000000000001</v>
      </c>
      <c r="H71" s="46">
        <v>50.267000000000003</v>
      </c>
      <c r="I71" s="46">
        <v>35.4</v>
      </c>
      <c r="J71" s="46">
        <v>32.381</v>
      </c>
      <c r="K71" s="46">
        <v>22.288</v>
      </c>
      <c r="L71" s="46">
        <v>58.417999999999999</v>
      </c>
      <c r="M71" s="46">
        <v>35.930999999999997</v>
      </c>
      <c r="N71" s="46">
        <v>39.500999999999998</v>
      </c>
      <c r="O71" s="46">
        <v>38.918999999999997</v>
      </c>
      <c r="P71" s="46">
        <v>43.509</v>
      </c>
      <c r="Q71" s="46">
        <v>46.822000000000003</v>
      </c>
      <c r="R71" s="46">
        <v>38.384999999999998</v>
      </c>
      <c r="S71" s="46">
        <v>30.673999999999999</v>
      </c>
      <c r="T71" s="46">
        <v>42.23</v>
      </c>
      <c r="U71" s="46">
        <v>25.068999999999999</v>
      </c>
      <c r="V71" s="46">
        <v>56.058999999999997</v>
      </c>
      <c r="W71" s="46">
        <v>54.594000000000001</v>
      </c>
      <c r="X71" s="46">
        <v>40.287999999999997</v>
      </c>
      <c r="Y71" s="46">
        <v>36.936</v>
      </c>
      <c r="Z71" s="46">
        <v>41.012999999999998</v>
      </c>
      <c r="AA71" s="46">
        <v>23.321999999999999</v>
      </c>
      <c r="AB71" s="46">
        <v>45.414999999999999</v>
      </c>
      <c r="AC71" s="46">
        <v>38.621000000000002</v>
      </c>
      <c r="AD71" s="46">
        <v>35.651000000000003</v>
      </c>
      <c r="AE71" s="46">
        <v>40.959000000000003</v>
      </c>
      <c r="AF71" s="46">
        <v>51.348999999999997</v>
      </c>
      <c r="AG71" s="46">
        <v>36.450000000000003</v>
      </c>
      <c r="AH71" s="46">
        <v>36.450000000000003</v>
      </c>
      <c r="ALQ71" s="4" t="e">
        <v>#N/A</v>
      </c>
    </row>
    <row r="72" spans="1:1005" ht="14.4" x14ac:dyDescent="0.3">
      <c r="A72" s="66"/>
      <c r="B72" s="15"/>
      <c r="C72" s="13"/>
      <c r="D72" s="14"/>
      <c r="ALQ72" s="4" t="e">
        <v>#N/A</v>
      </c>
    </row>
    <row r="73" spans="1:1005" ht="14.4" x14ac:dyDescent="0.3">
      <c r="A73" s="66"/>
      <c r="B73" s="15"/>
      <c r="C73" s="13"/>
      <c r="D73" s="14"/>
    </row>
    <row r="74" spans="1:1005" ht="14.4" x14ac:dyDescent="0.3">
      <c r="A74" s="66"/>
      <c r="B74" s="15"/>
      <c r="C74" s="13"/>
      <c r="D74" s="14"/>
    </row>
    <row r="75" spans="1:1005" ht="14.4" x14ac:dyDescent="0.3">
      <c r="A75" s="66"/>
      <c r="B75" s="15"/>
      <c r="C75" s="13"/>
      <c r="D75" s="14"/>
    </row>
    <row r="76" spans="1:1005" ht="14.4" x14ac:dyDescent="0.3">
      <c r="A76" s="66"/>
      <c r="B76" s="15"/>
      <c r="C76" s="13"/>
      <c r="D76" s="14"/>
    </row>
    <row r="77" spans="1:1005" ht="14.4" x14ac:dyDescent="0.3">
      <c r="A77" s="66"/>
      <c r="B77" s="15"/>
      <c r="C77" s="13"/>
      <c r="D77" s="14"/>
    </row>
    <row r="78" spans="1:1005" ht="14.4" x14ac:dyDescent="0.3">
      <c r="A78" s="66"/>
      <c r="B78" s="15"/>
      <c r="C78" s="13"/>
      <c r="D78" s="14"/>
    </row>
    <row r="79" spans="1:1005" ht="14.4" x14ac:dyDescent="0.3">
      <c r="A79" s="66"/>
      <c r="B79" s="15"/>
      <c r="C79" s="13"/>
      <c r="D79" s="14"/>
    </row>
    <row r="80" spans="1:1005" ht="14.4" x14ac:dyDescent="0.3">
      <c r="A80" s="66"/>
      <c r="B80" s="15"/>
      <c r="C80" s="13"/>
      <c r="D80" s="14"/>
    </row>
    <row r="81" spans="1:4" ht="12.75" customHeight="1" x14ac:dyDescent="0.3">
      <c r="A81" s="66"/>
      <c r="B81" s="15"/>
      <c r="C81" s="13"/>
      <c r="D81" s="14"/>
    </row>
    <row r="82" spans="1:4" ht="12.75" customHeight="1" x14ac:dyDescent="0.3">
      <c r="A82" s="66"/>
      <c r="B82" s="15"/>
      <c r="C82" s="13"/>
      <c r="D82" s="14"/>
    </row>
    <row r="83" spans="1:4" ht="12.75" customHeight="1" x14ac:dyDescent="0.3">
      <c r="A83" s="66"/>
      <c r="B83" s="15"/>
      <c r="C83" s="13"/>
      <c r="D83" s="14"/>
    </row>
    <row r="84" spans="1:4" ht="12.75" customHeight="1" x14ac:dyDescent="0.3">
      <c r="A84" s="66"/>
      <c r="B84" s="15"/>
      <c r="C84" s="13"/>
      <c r="D84" s="1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C7930-1E39-4627-8240-232F2890E31A}">
  <sheetPr codeName="Sheet11">
    <tabColor rgb="FFD9D9D9"/>
  </sheetPr>
  <dimension ref="A1:ALQ84"/>
  <sheetViews>
    <sheetView topLeftCell="A46" workbookViewId="0">
      <selection activeCell="D4" sqref="D4"/>
    </sheetView>
  </sheetViews>
  <sheetFormatPr defaultColWidth="18.6640625" defaultRowHeight="12.75" customHeight="1" x14ac:dyDescent="0.3"/>
  <cols>
    <col min="1" max="4" width="7.5546875" style="3" customWidth="1"/>
    <col min="5" max="30" width="8" style="4" customWidth="1"/>
    <col min="31" max="31" width="8.44140625" customWidth="1"/>
    <col min="32" max="54" width="8.6640625" style="4" customWidth="1"/>
    <col min="55" max="16384" width="18.6640625" style="4"/>
  </cols>
  <sheetData>
    <row r="1" spans="1:39" ht="14.4" x14ac:dyDescent="0.3">
      <c r="A1" s="20"/>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3"/>
      <c r="AJ1" s="3"/>
      <c r="AK1" s="3"/>
      <c r="AL1" s="3"/>
      <c r="AM1" s="3"/>
    </row>
    <row r="2" spans="1:39" s="3" customFormat="1" ht="14.4" x14ac:dyDescent="0.3">
      <c r="A2" s="20"/>
      <c r="B2" s="19" t="s">
        <v>0</v>
      </c>
      <c r="C2" s="19" t="s">
        <v>1</v>
      </c>
      <c r="D2" s="19" t="s">
        <v>2</v>
      </c>
      <c r="E2" s="19">
        <v>1991</v>
      </c>
      <c r="F2" s="19">
        <v>1992</v>
      </c>
      <c r="G2" s="19">
        <v>1993</v>
      </c>
      <c r="H2" s="19">
        <v>1994</v>
      </c>
      <c r="I2" s="19">
        <v>1995</v>
      </c>
      <c r="J2" s="19">
        <v>1996</v>
      </c>
      <c r="K2" s="19">
        <v>1997</v>
      </c>
      <c r="L2" s="19">
        <v>1998</v>
      </c>
      <c r="M2" s="19">
        <v>1999</v>
      </c>
      <c r="N2" s="19">
        <v>2000</v>
      </c>
      <c r="O2" s="19">
        <v>2001</v>
      </c>
      <c r="P2" s="19">
        <v>2002</v>
      </c>
      <c r="Q2" s="19">
        <v>2003</v>
      </c>
      <c r="R2" s="19">
        <v>2004</v>
      </c>
      <c r="S2" s="19">
        <v>2005</v>
      </c>
      <c r="T2" s="19">
        <v>2006</v>
      </c>
      <c r="U2" s="19">
        <v>2007</v>
      </c>
      <c r="V2" s="19">
        <v>2008</v>
      </c>
      <c r="W2" s="19">
        <v>2009</v>
      </c>
      <c r="X2" s="19">
        <v>2010</v>
      </c>
      <c r="Y2" s="19">
        <v>2011</v>
      </c>
      <c r="Z2" s="19">
        <v>2012</v>
      </c>
      <c r="AA2" s="19">
        <v>2013</v>
      </c>
      <c r="AB2" s="19">
        <v>2014</v>
      </c>
      <c r="AC2" s="19">
        <v>2015</v>
      </c>
      <c r="AD2" s="19">
        <v>2016</v>
      </c>
      <c r="AE2" s="70">
        <v>2017</v>
      </c>
      <c r="AF2" s="19">
        <v>2018</v>
      </c>
      <c r="AG2" s="19">
        <v>2019</v>
      </c>
      <c r="AH2" s="19">
        <v>2020</v>
      </c>
    </row>
    <row r="3" spans="1:39" s="3" customFormat="1" ht="14.4" x14ac:dyDescent="0.3">
      <c r="A3" s="71"/>
      <c r="B3" s="72" t="s">
        <v>3</v>
      </c>
      <c r="C3" s="72" t="s">
        <v>4</v>
      </c>
      <c r="D3" s="72" t="s">
        <v>5</v>
      </c>
      <c r="E3" s="72" t="s">
        <v>6</v>
      </c>
      <c r="F3" s="72" t="s">
        <v>7</v>
      </c>
      <c r="G3" s="72" t="s">
        <v>8</v>
      </c>
      <c r="H3" s="72" t="s">
        <v>9</v>
      </c>
      <c r="I3" s="72" t="s">
        <v>10</v>
      </c>
      <c r="J3" s="72" t="s">
        <v>11</v>
      </c>
      <c r="K3" s="72" t="s">
        <v>12</v>
      </c>
      <c r="L3" s="72" t="s">
        <v>13</v>
      </c>
      <c r="M3" s="72" t="s">
        <v>14</v>
      </c>
      <c r="N3" s="72" t="s">
        <v>15</v>
      </c>
      <c r="O3" s="72" t="s">
        <v>16</v>
      </c>
      <c r="P3" s="72" t="s">
        <v>17</v>
      </c>
      <c r="Q3" s="72" t="s">
        <v>18</v>
      </c>
      <c r="R3" s="72" t="s">
        <v>19</v>
      </c>
      <c r="S3" s="72" t="s">
        <v>20</v>
      </c>
      <c r="T3" s="72" t="s">
        <v>21</v>
      </c>
      <c r="U3" s="72" t="s">
        <v>22</v>
      </c>
      <c r="V3" s="72" t="s">
        <v>23</v>
      </c>
      <c r="W3" s="72" t="s">
        <v>24</v>
      </c>
      <c r="X3" s="72" t="s">
        <v>25</v>
      </c>
      <c r="Y3" s="72" t="s">
        <v>26</v>
      </c>
      <c r="Z3" s="72" t="s">
        <v>27</v>
      </c>
      <c r="AA3" s="72" t="s">
        <v>28</v>
      </c>
      <c r="AB3" s="72" t="s">
        <v>29</v>
      </c>
      <c r="AC3" s="72" t="s">
        <v>30</v>
      </c>
      <c r="AD3" s="72" t="s">
        <v>31</v>
      </c>
      <c r="AE3" s="72" t="s">
        <v>32</v>
      </c>
      <c r="AF3" s="72" t="s">
        <v>33</v>
      </c>
      <c r="AG3" s="72" t="s">
        <v>34</v>
      </c>
      <c r="AH3" s="72" t="s">
        <v>35</v>
      </c>
    </row>
    <row r="4" spans="1:39" ht="14.4" x14ac:dyDescent="0.3">
      <c r="A4" s="73">
        <v>45323</v>
      </c>
      <c r="B4" s="30"/>
      <c r="C4" s="31">
        <v>16</v>
      </c>
      <c r="D4" s="9">
        <v>20</v>
      </c>
      <c r="E4">
        <v>18.786000000000001</v>
      </c>
      <c r="F4">
        <v>18.387</v>
      </c>
      <c r="G4">
        <v>19.646000000000001</v>
      </c>
      <c r="H4" s="4">
        <v>18.588999999999999</v>
      </c>
      <c r="I4" s="4">
        <v>25.962</v>
      </c>
      <c r="J4" s="4">
        <v>25.175000000000001</v>
      </c>
      <c r="K4" s="4">
        <v>17.491</v>
      </c>
      <c r="L4" s="4">
        <v>18.754999999999999</v>
      </c>
      <c r="M4" s="4">
        <v>19.832999999999998</v>
      </c>
      <c r="N4" s="4">
        <v>20.524999999999999</v>
      </c>
      <c r="O4" s="4">
        <v>20.637</v>
      </c>
      <c r="P4" s="4">
        <v>16.004999999999999</v>
      </c>
      <c r="Q4" s="4">
        <v>23.233000000000001</v>
      </c>
      <c r="R4" s="4">
        <v>22.048999999999999</v>
      </c>
      <c r="S4" s="4">
        <v>27.513999999999999</v>
      </c>
      <c r="T4" s="4">
        <v>17.495000000000001</v>
      </c>
      <c r="U4" s="4">
        <v>23.216000000000001</v>
      </c>
      <c r="V4" s="4">
        <v>19.456</v>
      </c>
      <c r="W4" s="4">
        <v>20.013000000000002</v>
      </c>
      <c r="X4" s="4">
        <v>17.821999999999999</v>
      </c>
      <c r="Y4" s="4">
        <v>18.155999999999999</v>
      </c>
      <c r="Z4" s="4">
        <v>19.986999999999998</v>
      </c>
      <c r="AA4" s="4">
        <v>17.515000000000001</v>
      </c>
      <c r="AB4" s="4">
        <v>21.878</v>
      </c>
      <c r="AC4" s="4">
        <v>23.382999999999999</v>
      </c>
      <c r="AD4" s="4">
        <v>22.006</v>
      </c>
      <c r="AE4" s="4">
        <v>25.914999999999999</v>
      </c>
      <c r="AF4" s="4">
        <v>22.675000000000001</v>
      </c>
      <c r="AG4" s="4">
        <v>20.283000000000001</v>
      </c>
      <c r="AH4">
        <v>18.381</v>
      </c>
    </row>
    <row r="5" spans="1:39" ht="14.4" x14ac:dyDescent="0.3">
      <c r="A5" s="73">
        <v>45352</v>
      </c>
      <c r="B5" s="33"/>
      <c r="C5" s="8">
        <v>28</v>
      </c>
      <c r="D5" s="11">
        <v>42</v>
      </c>
      <c r="E5">
        <v>30.695</v>
      </c>
      <c r="F5">
        <v>39.329000000000001</v>
      </c>
      <c r="G5">
        <v>48.945999999999998</v>
      </c>
      <c r="H5" s="4">
        <v>55.786000000000001</v>
      </c>
      <c r="I5" s="4">
        <v>84.864999999999995</v>
      </c>
      <c r="J5" s="4">
        <v>38.948999999999998</v>
      </c>
      <c r="K5" s="4">
        <v>51.072000000000003</v>
      </c>
      <c r="L5" s="4">
        <v>46.457000000000001</v>
      </c>
      <c r="M5" s="4">
        <v>35.109000000000002</v>
      </c>
      <c r="N5" s="4">
        <v>48.716999999999999</v>
      </c>
      <c r="O5" s="4">
        <v>51.529000000000003</v>
      </c>
      <c r="P5" s="4">
        <v>28.788</v>
      </c>
      <c r="Q5" s="4">
        <v>51.26</v>
      </c>
      <c r="R5" s="4">
        <v>66.143000000000001</v>
      </c>
      <c r="S5" s="4">
        <v>39.755000000000003</v>
      </c>
      <c r="T5" s="4">
        <v>39.774999999999999</v>
      </c>
      <c r="U5" s="4">
        <v>61.747</v>
      </c>
      <c r="V5" s="4">
        <v>34.74</v>
      </c>
      <c r="W5" s="4">
        <v>40.716999999999999</v>
      </c>
      <c r="X5" s="4">
        <v>37.113999999999997</v>
      </c>
      <c r="Y5" s="4">
        <v>41.826000000000001</v>
      </c>
      <c r="Z5" s="4">
        <v>45.241</v>
      </c>
      <c r="AA5" s="4">
        <v>38.104999999999997</v>
      </c>
      <c r="AB5" s="4">
        <v>42.173999999999999</v>
      </c>
      <c r="AC5" s="4">
        <v>62.523000000000003</v>
      </c>
      <c r="AD5" s="4">
        <v>32.01</v>
      </c>
      <c r="AE5" s="4">
        <v>60.604999999999997</v>
      </c>
      <c r="AF5" s="4">
        <v>38.506</v>
      </c>
      <c r="AG5" s="4">
        <v>103.56399999999999</v>
      </c>
      <c r="AH5">
        <v>38.368000000000002</v>
      </c>
    </row>
    <row r="6" spans="1:39" ht="14.4" x14ac:dyDescent="0.3">
      <c r="A6" s="73">
        <v>45383</v>
      </c>
      <c r="B6" s="33"/>
      <c r="C6" s="8">
        <v>55</v>
      </c>
      <c r="D6" s="11">
        <v>75</v>
      </c>
      <c r="E6">
        <v>52.91</v>
      </c>
      <c r="F6">
        <v>114.637</v>
      </c>
      <c r="G6">
        <v>81.781000000000006</v>
      </c>
      <c r="H6" s="4">
        <v>129.05600000000001</v>
      </c>
      <c r="I6" s="4">
        <v>112.97199999999999</v>
      </c>
      <c r="J6" s="4">
        <v>73.09</v>
      </c>
      <c r="K6" s="4">
        <v>66.765000000000001</v>
      </c>
      <c r="L6" s="4">
        <v>73.578000000000003</v>
      </c>
      <c r="M6" s="4">
        <v>67.959999999999994</v>
      </c>
      <c r="N6" s="4">
        <v>135.941</v>
      </c>
      <c r="O6" s="4">
        <v>131.501</v>
      </c>
      <c r="P6" s="4">
        <v>73.691000000000003</v>
      </c>
      <c r="Q6" s="4">
        <v>67.653999999999996</v>
      </c>
      <c r="R6" s="4">
        <v>123.5</v>
      </c>
      <c r="S6" s="4">
        <v>82.313000000000002</v>
      </c>
      <c r="T6" s="4">
        <v>117.956</v>
      </c>
      <c r="U6" s="4">
        <v>82.436999999999998</v>
      </c>
      <c r="V6" s="4">
        <v>52.25</v>
      </c>
      <c r="W6" s="4">
        <v>66.338999999999999</v>
      </c>
      <c r="X6" s="4">
        <v>79.826999999999998</v>
      </c>
      <c r="Y6" s="4">
        <v>63.904000000000003</v>
      </c>
      <c r="Z6" s="4">
        <v>107.729</v>
      </c>
      <c r="AA6" s="4">
        <v>49.055</v>
      </c>
      <c r="AB6" s="4">
        <v>50.881</v>
      </c>
      <c r="AC6" s="4">
        <v>56.411000000000001</v>
      </c>
      <c r="AD6" s="4">
        <v>52.601999999999997</v>
      </c>
      <c r="AE6" s="4">
        <v>81.897000000000006</v>
      </c>
      <c r="AF6" s="4">
        <v>76.308999999999997</v>
      </c>
      <c r="AG6" s="4">
        <v>185.476</v>
      </c>
      <c r="AH6">
        <v>50.707999999999998</v>
      </c>
    </row>
    <row r="7" spans="1:39" ht="14.4" x14ac:dyDescent="0.3">
      <c r="A7" s="73">
        <v>45413</v>
      </c>
      <c r="B7" s="33"/>
      <c r="C7" s="8">
        <v>111</v>
      </c>
      <c r="D7" s="11">
        <v>195</v>
      </c>
      <c r="E7">
        <v>146.428</v>
      </c>
      <c r="F7">
        <v>220.934</v>
      </c>
      <c r="G7">
        <v>243.404</v>
      </c>
      <c r="H7" s="4">
        <v>266.43299999999999</v>
      </c>
      <c r="I7" s="4">
        <v>220.22</v>
      </c>
      <c r="J7" s="4">
        <v>200.483</v>
      </c>
      <c r="K7" s="4">
        <v>195.13499999999999</v>
      </c>
      <c r="L7" s="4">
        <v>178.001</v>
      </c>
      <c r="M7" s="4">
        <v>217.60599999999999</v>
      </c>
      <c r="N7" s="4">
        <v>241.577</v>
      </c>
      <c r="O7" s="4">
        <v>324.37599999999998</v>
      </c>
      <c r="P7" s="4">
        <v>86.694999999999993</v>
      </c>
      <c r="Q7" s="4">
        <v>194.86500000000001</v>
      </c>
      <c r="R7" s="4">
        <v>198.86500000000001</v>
      </c>
      <c r="S7" s="4">
        <v>236.637</v>
      </c>
      <c r="T7" s="4">
        <v>235.702</v>
      </c>
      <c r="U7" s="4">
        <v>215.05099999999999</v>
      </c>
      <c r="V7" s="4">
        <v>149.69999999999999</v>
      </c>
      <c r="W7" s="4">
        <v>229.76300000000001</v>
      </c>
      <c r="X7" s="4">
        <v>130.15799999999999</v>
      </c>
      <c r="Y7" s="4">
        <v>142.11799999999999</v>
      </c>
      <c r="Z7" s="4">
        <v>150.75800000000001</v>
      </c>
      <c r="AA7" s="4">
        <v>129.58099999999999</v>
      </c>
      <c r="AB7" s="4">
        <v>153.34100000000001</v>
      </c>
      <c r="AC7" s="4">
        <v>181.58099999999999</v>
      </c>
      <c r="AD7" s="4">
        <v>131.989</v>
      </c>
      <c r="AE7" s="4">
        <v>139.47</v>
      </c>
      <c r="AF7" s="4">
        <v>188.57</v>
      </c>
      <c r="AG7" s="4">
        <v>308.21300000000002</v>
      </c>
      <c r="AH7">
        <v>131.74299999999999</v>
      </c>
    </row>
    <row r="8" spans="1:39" ht="14.4" x14ac:dyDescent="0.3">
      <c r="A8" s="73">
        <v>45444</v>
      </c>
      <c r="B8" s="33"/>
      <c r="C8" s="8">
        <v>63</v>
      </c>
      <c r="D8" s="11">
        <v>110</v>
      </c>
      <c r="E8">
        <v>197.524</v>
      </c>
      <c r="F8">
        <v>82.722999999999999</v>
      </c>
      <c r="G8">
        <v>187.655</v>
      </c>
      <c r="H8" s="4">
        <v>185.97300000000001</v>
      </c>
      <c r="I8" s="4">
        <v>303.483</v>
      </c>
      <c r="J8" s="4">
        <v>74.234999999999999</v>
      </c>
      <c r="K8" s="4">
        <v>138.602</v>
      </c>
      <c r="L8" s="4">
        <v>133.13499999999999</v>
      </c>
      <c r="M8" s="4">
        <v>220.25399999999999</v>
      </c>
      <c r="N8" s="4">
        <v>104.768</v>
      </c>
      <c r="O8" s="4">
        <v>109.126</v>
      </c>
      <c r="P8" s="4">
        <v>13.454000000000001</v>
      </c>
      <c r="Q8" s="4">
        <v>107.637</v>
      </c>
      <c r="R8" s="4">
        <v>43.856000000000002</v>
      </c>
      <c r="S8" s="4">
        <v>125.53700000000001</v>
      </c>
      <c r="T8" s="4">
        <v>86.382999999999996</v>
      </c>
      <c r="U8" s="4">
        <v>86.977999999999994</v>
      </c>
      <c r="V8" s="4">
        <v>122.2</v>
      </c>
      <c r="W8" s="4">
        <v>74.974999999999994</v>
      </c>
      <c r="X8" s="4">
        <v>110.874</v>
      </c>
      <c r="Y8" s="4">
        <v>170.33799999999999</v>
      </c>
      <c r="Z8" s="4">
        <v>19.257000000000001</v>
      </c>
      <c r="AA8" s="4">
        <v>50.634</v>
      </c>
      <c r="AB8" s="4">
        <v>111.157</v>
      </c>
      <c r="AC8" s="4">
        <v>242.07900000000001</v>
      </c>
      <c r="AD8" s="4">
        <v>113.645</v>
      </c>
      <c r="AE8" s="4">
        <v>73.825000000000003</v>
      </c>
      <c r="AF8" s="4">
        <v>40.725999999999999</v>
      </c>
      <c r="AG8" s="4">
        <v>380.87400000000002</v>
      </c>
      <c r="AH8">
        <v>31.238</v>
      </c>
    </row>
    <row r="9" spans="1:39" ht="14.4" x14ac:dyDescent="0.3">
      <c r="A9" s="73">
        <v>45474</v>
      </c>
      <c r="B9" s="33"/>
      <c r="C9" s="8">
        <v>6</v>
      </c>
      <c r="D9" s="11">
        <v>10</v>
      </c>
      <c r="E9">
        <v>53.298000000000002</v>
      </c>
      <c r="F9">
        <v>17.995000000000001</v>
      </c>
      <c r="G9">
        <v>25.934999999999999</v>
      </c>
      <c r="H9" s="4">
        <v>11.209</v>
      </c>
      <c r="I9" s="4">
        <v>163.11799999999999</v>
      </c>
      <c r="J9" s="4">
        <v>8.7910000000000004</v>
      </c>
      <c r="K9" s="4">
        <v>18.568999999999999</v>
      </c>
      <c r="L9" s="4">
        <v>50.241</v>
      </c>
      <c r="M9" s="4">
        <v>115.486</v>
      </c>
      <c r="N9" s="4">
        <v>-0.86299999999999999</v>
      </c>
      <c r="O9" s="4">
        <v>5.8230000000000004</v>
      </c>
      <c r="P9" s="4">
        <v>14.875999999999999</v>
      </c>
      <c r="Q9" s="4">
        <v>-5.0339999999999998</v>
      </c>
      <c r="R9" s="4">
        <v>-4.5049999999999999</v>
      </c>
      <c r="S9" s="4">
        <v>7.3029999999999999</v>
      </c>
      <c r="T9" s="4">
        <v>28.196000000000002</v>
      </c>
      <c r="U9" s="4">
        <v>1.1080000000000001</v>
      </c>
      <c r="V9" s="4">
        <v>12.103</v>
      </c>
      <c r="W9" s="4">
        <v>-0.38800000000000001</v>
      </c>
      <c r="X9" s="4">
        <v>7.57</v>
      </c>
      <c r="Y9" s="4">
        <v>18.547000000000001</v>
      </c>
      <c r="Z9" s="4">
        <v>-0.14299999999999999</v>
      </c>
      <c r="AA9" s="4">
        <v>13.023999999999999</v>
      </c>
      <c r="AB9" s="4">
        <v>7.8E-2</v>
      </c>
      <c r="AC9" s="4">
        <v>33.92</v>
      </c>
      <c r="AD9" s="4">
        <v>-3.282</v>
      </c>
      <c r="AE9" s="4">
        <v>-2.7469999999999999</v>
      </c>
      <c r="AF9" s="4">
        <v>-3.2959999999999998</v>
      </c>
      <c r="AG9" s="4">
        <v>112.919</v>
      </c>
      <c r="AH9">
        <v>-0.61599999999999999</v>
      </c>
    </row>
    <row r="10" spans="1:39" ht="14.4" x14ac:dyDescent="0.3">
      <c r="A10" s="73">
        <v>45505</v>
      </c>
      <c r="B10" s="33"/>
      <c r="C10" s="8">
        <v>8</v>
      </c>
      <c r="D10" s="11">
        <v>21</v>
      </c>
      <c r="E10">
        <v>26.654</v>
      </c>
      <c r="F10">
        <v>38.787999999999997</v>
      </c>
      <c r="G10">
        <v>56.167000000000002</v>
      </c>
      <c r="H10" s="4">
        <v>3.911</v>
      </c>
      <c r="I10" s="4">
        <v>45.685000000000002</v>
      </c>
      <c r="J10" s="4">
        <v>11.173999999999999</v>
      </c>
      <c r="K10" s="4">
        <v>24.864000000000001</v>
      </c>
      <c r="L10" s="4">
        <v>19.300999999999998</v>
      </c>
      <c r="M10" s="4">
        <v>99.128</v>
      </c>
      <c r="N10" s="4">
        <v>-3.137</v>
      </c>
      <c r="O10" s="4">
        <v>25.302</v>
      </c>
      <c r="P10" s="4">
        <v>16.004999999999999</v>
      </c>
      <c r="Q10" s="4">
        <v>7.7789999999999999</v>
      </c>
      <c r="R10" s="4">
        <v>-1.7010000000000001</v>
      </c>
      <c r="S10" s="4">
        <v>13.581</v>
      </c>
      <c r="T10" s="4">
        <v>33.912999999999997</v>
      </c>
      <c r="U10" s="4">
        <v>26.641999999999999</v>
      </c>
      <c r="V10" s="4">
        <v>22.699000000000002</v>
      </c>
      <c r="W10" s="4">
        <v>10.159000000000001</v>
      </c>
      <c r="X10" s="4">
        <v>32.128</v>
      </c>
      <c r="Y10" s="4">
        <v>-0.41899999999999998</v>
      </c>
      <c r="Z10" s="4">
        <v>16.065000000000001</v>
      </c>
      <c r="AA10" s="4">
        <v>34.003</v>
      </c>
      <c r="AB10" s="4">
        <v>11.971</v>
      </c>
      <c r="AC10" s="4">
        <v>3.75</v>
      </c>
      <c r="AD10" s="4">
        <v>31.369</v>
      </c>
      <c r="AE10" s="4">
        <v>23.129000000000001</v>
      </c>
      <c r="AF10" s="4">
        <v>15.340999999999999</v>
      </c>
      <c r="AG10" s="4">
        <v>27.994</v>
      </c>
      <c r="AH10">
        <v>16.437999999999999</v>
      </c>
    </row>
    <row r="11" spans="1:39" ht="14.4" x14ac:dyDescent="0.3">
      <c r="A11" s="73">
        <v>45536</v>
      </c>
      <c r="B11" s="33"/>
      <c r="C11" s="8">
        <v>17</v>
      </c>
      <c r="D11" s="11">
        <v>28</v>
      </c>
      <c r="E11">
        <v>61.947000000000003</v>
      </c>
      <c r="F11">
        <v>39.290999999999997</v>
      </c>
      <c r="G11">
        <v>56.731000000000002</v>
      </c>
      <c r="H11" s="4">
        <v>48.234999999999999</v>
      </c>
      <c r="I11" s="4">
        <v>29.297999999999998</v>
      </c>
      <c r="J11" s="4">
        <v>28.483000000000001</v>
      </c>
      <c r="K11" s="4">
        <v>67.66</v>
      </c>
      <c r="L11" s="4">
        <v>23.312000000000001</v>
      </c>
      <c r="M11" s="4">
        <v>68.864999999999995</v>
      </c>
      <c r="N11" s="4">
        <v>10.65</v>
      </c>
      <c r="O11" s="4">
        <v>4.899</v>
      </c>
      <c r="P11" s="4">
        <v>26.606999999999999</v>
      </c>
      <c r="Q11" s="4">
        <v>49.768999999999998</v>
      </c>
      <c r="R11" s="4">
        <v>54.173000000000002</v>
      </c>
      <c r="S11" s="4">
        <v>25.408999999999999</v>
      </c>
      <c r="T11" s="4">
        <v>45.875</v>
      </c>
      <c r="U11" s="4">
        <v>27.516999999999999</v>
      </c>
      <c r="V11" s="4">
        <v>32.969000000000001</v>
      </c>
      <c r="W11" s="4">
        <v>18.513999999999999</v>
      </c>
      <c r="X11" s="4">
        <v>35.249000000000002</v>
      </c>
      <c r="Y11" s="4">
        <v>23.306000000000001</v>
      </c>
      <c r="Z11" s="4">
        <v>17.535</v>
      </c>
      <c r="AA11" s="4">
        <v>91.805999999999997</v>
      </c>
      <c r="AB11" s="4">
        <v>29.292000000000002</v>
      </c>
      <c r="AC11" s="4">
        <v>7.9560000000000004</v>
      </c>
      <c r="AD11" s="4">
        <v>20.558</v>
      </c>
      <c r="AE11" s="4">
        <v>24.335999999999999</v>
      </c>
      <c r="AF11" s="4">
        <v>15.052</v>
      </c>
      <c r="AG11" s="4">
        <v>7.0309999999999997</v>
      </c>
      <c r="AH11">
        <v>17.66</v>
      </c>
    </row>
    <row r="12" spans="1:39" ht="14.4" x14ac:dyDescent="0.3">
      <c r="A12" s="73">
        <v>45566</v>
      </c>
      <c r="B12" s="33"/>
      <c r="C12" s="8">
        <v>25</v>
      </c>
      <c r="D12" s="11">
        <v>35</v>
      </c>
      <c r="E12">
        <v>22.635000000000002</v>
      </c>
      <c r="F12">
        <v>21.614000000000001</v>
      </c>
      <c r="G12">
        <v>27.109000000000002</v>
      </c>
      <c r="H12" s="4">
        <v>45.033000000000001</v>
      </c>
      <c r="I12" s="4">
        <v>29.370999999999999</v>
      </c>
      <c r="J12" s="4">
        <v>32.228999999999999</v>
      </c>
      <c r="K12" s="4">
        <v>86.462000000000003</v>
      </c>
      <c r="L12" s="4">
        <v>46.798000000000002</v>
      </c>
      <c r="M12" s="4">
        <v>24.343</v>
      </c>
      <c r="N12" s="4">
        <v>35.72</v>
      </c>
      <c r="O12" s="4">
        <v>17.388000000000002</v>
      </c>
      <c r="P12" s="4">
        <v>29.329000000000001</v>
      </c>
      <c r="Q12" s="4">
        <v>22.908000000000001</v>
      </c>
      <c r="R12" s="4">
        <v>58.9</v>
      </c>
      <c r="S12" s="4">
        <v>62.497</v>
      </c>
      <c r="T12" s="4">
        <v>125.155</v>
      </c>
      <c r="U12" s="4">
        <v>45.517000000000003</v>
      </c>
      <c r="V12" s="4">
        <v>25.638000000000002</v>
      </c>
      <c r="W12" s="4">
        <v>20.79</v>
      </c>
      <c r="X12" s="4">
        <v>29.446999999999999</v>
      </c>
      <c r="Y12" s="4">
        <v>58.746000000000002</v>
      </c>
      <c r="Z12" s="4">
        <v>14.205</v>
      </c>
      <c r="AA12" s="4">
        <v>50.566000000000003</v>
      </c>
      <c r="AB12" s="4">
        <v>47.661999999999999</v>
      </c>
      <c r="AC12" s="4">
        <v>25.227</v>
      </c>
      <c r="AD12" s="4">
        <v>18.242000000000001</v>
      </c>
      <c r="AE12" s="4">
        <v>36.353000000000002</v>
      </c>
      <c r="AF12" s="4">
        <v>24.026</v>
      </c>
      <c r="AG12" s="4">
        <v>14.356</v>
      </c>
      <c r="AH12">
        <v>18.844000000000001</v>
      </c>
    </row>
    <row r="13" spans="1:39" ht="14.4" x14ac:dyDescent="0.3">
      <c r="A13" s="73">
        <v>45597</v>
      </c>
      <c r="B13" s="33"/>
      <c r="C13" s="8">
        <v>29</v>
      </c>
      <c r="D13" s="11">
        <v>29</v>
      </c>
      <c r="E13">
        <v>26.582000000000001</v>
      </c>
      <c r="F13">
        <v>21.356000000000002</v>
      </c>
      <c r="G13">
        <v>25.704999999999998</v>
      </c>
      <c r="H13" s="4">
        <v>40.575000000000003</v>
      </c>
      <c r="I13" s="4">
        <v>27.431000000000001</v>
      </c>
      <c r="J13" s="4">
        <v>36.320999999999998</v>
      </c>
      <c r="K13" s="4">
        <v>38.387999999999998</v>
      </c>
      <c r="L13" s="4">
        <v>57.433</v>
      </c>
      <c r="M13" s="4">
        <v>20.722000000000001</v>
      </c>
      <c r="N13" s="4">
        <v>28.428000000000001</v>
      </c>
      <c r="O13" s="4">
        <v>17.832999999999998</v>
      </c>
      <c r="P13" s="4">
        <v>27.905000000000001</v>
      </c>
      <c r="Q13" s="4">
        <v>26.437000000000001</v>
      </c>
      <c r="R13" s="4">
        <v>41.222000000000001</v>
      </c>
      <c r="S13" s="4">
        <v>36.509</v>
      </c>
      <c r="T13" s="4">
        <v>47.743000000000002</v>
      </c>
      <c r="U13" s="4">
        <v>23.495999999999999</v>
      </c>
      <c r="V13" s="4">
        <v>28.736000000000001</v>
      </c>
      <c r="W13" s="4">
        <v>22.437999999999999</v>
      </c>
      <c r="X13" s="4">
        <v>25.609000000000002</v>
      </c>
      <c r="Y13" s="4">
        <v>32.091999999999999</v>
      </c>
      <c r="Z13" s="4">
        <v>14.603</v>
      </c>
      <c r="AA13" s="4">
        <v>30.806999999999999</v>
      </c>
      <c r="AB13" s="4">
        <v>28.173999999999999</v>
      </c>
      <c r="AC13" s="4">
        <v>29.669</v>
      </c>
      <c r="AD13" s="4">
        <v>20.247</v>
      </c>
      <c r="AE13" s="4">
        <v>22.178999999999998</v>
      </c>
      <c r="AF13" s="4">
        <v>18.492000000000001</v>
      </c>
      <c r="AG13" s="4">
        <v>22.544</v>
      </c>
      <c r="AH13">
        <v>23.713999999999999</v>
      </c>
    </row>
    <row r="14" spans="1:39" ht="14.4" x14ac:dyDescent="0.3">
      <c r="A14" s="73">
        <v>45627</v>
      </c>
      <c r="B14" s="33"/>
      <c r="C14" s="8">
        <v>24</v>
      </c>
      <c r="D14" s="11">
        <v>24</v>
      </c>
      <c r="E14">
        <v>23.077999999999999</v>
      </c>
      <c r="F14">
        <v>18.265999999999998</v>
      </c>
      <c r="G14">
        <v>21.64</v>
      </c>
      <c r="H14" s="4">
        <v>27.292000000000002</v>
      </c>
      <c r="I14" s="4">
        <v>23.658999999999999</v>
      </c>
      <c r="J14" s="4">
        <v>28.655999999999999</v>
      </c>
      <c r="K14" s="4">
        <v>26.140999999999998</v>
      </c>
      <c r="L14" s="4">
        <v>33.494</v>
      </c>
      <c r="M14" s="4">
        <v>18.102</v>
      </c>
      <c r="N14" s="4">
        <v>21.484000000000002</v>
      </c>
      <c r="O14" s="4">
        <v>17.300999999999998</v>
      </c>
      <c r="P14" s="4">
        <v>17.649999999999999</v>
      </c>
      <c r="Q14" s="4">
        <v>24.515999999999998</v>
      </c>
      <c r="R14" s="4">
        <v>28.815999999999999</v>
      </c>
      <c r="S14" s="4">
        <v>22.896999999999998</v>
      </c>
      <c r="T14" s="4">
        <v>27.984000000000002</v>
      </c>
      <c r="U14" s="4">
        <v>39.716000000000001</v>
      </c>
      <c r="V14" s="4">
        <v>21.077000000000002</v>
      </c>
      <c r="W14" s="4">
        <v>15.925000000000001</v>
      </c>
      <c r="X14" s="4">
        <v>22.472999999999999</v>
      </c>
      <c r="Y14" s="4">
        <v>22.247</v>
      </c>
      <c r="Z14" s="4">
        <v>14.045999999999999</v>
      </c>
      <c r="AA14" s="4">
        <v>23.704000000000001</v>
      </c>
      <c r="AB14" s="4">
        <v>20.931000000000001</v>
      </c>
      <c r="AC14" s="4">
        <v>22.321999999999999</v>
      </c>
      <c r="AD14" s="4">
        <v>23.312000000000001</v>
      </c>
      <c r="AE14" s="4">
        <v>19.157</v>
      </c>
      <c r="AF14" s="4">
        <v>15.034000000000001</v>
      </c>
      <c r="AG14" s="4">
        <v>25.04</v>
      </c>
      <c r="AH14">
        <v>18.018000000000001</v>
      </c>
    </row>
    <row r="15" spans="1:39" ht="14.4" x14ac:dyDescent="0.3">
      <c r="A15" s="73">
        <v>45658</v>
      </c>
      <c r="B15" s="33"/>
      <c r="C15" s="8">
        <v>24</v>
      </c>
      <c r="D15" s="11">
        <v>22</v>
      </c>
      <c r="E15">
        <v>18.856999999999999</v>
      </c>
      <c r="F15">
        <v>21.295000000000002</v>
      </c>
      <c r="G15">
        <v>21.292999999999999</v>
      </c>
      <c r="H15" s="4">
        <v>22.95</v>
      </c>
      <c r="I15" s="4">
        <v>21.239000000000001</v>
      </c>
      <c r="J15" s="4">
        <v>22.602</v>
      </c>
      <c r="K15" s="4">
        <v>23.827999999999999</v>
      </c>
      <c r="L15" s="4">
        <v>25.382000000000001</v>
      </c>
      <c r="M15" s="4">
        <v>20.486999999999998</v>
      </c>
      <c r="N15" s="4">
        <v>20.731999999999999</v>
      </c>
      <c r="O15" s="4">
        <v>16.510999999999999</v>
      </c>
      <c r="P15" s="4">
        <v>18.274999999999999</v>
      </c>
      <c r="Q15" s="4">
        <v>20.334</v>
      </c>
      <c r="R15" s="4">
        <v>36.92</v>
      </c>
      <c r="S15" s="4">
        <v>19.876000000000001</v>
      </c>
      <c r="T15" s="4">
        <v>23.933</v>
      </c>
      <c r="U15" s="4">
        <v>23.856000000000002</v>
      </c>
      <c r="V15" s="4">
        <v>18.989999999999998</v>
      </c>
      <c r="W15" s="4">
        <v>14.429</v>
      </c>
      <c r="X15" s="4">
        <v>18.779</v>
      </c>
      <c r="Y15" s="4">
        <v>24.08</v>
      </c>
      <c r="Z15" s="4">
        <v>16.812000000000001</v>
      </c>
      <c r="AA15" s="4">
        <v>21.291</v>
      </c>
      <c r="AB15" s="4">
        <v>22.716999999999999</v>
      </c>
      <c r="AC15" s="4">
        <v>18.178999999999998</v>
      </c>
      <c r="AD15" s="4">
        <v>27.17</v>
      </c>
      <c r="AE15" s="4">
        <v>16.29</v>
      </c>
      <c r="AF15" s="4">
        <v>14.278</v>
      </c>
      <c r="AG15" s="4">
        <v>23.582000000000001</v>
      </c>
      <c r="AH15">
        <v>13.827</v>
      </c>
    </row>
    <row r="16" spans="1:39" ht="14.4" x14ac:dyDescent="0.3">
      <c r="A16" s="73">
        <v>45689</v>
      </c>
      <c r="B16" s="33"/>
      <c r="C16" s="8">
        <v>27</v>
      </c>
      <c r="D16" s="11">
        <v>29</v>
      </c>
      <c r="E16">
        <v>23.943000000000001</v>
      </c>
      <c r="F16">
        <v>21.805</v>
      </c>
      <c r="G16">
        <v>21.02</v>
      </c>
      <c r="H16" s="4">
        <v>45.219000000000001</v>
      </c>
      <c r="I16" s="4">
        <v>31.532</v>
      </c>
      <c r="J16" s="4">
        <v>23.683</v>
      </c>
      <c r="K16" s="4">
        <v>21.957000000000001</v>
      </c>
      <c r="L16" s="4">
        <v>27.337</v>
      </c>
      <c r="M16" s="4">
        <v>23.119</v>
      </c>
      <c r="N16" s="4">
        <v>23.308</v>
      </c>
      <c r="O16" s="4">
        <v>16.030999999999999</v>
      </c>
      <c r="P16" s="4">
        <v>23.266999999999999</v>
      </c>
      <c r="Q16" s="4">
        <v>23.521999999999998</v>
      </c>
      <c r="R16" s="4">
        <v>47.006</v>
      </c>
      <c r="S16" s="4">
        <v>17.609000000000002</v>
      </c>
      <c r="T16" s="4">
        <v>35.892000000000003</v>
      </c>
      <c r="U16" s="4">
        <v>19.997</v>
      </c>
      <c r="V16" s="4">
        <v>26.23</v>
      </c>
      <c r="W16" s="4">
        <v>15.305</v>
      </c>
      <c r="X16" s="4">
        <v>20.806000000000001</v>
      </c>
      <c r="Y16" s="4">
        <v>22.901</v>
      </c>
      <c r="Z16" s="4">
        <v>19.779</v>
      </c>
      <c r="AA16" s="4">
        <v>27.54</v>
      </c>
      <c r="AB16" s="4">
        <v>32.152000000000001</v>
      </c>
      <c r="AC16" s="4">
        <v>34.841999999999999</v>
      </c>
      <c r="AD16" s="4">
        <v>66.683000000000007</v>
      </c>
      <c r="AE16" s="4">
        <v>17.029</v>
      </c>
      <c r="AF16" s="4">
        <v>17.939</v>
      </c>
      <c r="AG16" s="4">
        <v>24.434000000000001</v>
      </c>
      <c r="AH16">
        <v>21.312000000000001</v>
      </c>
    </row>
    <row r="17" spans="1:34" ht="14.4" x14ac:dyDescent="0.3">
      <c r="A17" s="73">
        <v>45717</v>
      </c>
      <c r="B17" s="33"/>
      <c r="C17" s="8">
        <v>74</v>
      </c>
      <c r="D17" s="11">
        <v>92</v>
      </c>
      <c r="E17">
        <v>56.564999999999998</v>
      </c>
      <c r="F17">
        <v>91.012</v>
      </c>
      <c r="G17">
        <v>62.335999999999999</v>
      </c>
      <c r="H17" s="4">
        <v>170.93199999999999</v>
      </c>
      <c r="I17" s="4">
        <v>40.125999999999998</v>
      </c>
      <c r="J17" s="4">
        <v>134.19499999999999</v>
      </c>
      <c r="K17" s="4">
        <v>60.671999999999997</v>
      </c>
      <c r="L17" s="4">
        <v>49.694000000000003</v>
      </c>
      <c r="M17" s="4">
        <v>43.686999999999998</v>
      </c>
      <c r="N17" s="4">
        <v>70.174999999999997</v>
      </c>
      <c r="O17" s="4">
        <v>25.99</v>
      </c>
      <c r="P17" s="4">
        <v>46.762</v>
      </c>
      <c r="Q17" s="4">
        <v>98.132000000000005</v>
      </c>
      <c r="R17" s="4">
        <v>104.854</v>
      </c>
      <c r="S17" s="4">
        <v>35.984999999999999</v>
      </c>
      <c r="T17" s="4">
        <v>126.723</v>
      </c>
      <c r="U17" s="4">
        <v>78.069000000000003</v>
      </c>
      <c r="V17" s="4">
        <v>58.427999999999997</v>
      </c>
      <c r="W17" s="4">
        <v>44.789000000000001</v>
      </c>
      <c r="X17" s="4">
        <v>50.383000000000003</v>
      </c>
      <c r="Y17" s="4">
        <v>59.633000000000003</v>
      </c>
      <c r="Z17" s="4">
        <v>38.872999999999998</v>
      </c>
      <c r="AA17" s="4">
        <v>51.773000000000003</v>
      </c>
      <c r="AB17" s="4">
        <v>67.319999999999993</v>
      </c>
      <c r="AC17" s="4">
        <v>54.932000000000002</v>
      </c>
      <c r="AD17" s="4">
        <v>166.59200000000001</v>
      </c>
      <c r="AE17" s="4">
        <v>28.097999999999999</v>
      </c>
      <c r="AF17" s="4">
        <v>97.525000000000006</v>
      </c>
      <c r="AG17" s="4">
        <v>48.249000000000002</v>
      </c>
      <c r="AH17">
        <v>33.670999999999999</v>
      </c>
    </row>
    <row r="18" spans="1:34" ht="14.4" x14ac:dyDescent="0.3">
      <c r="A18" s="73">
        <v>45748</v>
      </c>
      <c r="B18" s="33"/>
      <c r="C18" s="8">
        <v>110</v>
      </c>
      <c r="D18" s="11">
        <v>147</v>
      </c>
      <c r="E18">
        <v>214.428</v>
      </c>
      <c r="F18">
        <v>241.36799999999999</v>
      </c>
      <c r="G18">
        <v>157.38399999999999</v>
      </c>
      <c r="H18" s="4">
        <v>204.37700000000001</v>
      </c>
      <c r="I18" s="4">
        <v>80.590999999999994</v>
      </c>
      <c r="J18" s="4">
        <v>216.71</v>
      </c>
      <c r="K18" s="4">
        <v>127.136</v>
      </c>
      <c r="L18" s="4">
        <v>108.267</v>
      </c>
      <c r="M18" s="4">
        <v>113.872</v>
      </c>
      <c r="N18" s="4">
        <v>200.89</v>
      </c>
      <c r="O18" s="4">
        <v>55.878999999999998</v>
      </c>
      <c r="P18" s="4">
        <v>67.429000000000002</v>
      </c>
      <c r="Q18" s="4">
        <v>202.79300000000001</v>
      </c>
      <c r="R18" s="4">
        <v>291.94099999999997</v>
      </c>
      <c r="S18" s="4">
        <v>124.504</v>
      </c>
      <c r="T18" s="4">
        <v>147.62899999999999</v>
      </c>
      <c r="U18" s="4">
        <v>254.583</v>
      </c>
      <c r="V18" s="4">
        <v>104.181</v>
      </c>
      <c r="W18" s="4">
        <v>142.32900000000001</v>
      </c>
      <c r="X18" s="4">
        <v>101.20099999999999</v>
      </c>
      <c r="Y18" s="4">
        <v>150.63900000000001</v>
      </c>
      <c r="Z18" s="4">
        <v>48.972000000000001</v>
      </c>
      <c r="AA18" s="4">
        <v>90.45</v>
      </c>
      <c r="AB18" s="4">
        <v>62.258000000000003</v>
      </c>
      <c r="AC18" s="4">
        <v>93.738</v>
      </c>
      <c r="AD18" s="4">
        <v>185.04400000000001</v>
      </c>
      <c r="AE18" s="4">
        <v>59.356000000000002</v>
      </c>
      <c r="AF18" s="4">
        <v>199.655</v>
      </c>
      <c r="AG18" s="4">
        <v>67.656000000000006</v>
      </c>
      <c r="AH18">
        <v>61.789000000000001</v>
      </c>
    </row>
    <row r="19" spans="1:34" ht="14.4" x14ac:dyDescent="0.3">
      <c r="A19" s="73">
        <v>45778</v>
      </c>
      <c r="B19" s="33"/>
      <c r="C19" s="8">
        <v>190</v>
      </c>
      <c r="D19" s="11">
        <v>251</v>
      </c>
      <c r="E19">
        <v>312.47500000000002</v>
      </c>
      <c r="F19">
        <v>434.54399999999998</v>
      </c>
      <c r="G19">
        <v>293.56200000000001</v>
      </c>
      <c r="H19" s="4">
        <v>335.50200000000001</v>
      </c>
      <c r="I19" s="4">
        <v>201.50399999999999</v>
      </c>
      <c r="J19" s="4">
        <v>386.02199999999999</v>
      </c>
      <c r="K19" s="4">
        <v>251.35900000000001</v>
      </c>
      <c r="L19" s="4">
        <v>289</v>
      </c>
      <c r="M19" s="4">
        <v>182.22200000000001</v>
      </c>
      <c r="N19" s="4">
        <v>435.70699999999999</v>
      </c>
      <c r="O19" s="4">
        <v>60.118000000000002</v>
      </c>
      <c r="P19" s="4">
        <v>190.19200000000001</v>
      </c>
      <c r="Q19" s="4">
        <v>293.22199999999998</v>
      </c>
      <c r="R19" s="4">
        <v>524.87699999999995</v>
      </c>
      <c r="S19" s="4">
        <v>222.01</v>
      </c>
      <c r="T19" s="4">
        <v>283.65699999999998</v>
      </c>
      <c r="U19" s="4">
        <v>363.78699999999998</v>
      </c>
      <c r="V19" s="4">
        <v>364.26499999999999</v>
      </c>
      <c r="W19" s="4">
        <v>208.81800000000001</v>
      </c>
      <c r="X19" s="4">
        <v>186.131</v>
      </c>
      <c r="Y19" s="4">
        <v>203.01499999999999</v>
      </c>
      <c r="Z19" s="4">
        <v>132.57300000000001</v>
      </c>
      <c r="AA19" s="4">
        <v>200.01900000000001</v>
      </c>
      <c r="AB19" s="4">
        <v>174.749</v>
      </c>
      <c r="AC19" s="4">
        <v>195.756</v>
      </c>
      <c r="AD19" s="4">
        <v>229.33600000000001</v>
      </c>
      <c r="AE19" s="4">
        <v>123.142</v>
      </c>
      <c r="AF19" s="4">
        <v>314.76600000000002</v>
      </c>
      <c r="AG19" s="4">
        <v>175.423</v>
      </c>
      <c r="AH19">
        <v>179.69900000000001</v>
      </c>
    </row>
    <row r="20" spans="1:34" ht="14.4" x14ac:dyDescent="0.3">
      <c r="A20" s="73">
        <v>45809</v>
      </c>
      <c r="B20" s="33"/>
      <c r="C20" s="8">
        <v>102</v>
      </c>
      <c r="D20" s="11">
        <v>187</v>
      </c>
      <c r="E20">
        <v>142.23400000000001</v>
      </c>
      <c r="F20">
        <v>345.786</v>
      </c>
      <c r="G20">
        <v>203.15100000000001</v>
      </c>
      <c r="H20" s="4">
        <v>432.30500000000001</v>
      </c>
      <c r="I20" s="4">
        <v>64.695999999999998</v>
      </c>
      <c r="J20" s="4">
        <v>369.02600000000001</v>
      </c>
      <c r="K20" s="4">
        <v>161.001</v>
      </c>
      <c r="L20" s="4">
        <v>301.25400000000002</v>
      </c>
      <c r="M20" s="4">
        <v>47.677</v>
      </c>
      <c r="N20" s="4">
        <v>196.095</v>
      </c>
      <c r="O20" s="4">
        <v>23.289000000000001</v>
      </c>
      <c r="P20" s="4">
        <v>102.199</v>
      </c>
      <c r="Q20" s="4">
        <v>131.23699999999999</v>
      </c>
      <c r="R20" s="4">
        <v>359.25599999999997</v>
      </c>
      <c r="S20" s="4">
        <v>69.503</v>
      </c>
      <c r="T20" s="4">
        <v>158.06299999999999</v>
      </c>
      <c r="U20" s="4">
        <v>334.12599999999998</v>
      </c>
      <c r="V20" s="4">
        <v>154.24700000000001</v>
      </c>
      <c r="W20" s="4">
        <v>208.98</v>
      </c>
      <c r="X20" s="4">
        <v>236.15299999999999</v>
      </c>
      <c r="Y20" s="4">
        <v>62.301000000000002</v>
      </c>
      <c r="Z20" s="4">
        <v>76.991</v>
      </c>
      <c r="AA20" s="4">
        <v>163.31299999999999</v>
      </c>
      <c r="AB20" s="4">
        <v>221.119</v>
      </c>
      <c r="AC20" s="4">
        <v>220.321</v>
      </c>
      <c r="AD20" s="4">
        <v>219.21600000000001</v>
      </c>
      <c r="AE20" s="4">
        <v>32.215000000000003</v>
      </c>
      <c r="AF20" s="4">
        <v>385.58300000000003</v>
      </c>
      <c r="AG20" s="4">
        <v>63.884999999999998</v>
      </c>
      <c r="AH20">
        <v>255.45500000000001</v>
      </c>
    </row>
    <row r="21" spans="1:34" ht="14.4" x14ac:dyDescent="0.3">
      <c r="A21" s="73">
        <v>45839</v>
      </c>
      <c r="B21" s="33"/>
      <c r="C21" s="8">
        <v>9</v>
      </c>
      <c r="D21" s="11">
        <v>33</v>
      </c>
      <c r="E21">
        <v>50.463999999999999</v>
      </c>
      <c r="F21">
        <v>94.18</v>
      </c>
      <c r="G21">
        <v>16.824000000000002</v>
      </c>
      <c r="H21" s="4">
        <v>251.517</v>
      </c>
      <c r="I21" s="4">
        <v>8.3230000000000004</v>
      </c>
      <c r="J21" s="4">
        <v>90.215000000000003</v>
      </c>
      <c r="K21" s="4">
        <v>68.912999999999997</v>
      </c>
      <c r="L21" s="4">
        <v>170.601</v>
      </c>
      <c r="M21" s="4">
        <v>-8.9610000000000003</v>
      </c>
      <c r="N21" s="4">
        <v>29.324000000000002</v>
      </c>
      <c r="O21" s="4">
        <v>17.256</v>
      </c>
      <c r="P21" s="4">
        <v>-4.7</v>
      </c>
      <c r="Q21" s="4">
        <v>23.783999999999999</v>
      </c>
      <c r="R21" s="4">
        <v>100.34399999999999</v>
      </c>
      <c r="S21" s="4">
        <v>22.931999999999999</v>
      </c>
      <c r="T21" s="4">
        <v>22.809000000000001</v>
      </c>
      <c r="U21" s="4">
        <v>86.78</v>
      </c>
      <c r="V21" s="4">
        <v>29.257000000000001</v>
      </c>
      <c r="W21" s="4">
        <v>29.324000000000002</v>
      </c>
      <c r="X21" s="4">
        <v>50.423000000000002</v>
      </c>
      <c r="Y21" s="4">
        <v>5.266</v>
      </c>
      <c r="Z21" s="4">
        <v>27.062999999999999</v>
      </c>
      <c r="AA21" s="4">
        <v>13.611000000000001</v>
      </c>
      <c r="AB21" s="4">
        <v>31.92</v>
      </c>
      <c r="AC21" s="4">
        <v>22.452999999999999</v>
      </c>
      <c r="AD21" s="4">
        <v>32.984000000000002</v>
      </c>
      <c r="AE21" s="4">
        <v>17.698</v>
      </c>
      <c r="AF21" s="4">
        <v>129.03100000000001</v>
      </c>
      <c r="AG21" s="4">
        <v>0.27</v>
      </c>
      <c r="AH21">
        <v>95.63</v>
      </c>
    </row>
    <row r="22" spans="1:34" ht="14.4" x14ac:dyDescent="0.3">
      <c r="A22" s="73">
        <v>45870</v>
      </c>
      <c r="B22" s="33"/>
      <c r="C22" s="8">
        <v>2</v>
      </c>
      <c r="D22" s="11">
        <v>24</v>
      </c>
      <c r="E22">
        <v>59.402000000000001</v>
      </c>
      <c r="F22">
        <v>83.177999999999997</v>
      </c>
      <c r="G22">
        <v>6.8959999999999999</v>
      </c>
      <c r="H22" s="4">
        <v>75.617000000000004</v>
      </c>
      <c r="I22" s="4">
        <v>-3.8929999999999998</v>
      </c>
      <c r="J22" s="4">
        <v>70.578000000000003</v>
      </c>
      <c r="K22" s="4">
        <v>20.302</v>
      </c>
      <c r="L22" s="4">
        <v>123.339</v>
      </c>
      <c r="M22" s="4">
        <v>-5.9859999999999998</v>
      </c>
      <c r="N22" s="4">
        <v>41.063000000000002</v>
      </c>
      <c r="O22" s="4">
        <v>16.855</v>
      </c>
      <c r="P22" s="4">
        <v>13.621</v>
      </c>
      <c r="Q22" s="4">
        <v>-0.51500000000000001</v>
      </c>
      <c r="R22" s="4">
        <v>34.703000000000003</v>
      </c>
      <c r="S22" s="4">
        <v>33.262</v>
      </c>
      <c r="T22" s="4">
        <v>41.893999999999998</v>
      </c>
      <c r="U22" s="4">
        <v>35.837000000000003</v>
      </c>
      <c r="V22" s="4">
        <v>-3.1819999999999999</v>
      </c>
      <c r="W22" s="4">
        <v>37.287999999999997</v>
      </c>
      <c r="X22" s="4">
        <v>8.5640000000000001</v>
      </c>
      <c r="Y22" s="4">
        <v>2.0529999999999999</v>
      </c>
      <c r="Z22" s="4">
        <v>38.695999999999998</v>
      </c>
      <c r="AA22" s="4">
        <v>8.1690000000000005</v>
      </c>
      <c r="AB22" s="4">
        <v>4.1680000000000001</v>
      </c>
      <c r="AC22" s="4">
        <v>27.297999999999998</v>
      </c>
      <c r="AD22" s="4">
        <v>22.295999999999999</v>
      </c>
      <c r="AE22" s="4">
        <v>15.353</v>
      </c>
      <c r="AF22" s="4">
        <v>35.344000000000001</v>
      </c>
      <c r="AG22" s="4">
        <v>10.381</v>
      </c>
      <c r="AH22">
        <v>36.689</v>
      </c>
    </row>
    <row r="23" spans="1:34" ht="14.4" x14ac:dyDescent="0.3">
      <c r="A23" s="73">
        <v>45901</v>
      </c>
      <c r="B23" s="33"/>
      <c r="C23" s="8">
        <v>13</v>
      </c>
      <c r="D23" s="11">
        <v>31</v>
      </c>
      <c r="E23">
        <v>38.476999999999997</v>
      </c>
      <c r="F23">
        <v>82.777000000000001</v>
      </c>
      <c r="G23">
        <v>50.844999999999999</v>
      </c>
      <c r="H23" s="4">
        <v>39.545000000000002</v>
      </c>
      <c r="I23" s="4">
        <v>23.782</v>
      </c>
      <c r="J23" s="4">
        <v>85.034000000000006</v>
      </c>
      <c r="K23" s="4">
        <v>11.384</v>
      </c>
      <c r="L23" s="4">
        <v>76.332999999999998</v>
      </c>
      <c r="M23" s="4">
        <v>13.853</v>
      </c>
      <c r="N23" s="4">
        <v>8.4809999999999999</v>
      </c>
      <c r="O23" s="4">
        <v>26.786999999999999</v>
      </c>
      <c r="P23" s="4">
        <v>50.747999999999998</v>
      </c>
      <c r="Q23" s="4">
        <v>56.16</v>
      </c>
      <c r="R23" s="4">
        <v>21.169</v>
      </c>
      <c r="S23" s="4">
        <v>46.798999999999999</v>
      </c>
      <c r="T23" s="4">
        <v>33.173000000000002</v>
      </c>
      <c r="U23" s="4">
        <v>36.313000000000002</v>
      </c>
      <c r="V23" s="4">
        <v>10.087</v>
      </c>
      <c r="W23" s="4">
        <v>41.811999999999998</v>
      </c>
      <c r="X23" s="4">
        <v>13.228999999999999</v>
      </c>
      <c r="Y23" s="4">
        <v>19.577000000000002</v>
      </c>
      <c r="Z23" s="4">
        <v>97.073999999999998</v>
      </c>
      <c r="AA23" s="4">
        <v>19.393999999999998</v>
      </c>
      <c r="AB23" s="4">
        <v>7.923</v>
      </c>
      <c r="AC23" s="4">
        <v>14.314</v>
      </c>
      <c r="AD23" s="4">
        <v>14.661</v>
      </c>
      <c r="AE23" s="4">
        <v>14.118</v>
      </c>
      <c r="AF23" s="4">
        <v>8.6310000000000002</v>
      </c>
      <c r="AG23" s="4">
        <v>21.167999999999999</v>
      </c>
      <c r="AH23">
        <v>65.653999999999996</v>
      </c>
    </row>
    <row r="24" spans="1:34" ht="14.4" x14ac:dyDescent="0.3">
      <c r="A24" s="73">
        <v>45931</v>
      </c>
      <c r="B24" s="33"/>
      <c r="C24" s="8">
        <v>21</v>
      </c>
      <c r="D24" s="11">
        <v>35</v>
      </c>
      <c r="E24">
        <v>19.954000000000001</v>
      </c>
      <c r="F24">
        <v>35.749000000000002</v>
      </c>
      <c r="G24">
        <v>46.127000000000002</v>
      </c>
      <c r="H24" s="4">
        <v>34.314</v>
      </c>
      <c r="I24" s="4">
        <v>33.146999999999998</v>
      </c>
      <c r="J24" s="4">
        <v>101.762</v>
      </c>
      <c r="K24" s="4">
        <v>51.372999999999998</v>
      </c>
      <c r="L24" s="4">
        <v>26.556000000000001</v>
      </c>
      <c r="M24" s="4">
        <v>33.906999999999996</v>
      </c>
      <c r="N24" s="4">
        <v>13.689</v>
      </c>
      <c r="O24" s="4">
        <v>28.492999999999999</v>
      </c>
      <c r="P24" s="4">
        <v>22.242000000000001</v>
      </c>
      <c r="Q24" s="4">
        <v>67.477999999999994</v>
      </c>
      <c r="R24" s="4">
        <v>80.540000000000006</v>
      </c>
      <c r="S24" s="4">
        <v>124.313</v>
      </c>
      <c r="T24" s="4">
        <v>50.15</v>
      </c>
      <c r="U24" s="4">
        <v>30.951000000000001</v>
      </c>
      <c r="V24" s="4">
        <v>23.404</v>
      </c>
      <c r="W24" s="4">
        <v>33.637</v>
      </c>
      <c r="X24" s="4">
        <v>63.116999999999997</v>
      </c>
      <c r="Y24" s="4">
        <v>15.436999999999999</v>
      </c>
      <c r="Z24" s="4">
        <v>53.976999999999997</v>
      </c>
      <c r="AA24" s="4">
        <v>51.758000000000003</v>
      </c>
      <c r="AB24" s="4">
        <v>24.780999999999999</v>
      </c>
      <c r="AC24" s="4">
        <v>20.5</v>
      </c>
      <c r="AD24" s="4">
        <v>44.393999999999998</v>
      </c>
      <c r="AE24" s="4">
        <v>22.065000000000001</v>
      </c>
      <c r="AF24" s="4">
        <v>15.412000000000001</v>
      </c>
      <c r="AG24" s="4">
        <v>21.756</v>
      </c>
      <c r="AH24">
        <v>22.306999999999999</v>
      </c>
    </row>
    <row r="25" spans="1:34" ht="14.4" x14ac:dyDescent="0.3">
      <c r="A25" s="73">
        <v>45962</v>
      </c>
      <c r="B25" s="33"/>
      <c r="C25" s="8">
        <v>24</v>
      </c>
      <c r="D25" s="11">
        <v>30</v>
      </c>
      <c r="E25">
        <v>25.428999999999998</v>
      </c>
      <c r="F25">
        <v>32.389000000000003</v>
      </c>
      <c r="G25">
        <v>42.206000000000003</v>
      </c>
      <c r="H25" s="4">
        <v>31.067</v>
      </c>
      <c r="I25" s="4">
        <v>37.661999999999999</v>
      </c>
      <c r="J25" s="4">
        <v>46.78</v>
      </c>
      <c r="K25" s="4">
        <v>62.186999999999998</v>
      </c>
      <c r="L25" s="4">
        <v>22.609000000000002</v>
      </c>
      <c r="M25" s="4">
        <v>27.1</v>
      </c>
      <c r="N25" s="4">
        <v>20.920999999999999</v>
      </c>
      <c r="O25" s="4">
        <v>27.242000000000001</v>
      </c>
      <c r="P25" s="4">
        <v>25.632999999999999</v>
      </c>
      <c r="Q25" s="4">
        <v>47.118000000000002</v>
      </c>
      <c r="R25" s="4">
        <v>45.209000000000003</v>
      </c>
      <c r="S25" s="4">
        <v>47.198</v>
      </c>
      <c r="T25" s="4">
        <v>26.341000000000001</v>
      </c>
      <c r="U25" s="4">
        <v>37.563000000000002</v>
      </c>
      <c r="V25" s="4">
        <v>26.247</v>
      </c>
      <c r="W25" s="4">
        <v>29.363</v>
      </c>
      <c r="X25" s="4">
        <v>34.378</v>
      </c>
      <c r="Y25" s="4">
        <v>16.091999999999999</v>
      </c>
      <c r="Z25" s="4">
        <v>31.681000000000001</v>
      </c>
      <c r="AA25" s="4">
        <v>30.053000000000001</v>
      </c>
      <c r="AB25" s="4">
        <v>29.425999999999998</v>
      </c>
      <c r="AC25" s="4">
        <v>23.114999999999998</v>
      </c>
      <c r="AD25" s="4">
        <v>30.03</v>
      </c>
      <c r="AE25" s="4">
        <v>16.248000000000001</v>
      </c>
      <c r="AF25" s="4">
        <v>23.504000000000001</v>
      </c>
      <c r="AG25" s="4">
        <v>27.501999999999999</v>
      </c>
      <c r="AH25">
        <v>27.827999999999999</v>
      </c>
    </row>
    <row r="26" spans="1:34" ht="14.4" x14ac:dyDescent="0.3">
      <c r="A26" s="73">
        <v>45992</v>
      </c>
      <c r="B26" s="33"/>
      <c r="C26" s="8">
        <v>24</v>
      </c>
      <c r="D26" s="11">
        <v>24</v>
      </c>
      <c r="E26">
        <v>22.015000000000001</v>
      </c>
      <c r="F26">
        <v>28.157</v>
      </c>
      <c r="G26">
        <v>28.638999999999999</v>
      </c>
      <c r="H26" s="4">
        <v>27.207000000000001</v>
      </c>
      <c r="I26" s="4">
        <v>29.814</v>
      </c>
      <c r="J26" s="4">
        <v>33.345999999999997</v>
      </c>
      <c r="K26" s="4">
        <v>36.616</v>
      </c>
      <c r="L26" s="4">
        <v>20.04</v>
      </c>
      <c r="M26" s="4">
        <v>20.446000000000002</v>
      </c>
      <c r="N26" s="4">
        <v>20.285</v>
      </c>
      <c r="O26" s="4">
        <v>17.135000000000002</v>
      </c>
      <c r="P26" s="4">
        <v>23.727</v>
      </c>
      <c r="Q26" s="4">
        <v>33.290999999999997</v>
      </c>
      <c r="R26" s="4">
        <v>29.905000000000001</v>
      </c>
      <c r="S26" s="4">
        <v>27.638000000000002</v>
      </c>
      <c r="T26" s="4">
        <v>44.018000000000001</v>
      </c>
      <c r="U26" s="4">
        <v>29.3</v>
      </c>
      <c r="V26" s="4">
        <v>19.128</v>
      </c>
      <c r="W26" s="4">
        <v>26.149000000000001</v>
      </c>
      <c r="X26" s="4">
        <v>24.077000000000002</v>
      </c>
      <c r="Y26" s="4">
        <v>15.747</v>
      </c>
      <c r="Z26" s="4">
        <v>24.439</v>
      </c>
      <c r="AA26" s="4">
        <v>22.571000000000002</v>
      </c>
      <c r="AB26" s="4">
        <v>22.158000000000001</v>
      </c>
      <c r="AC26" s="4">
        <v>26.245000000000001</v>
      </c>
      <c r="AD26" s="4">
        <v>26.774000000000001</v>
      </c>
      <c r="AE26" s="4">
        <v>13.007999999999999</v>
      </c>
      <c r="AF26" s="4">
        <v>26.148</v>
      </c>
      <c r="AG26" s="4">
        <v>21.437999999999999</v>
      </c>
      <c r="AH26">
        <v>24.408000000000001</v>
      </c>
    </row>
    <row r="27" spans="1:34" ht="14.4" x14ac:dyDescent="0.3">
      <c r="A27" s="73">
        <v>46023</v>
      </c>
      <c r="B27" s="33"/>
      <c r="C27" s="8">
        <v>22</v>
      </c>
      <c r="D27" s="11">
        <v>22</v>
      </c>
      <c r="E27">
        <v>24.762</v>
      </c>
      <c r="F27">
        <v>27.361000000000001</v>
      </c>
      <c r="G27">
        <v>24.114000000000001</v>
      </c>
      <c r="H27" s="4">
        <v>24.626999999999999</v>
      </c>
      <c r="I27" s="4">
        <v>23.6</v>
      </c>
      <c r="J27" s="4">
        <v>30.53</v>
      </c>
      <c r="K27" s="4">
        <v>27.727</v>
      </c>
      <c r="L27" s="4">
        <v>22.452999999999999</v>
      </c>
      <c r="M27" s="4">
        <v>19.789000000000001</v>
      </c>
      <c r="N27" s="4">
        <v>19.361999999999998</v>
      </c>
      <c r="O27" s="4">
        <v>17.829000000000001</v>
      </c>
      <c r="P27" s="4">
        <v>19.678000000000001</v>
      </c>
      <c r="Q27" s="4">
        <v>42.051000000000002</v>
      </c>
      <c r="R27" s="4">
        <v>26.154</v>
      </c>
      <c r="S27" s="4">
        <v>23.690999999999999</v>
      </c>
      <c r="T27" s="4">
        <v>26.628</v>
      </c>
      <c r="U27" s="4">
        <v>26.687999999999999</v>
      </c>
      <c r="V27" s="4">
        <v>16.925999999999998</v>
      </c>
      <c r="W27" s="4">
        <v>22.056000000000001</v>
      </c>
      <c r="X27" s="4">
        <v>25.867999999999999</v>
      </c>
      <c r="Y27" s="4">
        <v>18.41</v>
      </c>
      <c r="Z27" s="4">
        <v>21.587</v>
      </c>
      <c r="AA27" s="4">
        <v>24.218</v>
      </c>
      <c r="AB27" s="4">
        <v>18.053999999999998</v>
      </c>
      <c r="AC27" s="4">
        <v>30.155999999999999</v>
      </c>
      <c r="AD27" s="4">
        <v>23.064</v>
      </c>
      <c r="AE27" s="4">
        <v>12.404</v>
      </c>
      <c r="AF27" s="4">
        <v>24.667000000000002</v>
      </c>
      <c r="AG27" s="4">
        <v>16.823</v>
      </c>
      <c r="AH27">
        <v>19.663</v>
      </c>
    </row>
    <row r="28" spans="1:34" ht="14.4" x14ac:dyDescent="0.3">
      <c r="A28" s="73">
        <v>46054</v>
      </c>
      <c r="B28" s="33"/>
      <c r="C28" s="8">
        <v>29</v>
      </c>
      <c r="D28" s="11">
        <v>29</v>
      </c>
      <c r="E28">
        <v>24.888000000000002</v>
      </c>
      <c r="F28">
        <v>25.864000000000001</v>
      </c>
      <c r="G28">
        <v>47.100999999999999</v>
      </c>
      <c r="H28" s="4">
        <v>35.646000000000001</v>
      </c>
      <c r="I28" s="4">
        <v>24.594000000000001</v>
      </c>
      <c r="J28" s="4">
        <v>27.699000000000002</v>
      </c>
      <c r="K28" s="4">
        <v>29.765999999999998</v>
      </c>
      <c r="L28" s="4">
        <v>25.042999999999999</v>
      </c>
      <c r="M28" s="4">
        <v>22.532</v>
      </c>
      <c r="N28" s="4">
        <v>18.446999999999999</v>
      </c>
      <c r="O28" s="4">
        <v>22.884</v>
      </c>
      <c r="P28" s="4">
        <v>22.875</v>
      </c>
      <c r="Q28" s="4">
        <v>51.555999999999997</v>
      </c>
      <c r="R28" s="4">
        <v>22.689</v>
      </c>
      <c r="S28" s="4">
        <v>35.628</v>
      </c>
      <c r="T28" s="4">
        <v>22.244</v>
      </c>
      <c r="U28" s="4">
        <v>34.520000000000003</v>
      </c>
      <c r="V28" s="4">
        <v>17.233000000000001</v>
      </c>
      <c r="W28" s="4">
        <v>23.849</v>
      </c>
      <c r="X28" s="4">
        <v>24.402999999999999</v>
      </c>
      <c r="Y28" s="4">
        <v>21.177</v>
      </c>
      <c r="Z28" s="4">
        <v>27.22</v>
      </c>
      <c r="AA28" s="4">
        <v>33.875999999999998</v>
      </c>
      <c r="AB28" s="4">
        <v>34.795000000000002</v>
      </c>
      <c r="AC28" s="4">
        <v>70.86</v>
      </c>
      <c r="AD28" s="4">
        <v>22.902999999999999</v>
      </c>
      <c r="AE28" s="4">
        <v>16.283000000000001</v>
      </c>
      <c r="AF28" s="4">
        <v>25.364000000000001</v>
      </c>
      <c r="AG28" s="4">
        <v>24.361000000000001</v>
      </c>
      <c r="AH28">
        <v>24.919</v>
      </c>
    </row>
    <row r="29" spans="1:34" ht="14.4" x14ac:dyDescent="0.3">
      <c r="A29" s="73">
        <v>46082</v>
      </c>
      <c r="B29" s="33"/>
      <c r="C29" s="8">
        <v>92</v>
      </c>
      <c r="D29" s="11">
        <v>92</v>
      </c>
      <c r="E29">
        <v>100.48099999999999</v>
      </c>
      <c r="F29">
        <v>74.62</v>
      </c>
      <c r="G29">
        <v>176.87</v>
      </c>
      <c r="H29" s="4">
        <v>45.006999999999998</v>
      </c>
      <c r="I29" s="4">
        <v>136.97900000000001</v>
      </c>
      <c r="J29" s="4">
        <v>73.438999999999993</v>
      </c>
      <c r="K29" s="4">
        <v>53.006</v>
      </c>
      <c r="L29" s="4">
        <v>46.838999999999999</v>
      </c>
      <c r="M29" s="4">
        <v>68.540000000000006</v>
      </c>
      <c r="N29" s="4">
        <v>28.238</v>
      </c>
      <c r="O29" s="4">
        <v>46.241999999999997</v>
      </c>
      <c r="P29" s="4">
        <v>96.488</v>
      </c>
      <c r="Q29" s="4">
        <v>113.714</v>
      </c>
      <c r="R29" s="4">
        <v>44.003999999999998</v>
      </c>
      <c r="S29" s="4">
        <v>125.89700000000001</v>
      </c>
      <c r="T29" s="4">
        <v>83.941000000000003</v>
      </c>
      <c r="U29" s="4">
        <v>74.082999999999998</v>
      </c>
      <c r="V29" s="4">
        <v>46.521999999999998</v>
      </c>
      <c r="W29" s="4">
        <v>56.085000000000001</v>
      </c>
      <c r="X29" s="4">
        <v>63.372</v>
      </c>
      <c r="Y29" s="4">
        <v>41.075000000000003</v>
      </c>
      <c r="Z29" s="4">
        <v>53.606999999999999</v>
      </c>
      <c r="AA29" s="4">
        <v>70.433000000000007</v>
      </c>
      <c r="AB29" s="4">
        <v>54.853999999999999</v>
      </c>
      <c r="AC29" s="4">
        <v>176.63300000000001</v>
      </c>
      <c r="AD29" s="4">
        <v>35.088000000000001</v>
      </c>
      <c r="AE29" s="4">
        <v>93.21</v>
      </c>
      <c r="AF29" s="4">
        <v>49.698</v>
      </c>
      <c r="AG29" s="4">
        <v>38.698999999999998</v>
      </c>
      <c r="AH29">
        <v>56.164000000000001</v>
      </c>
    </row>
    <row r="30" spans="1:34" ht="14.4" x14ac:dyDescent="0.3">
      <c r="A30" s="73">
        <v>46113</v>
      </c>
      <c r="B30" s="33"/>
      <c r="C30" s="8">
        <v>147</v>
      </c>
      <c r="D30" s="11">
        <v>147</v>
      </c>
      <c r="E30">
        <v>263.625</v>
      </c>
      <c r="F30">
        <v>168.905</v>
      </c>
      <c r="G30">
        <v>208.11</v>
      </c>
      <c r="H30" s="4">
        <v>87.028999999999996</v>
      </c>
      <c r="I30" s="4">
        <v>219.62100000000001</v>
      </c>
      <c r="J30" s="4">
        <v>143.14099999999999</v>
      </c>
      <c r="K30" s="4">
        <v>112.52800000000001</v>
      </c>
      <c r="L30" s="4">
        <v>118.473</v>
      </c>
      <c r="M30" s="4">
        <v>197.21199999999999</v>
      </c>
      <c r="N30" s="4">
        <v>59.735999999999997</v>
      </c>
      <c r="O30" s="4">
        <v>66.305999999999997</v>
      </c>
      <c r="P30" s="4">
        <v>201.45099999999999</v>
      </c>
      <c r="Q30" s="4">
        <v>310.88799999999998</v>
      </c>
      <c r="R30" s="4">
        <v>137.48500000000001</v>
      </c>
      <c r="S30" s="4">
        <v>147.1</v>
      </c>
      <c r="T30" s="4">
        <v>270.7</v>
      </c>
      <c r="U30" s="4">
        <v>121.90600000000001</v>
      </c>
      <c r="V30" s="4">
        <v>150.98500000000001</v>
      </c>
      <c r="W30" s="4">
        <v>109.645</v>
      </c>
      <c r="X30" s="4">
        <v>156.273</v>
      </c>
      <c r="Y30" s="4">
        <v>51.564999999999998</v>
      </c>
      <c r="Z30" s="4">
        <v>91.802000000000007</v>
      </c>
      <c r="AA30" s="4">
        <v>64.471999999999994</v>
      </c>
      <c r="AB30" s="4">
        <v>94.152000000000001</v>
      </c>
      <c r="AC30" s="4">
        <v>194.51900000000001</v>
      </c>
      <c r="AD30" s="4">
        <v>65.350999999999999</v>
      </c>
      <c r="AE30" s="4">
        <v>191.62299999999999</v>
      </c>
      <c r="AF30" s="4">
        <v>68.807000000000002</v>
      </c>
      <c r="AG30" s="4">
        <v>67.239000000000004</v>
      </c>
      <c r="AH30">
        <v>213.965</v>
      </c>
    </row>
    <row r="31" spans="1:34" ht="14.4" x14ac:dyDescent="0.3">
      <c r="A31" s="73">
        <v>46143</v>
      </c>
      <c r="B31" s="33"/>
      <c r="C31" s="8">
        <v>251</v>
      </c>
      <c r="D31" s="11">
        <v>251</v>
      </c>
      <c r="E31">
        <v>447.428</v>
      </c>
      <c r="F31">
        <v>297.57499999999999</v>
      </c>
      <c r="G31">
        <v>338.43700000000001</v>
      </c>
      <c r="H31" s="4">
        <v>206.63399999999999</v>
      </c>
      <c r="I31" s="4">
        <v>387.97800000000001</v>
      </c>
      <c r="J31" s="4">
        <v>257.459</v>
      </c>
      <c r="K31" s="4">
        <v>294.16300000000001</v>
      </c>
      <c r="L31" s="4">
        <v>185.09299999999999</v>
      </c>
      <c r="M31" s="4">
        <v>431.95100000000002</v>
      </c>
      <c r="N31" s="4">
        <v>60.875999999999998</v>
      </c>
      <c r="O31" s="4">
        <v>188.006</v>
      </c>
      <c r="P31" s="4">
        <v>292.84899999999999</v>
      </c>
      <c r="Q31" s="4">
        <v>535.06500000000005</v>
      </c>
      <c r="R31" s="4">
        <v>230.398</v>
      </c>
      <c r="S31" s="4">
        <v>283.416</v>
      </c>
      <c r="T31" s="4">
        <v>372.40199999999999</v>
      </c>
      <c r="U31" s="4">
        <v>381.04300000000001</v>
      </c>
      <c r="V31" s="4">
        <v>212.10900000000001</v>
      </c>
      <c r="W31" s="4">
        <v>193.767</v>
      </c>
      <c r="X31" s="4">
        <v>205.768</v>
      </c>
      <c r="Y31" s="4">
        <v>137.202</v>
      </c>
      <c r="Z31" s="4">
        <v>190.95599999999999</v>
      </c>
      <c r="AA31" s="4">
        <v>178.095</v>
      </c>
      <c r="AB31" s="4">
        <v>195.995</v>
      </c>
      <c r="AC31" s="4">
        <v>235.709</v>
      </c>
      <c r="AD31" s="4">
        <v>132.50899999999999</v>
      </c>
      <c r="AE31" s="4">
        <v>307.36399999999998</v>
      </c>
      <c r="AF31" s="4">
        <v>176.74799999999999</v>
      </c>
      <c r="AG31" s="4">
        <v>186.476</v>
      </c>
      <c r="AH31">
        <v>317.19</v>
      </c>
    </row>
    <row r="32" spans="1:34" ht="14.4" x14ac:dyDescent="0.3">
      <c r="A32" s="73">
        <v>46174</v>
      </c>
      <c r="B32" s="33"/>
      <c r="C32" s="8">
        <v>187</v>
      </c>
      <c r="D32" s="11">
        <v>187</v>
      </c>
      <c r="E32">
        <v>348.185</v>
      </c>
      <c r="F32">
        <v>213.625</v>
      </c>
      <c r="G32">
        <v>433.36900000000003</v>
      </c>
      <c r="H32" s="4">
        <v>66.858000000000004</v>
      </c>
      <c r="I32" s="4">
        <v>369.577</v>
      </c>
      <c r="J32" s="4">
        <v>170.23</v>
      </c>
      <c r="K32" s="4">
        <v>302.83800000000002</v>
      </c>
      <c r="L32" s="4">
        <v>48.79</v>
      </c>
      <c r="M32" s="4">
        <v>195.54599999999999</v>
      </c>
      <c r="N32" s="4">
        <v>13.244</v>
      </c>
      <c r="O32" s="4">
        <v>101.657</v>
      </c>
      <c r="P32" s="4">
        <v>130.953</v>
      </c>
      <c r="Q32" s="4">
        <v>360.762</v>
      </c>
      <c r="R32" s="4">
        <v>75.585999999999999</v>
      </c>
      <c r="S32" s="4">
        <v>157.94999999999999</v>
      </c>
      <c r="T32" s="4">
        <v>336.08199999999999</v>
      </c>
      <c r="U32" s="4">
        <v>159.85</v>
      </c>
      <c r="V32" s="4">
        <v>218.345</v>
      </c>
      <c r="W32" s="4">
        <v>239.06899999999999</v>
      </c>
      <c r="X32" s="4">
        <v>63.082000000000001</v>
      </c>
      <c r="Y32" s="4">
        <v>78.472999999999999</v>
      </c>
      <c r="Z32" s="4">
        <v>172.54599999999999</v>
      </c>
      <c r="AA32" s="4">
        <v>222.36199999999999</v>
      </c>
      <c r="AB32" s="4">
        <v>220.30099999999999</v>
      </c>
      <c r="AC32" s="4">
        <v>220.39599999999999</v>
      </c>
      <c r="AD32" s="4">
        <v>30.664000000000001</v>
      </c>
      <c r="AE32" s="4">
        <v>382.77499999999998</v>
      </c>
      <c r="AF32" s="4">
        <v>64.591999999999999</v>
      </c>
      <c r="AG32" s="4">
        <v>258.87799999999999</v>
      </c>
      <c r="AH32">
        <v>147.4</v>
      </c>
    </row>
    <row r="33" spans="1:34" ht="14.4" x14ac:dyDescent="0.3">
      <c r="A33" s="73">
        <v>46204</v>
      </c>
      <c r="B33" s="34"/>
      <c r="C33" s="12">
        <v>33</v>
      </c>
      <c r="D33" s="11">
        <v>33</v>
      </c>
      <c r="E33">
        <v>94.88</v>
      </c>
      <c r="F33">
        <v>21.600999999999999</v>
      </c>
      <c r="G33">
        <v>251.839</v>
      </c>
      <c r="H33" s="4">
        <v>10.225</v>
      </c>
      <c r="I33" s="4">
        <v>90.465000000000003</v>
      </c>
      <c r="J33" s="4">
        <v>72.849000000000004</v>
      </c>
      <c r="K33" s="4">
        <v>171.59100000000001</v>
      </c>
      <c r="L33" s="4">
        <v>-8.1880000000000006</v>
      </c>
      <c r="M33" s="4">
        <v>29.172999999999998</v>
      </c>
      <c r="N33" s="4">
        <v>18.05</v>
      </c>
      <c r="O33" s="4">
        <v>-4.7350000000000003</v>
      </c>
      <c r="P33" s="4">
        <v>23.518000000000001</v>
      </c>
      <c r="Q33" s="4">
        <v>100.75</v>
      </c>
      <c r="R33" s="4">
        <v>26.042999999999999</v>
      </c>
      <c r="S33" s="4">
        <v>22.683</v>
      </c>
      <c r="T33" s="4">
        <v>87.510999999999996</v>
      </c>
      <c r="U33" s="4">
        <v>33.055999999999997</v>
      </c>
      <c r="V33" s="4">
        <v>30.98</v>
      </c>
      <c r="W33" s="4">
        <v>52.329000000000001</v>
      </c>
      <c r="X33" s="4">
        <v>5.8940000000000001</v>
      </c>
      <c r="Y33" s="4">
        <v>26.305</v>
      </c>
      <c r="Z33" s="4">
        <v>14.031000000000001</v>
      </c>
      <c r="AA33" s="4">
        <v>32.512</v>
      </c>
      <c r="AB33" s="4">
        <v>22.437999999999999</v>
      </c>
      <c r="AC33" s="4">
        <v>33.914999999999999</v>
      </c>
      <c r="AD33" s="4">
        <v>20.456</v>
      </c>
      <c r="AE33" s="4">
        <v>128.46899999999999</v>
      </c>
      <c r="AF33" s="4">
        <v>0.76800000000000002</v>
      </c>
      <c r="AG33" s="4">
        <v>97.373000000000005</v>
      </c>
      <c r="AH33">
        <v>51.170999999999999</v>
      </c>
    </row>
    <row r="34" spans="1:34" ht="14.4" x14ac:dyDescent="0.3">
      <c r="A34" s="73">
        <v>46235</v>
      </c>
      <c r="B34" s="33"/>
      <c r="C34" s="8">
        <v>24</v>
      </c>
      <c r="D34" s="11">
        <v>24</v>
      </c>
      <c r="E34">
        <v>83.977999999999994</v>
      </c>
      <c r="F34">
        <v>9.5609999999999999</v>
      </c>
      <c r="G34">
        <v>75.971999999999994</v>
      </c>
      <c r="H34" s="4">
        <v>-2.4889999999999999</v>
      </c>
      <c r="I34" s="4">
        <v>70.905000000000001</v>
      </c>
      <c r="J34" s="4">
        <v>24.22</v>
      </c>
      <c r="K34" s="4">
        <v>124.733</v>
      </c>
      <c r="L34" s="4">
        <v>-5.0759999999999996</v>
      </c>
      <c r="M34" s="4">
        <v>40.896999999999998</v>
      </c>
      <c r="N34" s="4">
        <v>17.940999999999999</v>
      </c>
      <c r="O34" s="4">
        <v>15.679</v>
      </c>
      <c r="P34" s="4">
        <v>-0.753</v>
      </c>
      <c r="Q34" s="4">
        <v>35.103000000000002</v>
      </c>
      <c r="R34" s="4">
        <v>36.899000000000001</v>
      </c>
      <c r="S34" s="4">
        <v>41.758000000000003</v>
      </c>
      <c r="T34" s="4">
        <v>36.479999999999997</v>
      </c>
      <c r="U34" s="4">
        <v>-0.59</v>
      </c>
      <c r="V34" s="4">
        <v>35.308</v>
      </c>
      <c r="W34" s="4">
        <v>10.044</v>
      </c>
      <c r="X34" s="4">
        <v>-7.5810000000000004</v>
      </c>
      <c r="Y34" s="4">
        <v>39.139000000000003</v>
      </c>
      <c r="Z34" s="4">
        <v>9.2780000000000005</v>
      </c>
      <c r="AA34" s="4">
        <v>4.5919999999999996</v>
      </c>
      <c r="AB34" s="4">
        <v>27.335000000000001</v>
      </c>
      <c r="AC34" s="4">
        <v>23.016999999999999</v>
      </c>
      <c r="AD34" s="4">
        <v>18.073</v>
      </c>
      <c r="AE34" s="4">
        <v>34.893999999999998</v>
      </c>
      <c r="AF34" s="4">
        <v>6.7869999999999999</v>
      </c>
      <c r="AG34" s="4">
        <v>38.515999999999998</v>
      </c>
      <c r="AH34">
        <v>59.095999999999997</v>
      </c>
    </row>
    <row r="35" spans="1:34" ht="14.4" x14ac:dyDescent="0.3">
      <c r="A35" s="73">
        <v>46266</v>
      </c>
      <c r="B35" s="33"/>
      <c r="C35" s="8">
        <v>31</v>
      </c>
      <c r="D35" s="11">
        <v>31</v>
      </c>
      <c r="E35">
        <v>83.581000000000003</v>
      </c>
      <c r="F35">
        <v>53.412999999999997</v>
      </c>
      <c r="G35">
        <v>39.805999999999997</v>
      </c>
      <c r="H35" s="4">
        <v>21.657</v>
      </c>
      <c r="I35" s="4">
        <v>85.415000000000006</v>
      </c>
      <c r="J35" s="4">
        <v>13.416</v>
      </c>
      <c r="K35" s="4">
        <v>77.183999999999997</v>
      </c>
      <c r="L35" s="4">
        <v>14.256</v>
      </c>
      <c r="M35" s="4">
        <v>8.359</v>
      </c>
      <c r="N35" s="4">
        <v>27.513000000000002</v>
      </c>
      <c r="O35" s="4">
        <v>50.631999999999998</v>
      </c>
      <c r="P35" s="4">
        <v>55.866</v>
      </c>
      <c r="Q35" s="4">
        <v>21.513999999999999</v>
      </c>
      <c r="R35" s="4">
        <v>41.765000000000001</v>
      </c>
      <c r="S35" s="4">
        <v>33.072000000000003</v>
      </c>
      <c r="T35" s="4">
        <v>36.866</v>
      </c>
      <c r="U35" s="4">
        <v>8.9649999999999999</v>
      </c>
      <c r="V35" s="4">
        <v>44.344999999999999</v>
      </c>
      <c r="W35" s="4">
        <v>14.579000000000001</v>
      </c>
      <c r="X35" s="4">
        <v>19.882000000000001</v>
      </c>
      <c r="Y35" s="4">
        <v>98.588999999999999</v>
      </c>
      <c r="Z35" s="4">
        <v>16.056999999999999</v>
      </c>
      <c r="AA35" s="4">
        <v>8.3510000000000009</v>
      </c>
      <c r="AB35" s="4">
        <v>11.48</v>
      </c>
      <c r="AC35" s="4">
        <v>15.243</v>
      </c>
      <c r="AD35" s="4">
        <v>17.036000000000001</v>
      </c>
      <c r="AE35" s="4">
        <v>8.2919999999999998</v>
      </c>
      <c r="AF35" s="4">
        <v>21.564</v>
      </c>
      <c r="AG35" s="4">
        <v>68.027000000000001</v>
      </c>
      <c r="AH35">
        <v>40.463000000000001</v>
      </c>
    </row>
    <row r="36" spans="1:34" ht="14.4" x14ac:dyDescent="0.3">
      <c r="A36" s="73">
        <v>46296</v>
      </c>
      <c r="B36" s="33"/>
      <c r="C36" s="13">
        <v>21</v>
      </c>
      <c r="D36" s="14">
        <v>35</v>
      </c>
      <c r="E36" s="4">
        <v>36.195999999999998</v>
      </c>
      <c r="F36" s="4">
        <v>48.936</v>
      </c>
      <c r="G36" s="4">
        <v>34.503999999999998</v>
      </c>
      <c r="H36" s="4">
        <v>34.789000000000001</v>
      </c>
      <c r="I36" s="4">
        <v>102.039</v>
      </c>
      <c r="J36" s="4">
        <v>47.896000000000001</v>
      </c>
      <c r="K36" s="4">
        <v>27.076000000000001</v>
      </c>
      <c r="L36" s="4">
        <v>34.750999999999998</v>
      </c>
      <c r="M36" s="4">
        <v>13.589</v>
      </c>
      <c r="N36" s="4">
        <v>30.15</v>
      </c>
      <c r="O36" s="4">
        <v>22.193999999999999</v>
      </c>
      <c r="P36" s="4">
        <v>67.191000000000003</v>
      </c>
      <c r="Q36" s="4">
        <v>80.947000000000003</v>
      </c>
      <c r="R36" s="4">
        <v>130.011</v>
      </c>
      <c r="S36" s="4">
        <v>50.06</v>
      </c>
      <c r="T36" s="4">
        <v>31.327000000000002</v>
      </c>
      <c r="U36" s="4">
        <v>25.748000000000001</v>
      </c>
      <c r="V36" s="4">
        <v>34.76</v>
      </c>
      <c r="W36" s="4">
        <v>64.906999999999996</v>
      </c>
      <c r="X36" s="4">
        <v>15.766999999999999</v>
      </c>
      <c r="Y36" s="4">
        <v>54.640999999999998</v>
      </c>
      <c r="Z36" s="4">
        <v>55.091999999999999</v>
      </c>
      <c r="AA36" s="4">
        <v>25.18</v>
      </c>
      <c r="AB36" s="4">
        <v>20.436</v>
      </c>
      <c r="AC36" s="4">
        <v>44.499000000000002</v>
      </c>
      <c r="AD36" s="4">
        <v>24.599</v>
      </c>
      <c r="AE36">
        <v>15.144</v>
      </c>
      <c r="AF36" s="4">
        <v>22.209</v>
      </c>
      <c r="AG36" s="4">
        <v>23.417000000000002</v>
      </c>
      <c r="AH36" s="4">
        <v>20.367999999999999</v>
      </c>
    </row>
    <row r="37" spans="1:34" ht="14.4" x14ac:dyDescent="0.3">
      <c r="A37" s="73">
        <v>46327</v>
      </c>
      <c r="B37" s="15"/>
      <c r="C37" s="13">
        <v>24</v>
      </c>
      <c r="D37" s="14">
        <v>30</v>
      </c>
      <c r="E37" s="4">
        <v>32.783999999999999</v>
      </c>
      <c r="F37" s="4">
        <v>45.651000000000003</v>
      </c>
      <c r="G37" s="4">
        <v>31.233000000000001</v>
      </c>
      <c r="H37" s="4">
        <v>39.636000000000003</v>
      </c>
      <c r="I37" s="4">
        <v>46.959000000000003</v>
      </c>
      <c r="J37" s="4">
        <v>68.403000000000006</v>
      </c>
      <c r="K37" s="4">
        <v>23.061</v>
      </c>
      <c r="L37" s="4">
        <v>27.914000000000001</v>
      </c>
      <c r="M37" s="4">
        <v>20.823</v>
      </c>
      <c r="N37" s="4">
        <v>29.297000000000001</v>
      </c>
      <c r="O37" s="4">
        <v>25.556999999999999</v>
      </c>
      <c r="P37" s="4">
        <v>46.905999999999999</v>
      </c>
      <c r="Q37" s="4">
        <v>45.484000000000002</v>
      </c>
      <c r="R37" s="4">
        <v>51.509</v>
      </c>
      <c r="S37" s="4">
        <v>26.257000000000001</v>
      </c>
      <c r="T37" s="4">
        <v>37.906999999999996</v>
      </c>
      <c r="U37" s="4">
        <v>28.788</v>
      </c>
      <c r="V37" s="4">
        <v>30.556999999999999</v>
      </c>
      <c r="W37" s="4">
        <v>35.424999999999997</v>
      </c>
      <c r="X37" s="4">
        <v>16.469000000000001</v>
      </c>
      <c r="Y37" s="4">
        <v>32.093000000000004</v>
      </c>
      <c r="Z37" s="4">
        <v>30.742000000000001</v>
      </c>
      <c r="AA37" s="4">
        <v>29.686</v>
      </c>
      <c r="AB37" s="4">
        <v>23.074999999999999</v>
      </c>
      <c r="AC37" s="4">
        <v>30.437000000000001</v>
      </c>
      <c r="AD37" s="4">
        <v>19.783000000000001</v>
      </c>
      <c r="AE37">
        <v>23.251999999999999</v>
      </c>
      <c r="AF37" s="4">
        <v>27.951000000000001</v>
      </c>
      <c r="AG37" s="4">
        <v>28.978000000000002</v>
      </c>
      <c r="AH37" s="4">
        <v>25.876999999999999</v>
      </c>
    </row>
    <row r="38" spans="1:34" ht="14.4" x14ac:dyDescent="0.3">
      <c r="A38" s="73">
        <v>46357</v>
      </c>
      <c r="B38" s="15"/>
      <c r="C38" s="13">
        <v>24</v>
      </c>
      <c r="D38" s="14">
        <v>24</v>
      </c>
      <c r="E38" s="4">
        <v>28.588999999999999</v>
      </c>
      <c r="F38" s="4">
        <v>31.058</v>
      </c>
      <c r="G38" s="4">
        <v>27.367999999999999</v>
      </c>
      <c r="H38" s="4">
        <v>31.51</v>
      </c>
      <c r="I38" s="4">
        <v>33.552999999999997</v>
      </c>
      <c r="J38" s="4">
        <v>39.765999999999998</v>
      </c>
      <c r="K38" s="4">
        <v>20.486999999999998</v>
      </c>
      <c r="L38" s="4">
        <v>21.178000000000001</v>
      </c>
      <c r="M38" s="4">
        <v>20.18</v>
      </c>
      <c r="N38" s="4">
        <v>18.844000000000001</v>
      </c>
      <c r="O38" s="4">
        <v>23.655999999999999</v>
      </c>
      <c r="P38" s="4">
        <v>33.061999999999998</v>
      </c>
      <c r="Q38" s="4">
        <v>30.17</v>
      </c>
      <c r="R38" s="4">
        <v>30.457999999999998</v>
      </c>
      <c r="S38" s="4">
        <v>43.91</v>
      </c>
      <c r="T38" s="4">
        <v>29.646000000000001</v>
      </c>
      <c r="U38" s="4">
        <v>21.68</v>
      </c>
      <c r="V38" s="4">
        <v>26.939</v>
      </c>
      <c r="W38" s="4">
        <v>25.023</v>
      </c>
      <c r="X38" s="4">
        <v>16.141999999999999</v>
      </c>
      <c r="Y38" s="4">
        <v>24.834</v>
      </c>
      <c r="Z38" s="4">
        <v>23.039000000000001</v>
      </c>
      <c r="AA38" s="4">
        <v>22.411999999999999</v>
      </c>
      <c r="AB38" s="4">
        <v>26.207000000000001</v>
      </c>
      <c r="AC38" s="4">
        <v>27.178000000000001</v>
      </c>
      <c r="AD38" s="4">
        <v>15.959</v>
      </c>
      <c r="AE38">
        <v>25.855</v>
      </c>
      <c r="AF38" s="4">
        <v>21.863</v>
      </c>
      <c r="AG38" s="4">
        <v>25.568000000000001</v>
      </c>
      <c r="AH38" s="4">
        <v>22.224</v>
      </c>
    </row>
    <row r="39" spans="1:34" ht="14.4" x14ac:dyDescent="0.3">
      <c r="A39" s="73">
        <v>46388</v>
      </c>
      <c r="B39" s="15"/>
      <c r="C39" s="13">
        <v>22</v>
      </c>
      <c r="D39" s="14">
        <v>22</v>
      </c>
      <c r="E39" s="4">
        <v>27.800999999999998</v>
      </c>
      <c r="F39" s="4">
        <v>26.422000000000001</v>
      </c>
      <c r="G39" s="4">
        <v>24.783000000000001</v>
      </c>
      <c r="H39" s="4">
        <v>25.07</v>
      </c>
      <c r="I39" s="4">
        <v>30.741</v>
      </c>
      <c r="J39" s="4">
        <v>29.552</v>
      </c>
      <c r="K39" s="4">
        <v>22.917000000000002</v>
      </c>
      <c r="L39" s="4">
        <v>20.498000000000001</v>
      </c>
      <c r="M39" s="4">
        <v>19.260999999999999</v>
      </c>
      <c r="N39" s="4">
        <v>19.027999999999999</v>
      </c>
      <c r="O39" s="4">
        <v>19.608000000000001</v>
      </c>
      <c r="P39" s="4">
        <v>41.762</v>
      </c>
      <c r="Q39" s="4">
        <v>26.407</v>
      </c>
      <c r="R39" s="4">
        <v>26.1</v>
      </c>
      <c r="S39" s="4">
        <v>26.521000000000001</v>
      </c>
      <c r="T39" s="4">
        <v>27.030999999999999</v>
      </c>
      <c r="U39" s="4">
        <v>19.350000000000001</v>
      </c>
      <c r="V39" s="4">
        <v>22.7</v>
      </c>
      <c r="W39" s="4">
        <v>26.859000000000002</v>
      </c>
      <c r="X39" s="4">
        <v>18.8</v>
      </c>
      <c r="Y39" s="4">
        <v>21.946000000000002</v>
      </c>
      <c r="Z39" s="4">
        <v>23.216999999999999</v>
      </c>
      <c r="AA39" s="4">
        <v>18.268999999999998</v>
      </c>
      <c r="AB39" s="4">
        <v>30.12</v>
      </c>
      <c r="AC39" s="4">
        <v>23.443999999999999</v>
      </c>
      <c r="AD39" s="4">
        <v>15.074</v>
      </c>
      <c r="AE39">
        <v>24.379000000000001</v>
      </c>
      <c r="AF39" s="4">
        <v>17.216000000000001</v>
      </c>
      <c r="AG39" s="4">
        <v>20.658000000000001</v>
      </c>
      <c r="AH39" s="4">
        <v>24.952999999999999</v>
      </c>
    </row>
    <row r="40" spans="1:34" ht="14.4" x14ac:dyDescent="0.3">
      <c r="A40" s="73">
        <v>46419</v>
      </c>
      <c r="B40" s="15"/>
      <c r="C40" s="13">
        <v>29</v>
      </c>
      <c r="D40" s="14">
        <v>29</v>
      </c>
      <c r="E40" s="4">
        <v>26.254999999999999</v>
      </c>
      <c r="F40" s="4">
        <v>48.140999999999998</v>
      </c>
      <c r="G40" s="4">
        <v>35.851999999999997</v>
      </c>
      <c r="H40" s="4">
        <v>25.949000000000002</v>
      </c>
      <c r="I40" s="4">
        <v>27.893000000000001</v>
      </c>
      <c r="J40" s="4">
        <v>31.402999999999999</v>
      </c>
      <c r="K40" s="4">
        <v>25.497</v>
      </c>
      <c r="L40" s="4">
        <v>23.207999999999998</v>
      </c>
      <c r="M40" s="4">
        <v>18.350999999999999</v>
      </c>
      <c r="N40" s="4">
        <v>24.254000000000001</v>
      </c>
      <c r="O40" s="4">
        <v>22.818999999999999</v>
      </c>
      <c r="P40" s="4">
        <v>51.262999999999998</v>
      </c>
      <c r="Q40" s="4">
        <v>22.917000000000002</v>
      </c>
      <c r="R40" s="4">
        <v>38.29</v>
      </c>
      <c r="S40" s="4">
        <v>22.172000000000001</v>
      </c>
      <c r="T40" s="4">
        <v>34.972999999999999</v>
      </c>
      <c r="U40" s="4">
        <v>19.468</v>
      </c>
      <c r="V40" s="4">
        <v>24.349</v>
      </c>
      <c r="W40" s="4">
        <v>25.312000000000001</v>
      </c>
      <c r="X40" s="4">
        <v>21.577000000000002</v>
      </c>
      <c r="Y40" s="4">
        <v>27.6</v>
      </c>
      <c r="Z40" s="4">
        <v>35.134</v>
      </c>
      <c r="AA40" s="4">
        <v>35.064</v>
      </c>
      <c r="AB40" s="4">
        <v>70.852999999999994</v>
      </c>
      <c r="AC40" s="4">
        <v>23.251999999999999</v>
      </c>
      <c r="AD40" s="4">
        <v>18.635999999999999</v>
      </c>
      <c r="AE40">
        <v>25.071000000000002</v>
      </c>
      <c r="AF40" s="4">
        <v>24.741</v>
      </c>
      <c r="AG40" s="4">
        <v>26.004999999999999</v>
      </c>
      <c r="AH40" s="4">
        <v>25.056000000000001</v>
      </c>
    </row>
    <row r="41" spans="1:34" ht="14.4" x14ac:dyDescent="0.3">
      <c r="A41" s="73">
        <v>46447</v>
      </c>
      <c r="B41" s="15"/>
      <c r="C41" s="13">
        <v>92</v>
      </c>
      <c r="D41" s="14">
        <v>92</v>
      </c>
      <c r="E41" s="4">
        <v>75.448999999999998</v>
      </c>
      <c r="F41" s="4">
        <v>187.125</v>
      </c>
      <c r="G41" s="4">
        <v>45.25</v>
      </c>
      <c r="H41" s="4">
        <v>141.89500000000001</v>
      </c>
      <c r="I41" s="4">
        <v>73.838999999999999</v>
      </c>
      <c r="J41" s="4">
        <v>53.826999999999998</v>
      </c>
      <c r="K41" s="4">
        <v>47.606000000000002</v>
      </c>
      <c r="L41" s="4">
        <v>69.998999999999995</v>
      </c>
      <c r="M41" s="4">
        <v>28.114000000000001</v>
      </c>
      <c r="N41" s="4">
        <v>48.481000000000002</v>
      </c>
      <c r="O41" s="4">
        <v>96.36</v>
      </c>
      <c r="P41" s="4">
        <v>113.08199999999999</v>
      </c>
      <c r="Q41" s="4">
        <v>44.393999999999998</v>
      </c>
      <c r="R41" s="4">
        <v>129.393</v>
      </c>
      <c r="S41" s="4">
        <v>83.816999999999993</v>
      </c>
      <c r="T41" s="4">
        <v>74.945999999999998</v>
      </c>
      <c r="U41" s="4">
        <v>50.884</v>
      </c>
      <c r="V41" s="4">
        <v>56.305</v>
      </c>
      <c r="W41" s="4">
        <v>64.846000000000004</v>
      </c>
      <c r="X41" s="4">
        <v>41.759</v>
      </c>
      <c r="Y41" s="4">
        <v>54.156999999999996</v>
      </c>
      <c r="Z41" s="4">
        <v>68.566000000000003</v>
      </c>
      <c r="AA41" s="4">
        <v>55.27</v>
      </c>
      <c r="AB41" s="4">
        <v>176.49799999999999</v>
      </c>
      <c r="AC41" s="4">
        <v>35.542000000000002</v>
      </c>
      <c r="AD41" s="4">
        <v>99.727000000000004</v>
      </c>
      <c r="AE41">
        <v>49.234000000000002</v>
      </c>
      <c r="AF41" s="4">
        <v>39.326000000000001</v>
      </c>
      <c r="AG41" s="4">
        <v>58.215000000000003</v>
      </c>
      <c r="AH41" s="4">
        <v>95.93</v>
      </c>
    </row>
    <row r="42" spans="1:34" ht="14.4" x14ac:dyDescent="0.3">
      <c r="A42" s="73">
        <v>46478</v>
      </c>
      <c r="B42" s="15"/>
      <c r="C42" s="13">
        <v>147</v>
      </c>
      <c r="D42" s="14">
        <v>147</v>
      </c>
      <c r="E42" s="4">
        <v>169.90899999999999</v>
      </c>
      <c r="F42" s="4">
        <v>206.792</v>
      </c>
      <c r="G42" s="4">
        <v>87.203999999999994</v>
      </c>
      <c r="H42" s="4">
        <v>224.018</v>
      </c>
      <c r="I42" s="4">
        <v>143.50700000000001</v>
      </c>
      <c r="J42" s="4">
        <v>110.066</v>
      </c>
      <c r="K42" s="4">
        <v>119.29</v>
      </c>
      <c r="L42" s="4">
        <v>199.655</v>
      </c>
      <c r="M42" s="4">
        <v>59.622</v>
      </c>
      <c r="N42" s="4">
        <v>66.238</v>
      </c>
      <c r="O42" s="4">
        <v>201.137</v>
      </c>
      <c r="P42" s="4">
        <v>310.10700000000003</v>
      </c>
      <c r="Q42" s="4">
        <v>137.97399999999999</v>
      </c>
      <c r="R42" s="4">
        <v>145.499</v>
      </c>
      <c r="S42" s="4">
        <v>270.09699999999998</v>
      </c>
      <c r="T42" s="4">
        <v>122.846</v>
      </c>
      <c r="U42" s="4">
        <v>159.55799999999999</v>
      </c>
      <c r="V42" s="4">
        <v>109.57</v>
      </c>
      <c r="W42" s="4">
        <v>157.38200000000001</v>
      </c>
      <c r="X42" s="4">
        <v>52.122999999999998</v>
      </c>
      <c r="Y42" s="4">
        <v>92.397000000000006</v>
      </c>
      <c r="Z42" s="4">
        <v>65.513999999999996</v>
      </c>
      <c r="AA42" s="4">
        <v>94.593999999999994</v>
      </c>
      <c r="AB42" s="4">
        <v>194.36699999999999</v>
      </c>
      <c r="AC42" s="4">
        <v>65.766999999999996</v>
      </c>
      <c r="AD42" s="4">
        <v>190.184</v>
      </c>
      <c r="AE42">
        <v>68.387</v>
      </c>
      <c r="AF42" s="4">
        <v>67.766000000000005</v>
      </c>
      <c r="AG42" s="4">
        <v>217.268</v>
      </c>
      <c r="AH42" s="4">
        <v>258.28399999999999</v>
      </c>
    </row>
    <row r="43" spans="1:34" ht="14.4" x14ac:dyDescent="0.3">
      <c r="A43" s="73">
        <v>46508</v>
      </c>
      <c r="B43" s="15"/>
      <c r="C43" s="13">
        <v>251</v>
      </c>
      <c r="D43" s="14">
        <v>251</v>
      </c>
      <c r="E43" s="4">
        <v>298.09699999999998</v>
      </c>
      <c r="F43" s="4">
        <v>339.17</v>
      </c>
      <c r="G43" s="4">
        <v>206.768</v>
      </c>
      <c r="H43" s="4">
        <v>389.26900000000001</v>
      </c>
      <c r="I43" s="4">
        <v>257.63900000000001</v>
      </c>
      <c r="J43" s="4">
        <v>290.52499999999998</v>
      </c>
      <c r="K43" s="4">
        <v>185.45500000000001</v>
      </c>
      <c r="L43" s="4">
        <v>433.16199999999998</v>
      </c>
      <c r="M43" s="4">
        <v>60.792000000000002</v>
      </c>
      <c r="N43" s="4">
        <v>181.375</v>
      </c>
      <c r="O43" s="4">
        <v>292.69900000000001</v>
      </c>
      <c r="P43" s="4">
        <v>534.75099999999998</v>
      </c>
      <c r="Q43" s="4">
        <v>230.64099999999999</v>
      </c>
      <c r="R43" s="4">
        <v>284.04399999999998</v>
      </c>
      <c r="S43" s="4">
        <v>372.20800000000003</v>
      </c>
      <c r="T43" s="4">
        <v>381.60300000000001</v>
      </c>
      <c r="U43" s="4">
        <v>215.33699999999999</v>
      </c>
      <c r="V43" s="4">
        <v>188.00700000000001</v>
      </c>
      <c r="W43" s="4">
        <v>206.45599999999999</v>
      </c>
      <c r="X43" s="4">
        <v>137.63800000000001</v>
      </c>
      <c r="Y43" s="4">
        <v>191.43600000000001</v>
      </c>
      <c r="Z43" s="4">
        <v>172.39599999999999</v>
      </c>
      <c r="AA43" s="4">
        <v>196.34800000000001</v>
      </c>
      <c r="AB43" s="4">
        <v>235.68199999999999</v>
      </c>
      <c r="AC43" s="4">
        <v>132.83199999999999</v>
      </c>
      <c r="AD43" s="4">
        <v>318.05399999999997</v>
      </c>
      <c r="AE43">
        <v>176.44499999999999</v>
      </c>
      <c r="AF43" s="4">
        <v>186.804</v>
      </c>
      <c r="AG43" s="4">
        <v>318.517</v>
      </c>
      <c r="AH43" s="4">
        <v>441.36</v>
      </c>
    </row>
    <row r="44" spans="1:34" ht="14.4" x14ac:dyDescent="0.3">
      <c r="A44" s="73">
        <v>46539</v>
      </c>
      <c r="B44" s="15"/>
      <c r="C44" s="13">
        <v>187</v>
      </c>
      <c r="D44" s="14">
        <v>187</v>
      </c>
      <c r="E44" s="4">
        <v>213.898</v>
      </c>
      <c r="F44" s="4">
        <v>429.89100000000002</v>
      </c>
      <c r="G44" s="4">
        <v>66.968000000000004</v>
      </c>
      <c r="H44" s="4">
        <v>370.988</v>
      </c>
      <c r="I44" s="4">
        <v>170.328</v>
      </c>
      <c r="J44" s="4">
        <v>304.99099999999999</v>
      </c>
      <c r="K44" s="4">
        <v>49.057000000000002</v>
      </c>
      <c r="L44" s="4">
        <v>195.875</v>
      </c>
      <c r="M44" s="4">
        <v>13.295999999999999</v>
      </c>
      <c r="N44" s="4">
        <v>110.997</v>
      </c>
      <c r="O44" s="4">
        <v>130.916</v>
      </c>
      <c r="P44" s="4">
        <v>360.69200000000001</v>
      </c>
      <c r="Q44" s="4">
        <v>75.763999999999996</v>
      </c>
      <c r="R44" s="4">
        <v>163.477</v>
      </c>
      <c r="S44" s="4">
        <v>336.04</v>
      </c>
      <c r="T44" s="4">
        <v>160.071</v>
      </c>
      <c r="U44" s="4">
        <v>219.822</v>
      </c>
      <c r="V44" s="4">
        <v>243.01599999999999</v>
      </c>
      <c r="W44" s="4">
        <v>63.597999999999999</v>
      </c>
      <c r="X44" s="4">
        <v>78.706000000000003</v>
      </c>
      <c r="Y44" s="4">
        <v>172.75299999999999</v>
      </c>
      <c r="Z44" s="4">
        <v>225.99299999999999</v>
      </c>
      <c r="AA44" s="4">
        <v>220.39</v>
      </c>
      <c r="AB44" s="4">
        <v>220.369</v>
      </c>
      <c r="AC44" s="4">
        <v>30.382999999999999</v>
      </c>
      <c r="AD44" s="4">
        <v>377.74700000000001</v>
      </c>
      <c r="AE44">
        <v>64.429000000000002</v>
      </c>
      <c r="AF44" s="4">
        <v>259.16500000000002</v>
      </c>
      <c r="AG44" s="4">
        <v>147.964</v>
      </c>
      <c r="AH44" s="4">
        <v>355.81700000000001</v>
      </c>
    </row>
    <row r="45" spans="1:34" ht="14.4" x14ac:dyDescent="0.3">
      <c r="A45" s="73">
        <v>46569</v>
      </c>
      <c r="B45" s="15"/>
      <c r="C45" s="13">
        <v>33</v>
      </c>
      <c r="D45" s="14">
        <v>33</v>
      </c>
      <c r="E45" s="4">
        <v>21.843</v>
      </c>
      <c r="F45" s="4">
        <v>260.95</v>
      </c>
      <c r="G45" s="4">
        <v>10.335000000000001</v>
      </c>
      <c r="H45" s="4">
        <v>90.918000000000006</v>
      </c>
      <c r="I45" s="4">
        <v>72.944000000000003</v>
      </c>
      <c r="J45" s="4">
        <v>177.934</v>
      </c>
      <c r="K45" s="4">
        <v>-8.0079999999999991</v>
      </c>
      <c r="L45" s="4">
        <v>29.422999999999998</v>
      </c>
      <c r="M45" s="4">
        <v>18.026</v>
      </c>
      <c r="N45" s="4">
        <v>-3.9809999999999999</v>
      </c>
      <c r="O45" s="4">
        <v>23.498000000000001</v>
      </c>
      <c r="P45" s="4">
        <v>100.702</v>
      </c>
      <c r="Q45" s="4">
        <v>26.236000000000001</v>
      </c>
      <c r="R45" s="4">
        <v>24.419</v>
      </c>
      <c r="S45" s="4">
        <v>87.481999999999999</v>
      </c>
      <c r="T45" s="4">
        <v>33.246000000000002</v>
      </c>
      <c r="U45" s="4">
        <v>32.302999999999997</v>
      </c>
      <c r="V45" s="4">
        <v>55.366999999999997</v>
      </c>
      <c r="W45" s="4">
        <v>6.3680000000000003</v>
      </c>
      <c r="X45" s="4">
        <v>26.420999999999999</v>
      </c>
      <c r="Y45" s="4">
        <v>14.170999999999999</v>
      </c>
      <c r="Z45" s="4">
        <v>33.750999999999998</v>
      </c>
      <c r="AA45" s="4">
        <v>22.512</v>
      </c>
      <c r="AB45" s="4">
        <v>33.905999999999999</v>
      </c>
      <c r="AC45" s="4">
        <v>20.585000000000001</v>
      </c>
      <c r="AD45" s="4">
        <v>138.26300000000001</v>
      </c>
      <c r="AE45">
        <v>0.61399999999999999</v>
      </c>
      <c r="AF45" s="4">
        <v>97.635000000000005</v>
      </c>
      <c r="AG45" s="4">
        <v>51.707999999999998</v>
      </c>
      <c r="AH45" s="4">
        <v>102.12</v>
      </c>
    </row>
    <row r="46" spans="1:34" ht="14.4" x14ac:dyDescent="0.3">
      <c r="A46" s="73">
        <v>46600</v>
      </c>
      <c r="B46" s="15"/>
      <c r="C46" s="13">
        <v>24</v>
      </c>
      <c r="D46" s="14">
        <v>24</v>
      </c>
      <c r="E46" s="4">
        <v>9.7919999999999998</v>
      </c>
      <c r="F46" s="4">
        <v>77.613</v>
      </c>
      <c r="G46" s="4">
        <v>-2.3969999999999998</v>
      </c>
      <c r="H46" s="4">
        <v>71.41</v>
      </c>
      <c r="I46" s="4">
        <v>24.305</v>
      </c>
      <c r="J46" s="4">
        <v>126.917</v>
      </c>
      <c r="K46" s="4">
        <v>-4.8090000000000002</v>
      </c>
      <c r="L46" s="4">
        <v>41.226999999999997</v>
      </c>
      <c r="M46" s="4">
        <v>17.901</v>
      </c>
      <c r="N46" s="4">
        <v>15.141</v>
      </c>
      <c r="O46" s="4">
        <v>-0.77100000000000002</v>
      </c>
      <c r="P46" s="4">
        <v>35.055999999999997</v>
      </c>
      <c r="Q46" s="4">
        <v>37.188000000000002</v>
      </c>
      <c r="R46" s="4">
        <v>43.773000000000003</v>
      </c>
      <c r="S46" s="4">
        <v>36.454000000000001</v>
      </c>
      <c r="T46" s="4">
        <v>-0.44</v>
      </c>
      <c r="U46" s="4">
        <v>35.564</v>
      </c>
      <c r="V46" s="4">
        <v>11.483000000000001</v>
      </c>
      <c r="W46" s="4">
        <v>-7.4539999999999997</v>
      </c>
      <c r="X46" s="4">
        <v>39.314999999999998</v>
      </c>
      <c r="Y46" s="4">
        <v>9.4309999999999992</v>
      </c>
      <c r="Z46" s="4">
        <v>4.9569999999999999</v>
      </c>
      <c r="AA46" s="4">
        <v>27.434999999999999</v>
      </c>
      <c r="AB46" s="4">
        <v>23.010999999999999</v>
      </c>
      <c r="AC46" s="4">
        <v>18.210999999999999</v>
      </c>
      <c r="AD46" s="4">
        <v>37.130000000000003</v>
      </c>
      <c r="AE46">
        <v>7.2709999999999999</v>
      </c>
      <c r="AF46" s="4">
        <v>38.795000000000002</v>
      </c>
      <c r="AG46" s="4">
        <v>59.704999999999998</v>
      </c>
      <c r="AH46" s="4">
        <v>72.858000000000004</v>
      </c>
    </row>
    <row r="47" spans="1:34" ht="14.4" x14ac:dyDescent="0.3">
      <c r="A47" s="73">
        <v>46631</v>
      </c>
      <c r="B47" s="15"/>
      <c r="C47" s="13">
        <v>31</v>
      </c>
      <c r="D47" s="14">
        <v>31</v>
      </c>
      <c r="E47" s="4">
        <v>53.65</v>
      </c>
      <c r="F47" s="4">
        <v>39.877000000000002</v>
      </c>
      <c r="G47" s="4">
        <v>21.745000000000001</v>
      </c>
      <c r="H47" s="4">
        <v>86.024000000000001</v>
      </c>
      <c r="I47" s="4">
        <v>13.492000000000001</v>
      </c>
      <c r="J47" s="4">
        <v>79.685000000000002</v>
      </c>
      <c r="K47" s="4">
        <v>14.367000000000001</v>
      </c>
      <c r="L47" s="4">
        <v>8.5670000000000002</v>
      </c>
      <c r="M47" s="4">
        <v>27.465</v>
      </c>
      <c r="N47" s="4">
        <v>51.893999999999998</v>
      </c>
      <c r="O47" s="4">
        <v>55.843000000000004</v>
      </c>
      <c r="P47" s="4">
        <v>21.47</v>
      </c>
      <c r="Q47" s="4">
        <v>41.930999999999997</v>
      </c>
      <c r="R47" s="4">
        <v>33.573999999999998</v>
      </c>
      <c r="S47" s="4">
        <v>36.838999999999999</v>
      </c>
      <c r="T47" s="4">
        <v>9.077</v>
      </c>
      <c r="U47" s="4">
        <v>45.372</v>
      </c>
      <c r="V47" s="4">
        <v>14.926</v>
      </c>
      <c r="W47" s="4">
        <v>17.859000000000002</v>
      </c>
      <c r="X47" s="4">
        <v>98.923000000000002</v>
      </c>
      <c r="Y47" s="4">
        <v>16.2</v>
      </c>
      <c r="Z47" s="4">
        <v>8.4649999999999999</v>
      </c>
      <c r="AA47" s="4">
        <v>11.198</v>
      </c>
      <c r="AB47" s="4">
        <v>15.231999999999999</v>
      </c>
      <c r="AC47" s="4">
        <v>17.161999999999999</v>
      </c>
      <c r="AD47" s="4">
        <v>9.1880000000000006</v>
      </c>
      <c r="AE47">
        <v>21.486000000000001</v>
      </c>
      <c r="AF47" s="4">
        <v>68.346000000000004</v>
      </c>
      <c r="AG47" s="4">
        <v>40.966000000000001</v>
      </c>
      <c r="AH47" s="4">
        <v>95.158000000000001</v>
      </c>
    </row>
    <row r="48" spans="1:34" ht="14.4" x14ac:dyDescent="0.3">
      <c r="A48" s="73">
        <v>46661</v>
      </c>
      <c r="B48" s="15"/>
      <c r="C48" s="13">
        <v>21</v>
      </c>
      <c r="D48" s="14">
        <v>35</v>
      </c>
      <c r="E48" s="4">
        <v>49.174999999999997</v>
      </c>
      <c r="F48" s="4">
        <v>37.459000000000003</v>
      </c>
      <c r="G48" s="4">
        <v>34.884999999999998</v>
      </c>
      <c r="H48" s="4">
        <v>102.46</v>
      </c>
      <c r="I48" s="4">
        <v>48.036999999999999</v>
      </c>
      <c r="J48" s="4">
        <v>28.66</v>
      </c>
      <c r="K48" s="4">
        <v>35.006</v>
      </c>
      <c r="L48" s="4">
        <v>13.77</v>
      </c>
      <c r="M48" s="4">
        <v>30.105</v>
      </c>
      <c r="N48" s="4">
        <v>23.151</v>
      </c>
      <c r="O48" s="4">
        <v>67.183999999999997</v>
      </c>
      <c r="P48" s="4">
        <v>80.902000000000001</v>
      </c>
      <c r="Q48" s="4">
        <v>130.303</v>
      </c>
      <c r="R48" s="4">
        <v>52.146999999999998</v>
      </c>
      <c r="S48" s="4">
        <v>31.312000000000001</v>
      </c>
      <c r="T48" s="4">
        <v>25.879000000000001</v>
      </c>
      <c r="U48" s="4">
        <v>35.808999999999997</v>
      </c>
      <c r="V48" s="4">
        <v>64.727000000000004</v>
      </c>
      <c r="W48" s="4">
        <v>16.175000000000001</v>
      </c>
      <c r="X48" s="4">
        <v>54.862000000000002</v>
      </c>
      <c r="Y48" s="4">
        <v>55.228000000000002</v>
      </c>
      <c r="Z48" s="4">
        <v>25.029</v>
      </c>
      <c r="AA48" s="4">
        <v>20.448</v>
      </c>
      <c r="AB48" s="4">
        <v>44.442999999999998</v>
      </c>
      <c r="AC48" s="4">
        <v>24.734999999999999</v>
      </c>
      <c r="AD48" s="4">
        <v>15.815</v>
      </c>
      <c r="AE48">
        <v>22.114000000000001</v>
      </c>
      <c r="AF48" s="4">
        <v>23.625</v>
      </c>
      <c r="AG48" s="4">
        <v>20.734999999999999</v>
      </c>
      <c r="AH48" s="4">
        <v>36.832000000000001</v>
      </c>
    </row>
    <row r="49" spans="1:1005" ht="14.4" x14ac:dyDescent="0.3">
      <c r="A49" s="73">
        <v>46692</v>
      </c>
      <c r="B49" s="15"/>
      <c r="C49" s="13">
        <v>24</v>
      </c>
      <c r="D49" s="14">
        <v>30</v>
      </c>
      <c r="E49" s="4">
        <v>45.954999999999998</v>
      </c>
      <c r="F49" s="4">
        <v>32.098999999999997</v>
      </c>
      <c r="G49" s="4">
        <v>39.753999999999998</v>
      </c>
      <c r="H49" s="4">
        <v>47.255000000000003</v>
      </c>
      <c r="I49" s="4">
        <v>68.581999999999994</v>
      </c>
      <c r="J49" s="4">
        <v>23.751000000000001</v>
      </c>
      <c r="K49" s="4">
        <v>28.146999999999998</v>
      </c>
      <c r="L49" s="4">
        <v>20.991</v>
      </c>
      <c r="M49" s="4">
        <v>29.24</v>
      </c>
      <c r="N49" s="4">
        <v>26.222000000000001</v>
      </c>
      <c r="O49" s="4">
        <v>46.883000000000003</v>
      </c>
      <c r="P49" s="4">
        <v>45.447000000000003</v>
      </c>
      <c r="Q49" s="4">
        <v>51.655000000000001</v>
      </c>
      <c r="R49" s="4">
        <v>27.247</v>
      </c>
      <c r="S49" s="4">
        <v>37.892000000000003</v>
      </c>
      <c r="T49" s="4">
        <v>28.922999999999998</v>
      </c>
      <c r="U49" s="4">
        <v>31.545000000000002</v>
      </c>
      <c r="V49" s="4">
        <v>36.378</v>
      </c>
      <c r="W49" s="4">
        <v>16.975999999999999</v>
      </c>
      <c r="X49" s="4">
        <v>32.258000000000003</v>
      </c>
      <c r="Y49" s="4">
        <v>30.829000000000001</v>
      </c>
      <c r="Z49" s="4">
        <v>30.431000000000001</v>
      </c>
      <c r="AA49" s="4">
        <v>23.114000000000001</v>
      </c>
      <c r="AB49" s="4">
        <v>30.425000000000001</v>
      </c>
      <c r="AC49" s="4">
        <v>19.951000000000001</v>
      </c>
      <c r="AD49" s="4">
        <v>23.954000000000001</v>
      </c>
      <c r="AE49">
        <v>27.827999999999999</v>
      </c>
      <c r="AF49" s="4">
        <v>29.181000000000001</v>
      </c>
      <c r="AG49" s="4">
        <v>26.24</v>
      </c>
      <c r="AH49" s="4">
        <v>33.277000000000001</v>
      </c>
    </row>
    <row r="50" spans="1:1005" ht="14.4" x14ac:dyDescent="0.3">
      <c r="A50" s="73">
        <v>46722</v>
      </c>
      <c r="B50" s="15"/>
      <c r="C50" s="13">
        <v>24</v>
      </c>
      <c r="D50" s="14">
        <v>24</v>
      </c>
      <c r="E50" s="4">
        <v>31.303999999999998</v>
      </c>
      <c r="F50" s="4">
        <v>28.106000000000002</v>
      </c>
      <c r="G50" s="4">
        <v>31.622</v>
      </c>
      <c r="H50" s="4">
        <v>33.887999999999998</v>
      </c>
      <c r="I50" s="4">
        <v>39.857999999999997</v>
      </c>
      <c r="J50" s="4">
        <v>21.042999999999999</v>
      </c>
      <c r="K50" s="4">
        <v>21.385000000000002</v>
      </c>
      <c r="L50" s="4">
        <v>20.349</v>
      </c>
      <c r="M50" s="4">
        <v>18.788</v>
      </c>
      <c r="N50" s="4">
        <v>24.402000000000001</v>
      </c>
      <c r="O50" s="4">
        <v>33.04</v>
      </c>
      <c r="P50" s="4">
        <v>30.132000000000001</v>
      </c>
      <c r="Q50" s="4">
        <v>30.591000000000001</v>
      </c>
      <c r="R50" s="4">
        <v>45.415999999999997</v>
      </c>
      <c r="S50" s="4">
        <v>29.629000000000001</v>
      </c>
      <c r="T50" s="4">
        <v>21.812999999999999</v>
      </c>
      <c r="U50" s="4">
        <v>28.024999999999999</v>
      </c>
      <c r="V50" s="4">
        <v>25.585000000000001</v>
      </c>
      <c r="W50" s="4">
        <v>16.529</v>
      </c>
      <c r="X50" s="4">
        <v>25.01</v>
      </c>
      <c r="Y50" s="4">
        <v>23.126000000000001</v>
      </c>
      <c r="Z50" s="4">
        <v>22.847999999999999</v>
      </c>
      <c r="AA50" s="4">
        <v>26.251000000000001</v>
      </c>
      <c r="AB50" s="4">
        <v>27.166</v>
      </c>
      <c r="AC50" s="4">
        <v>16.126000000000001</v>
      </c>
      <c r="AD50" s="4">
        <v>26.632000000000001</v>
      </c>
      <c r="AE50">
        <v>21.734000000000002</v>
      </c>
      <c r="AF50" s="4">
        <v>25.76</v>
      </c>
      <c r="AG50" s="4">
        <v>22.57</v>
      </c>
      <c r="AH50" s="4">
        <v>28.824999999999999</v>
      </c>
    </row>
    <row r="51" spans="1:1005" ht="14.4" x14ac:dyDescent="0.3">
      <c r="A51" s="73">
        <v>46753</v>
      </c>
      <c r="B51" s="15"/>
      <c r="C51" s="13">
        <v>22</v>
      </c>
      <c r="D51" s="14">
        <v>22</v>
      </c>
      <c r="E51" s="4">
        <v>26.638000000000002</v>
      </c>
      <c r="F51" s="4">
        <v>25.298999999999999</v>
      </c>
      <c r="G51" s="4">
        <v>25.172999999999998</v>
      </c>
      <c r="H51" s="4">
        <v>31.081</v>
      </c>
      <c r="I51" s="4">
        <v>29.635999999999999</v>
      </c>
      <c r="J51" s="4">
        <v>23.344000000000001</v>
      </c>
      <c r="K51" s="4">
        <v>20.696000000000002</v>
      </c>
      <c r="L51" s="4">
        <v>19.425000000000001</v>
      </c>
      <c r="M51" s="4">
        <v>18.968</v>
      </c>
      <c r="N51" s="4">
        <v>20.225000000000001</v>
      </c>
      <c r="O51" s="4">
        <v>41.74</v>
      </c>
      <c r="P51" s="4">
        <v>26.37</v>
      </c>
      <c r="Q51" s="4">
        <v>26.233000000000001</v>
      </c>
      <c r="R51" s="4">
        <v>27.585000000000001</v>
      </c>
      <c r="S51" s="4">
        <v>27.013999999999999</v>
      </c>
      <c r="T51" s="4">
        <v>19.478000000000002</v>
      </c>
      <c r="U51" s="4">
        <v>23.757999999999999</v>
      </c>
      <c r="V51" s="4">
        <v>27.155999999999999</v>
      </c>
      <c r="W51" s="4">
        <v>19.196000000000002</v>
      </c>
      <c r="X51" s="4">
        <v>22.117000000000001</v>
      </c>
      <c r="Y51" s="4">
        <v>23.305</v>
      </c>
      <c r="Z51" s="4">
        <v>18.146000000000001</v>
      </c>
      <c r="AA51" s="4">
        <v>30.16</v>
      </c>
      <c r="AB51" s="4">
        <v>23.433</v>
      </c>
      <c r="AC51" s="4">
        <v>15.231999999999999</v>
      </c>
      <c r="AD51" s="4">
        <v>25.109000000000002</v>
      </c>
      <c r="AE51">
        <v>17.097000000000001</v>
      </c>
      <c r="AF51" s="4">
        <v>20.824999999999999</v>
      </c>
      <c r="AG51" s="4">
        <v>25.303000000000001</v>
      </c>
      <c r="AH51" s="4">
        <v>27.844000000000001</v>
      </c>
    </row>
    <row r="52" spans="1:1005" ht="14.4" x14ac:dyDescent="0.3">
      <c r="A52" s="73">
        <v>46784</v>
      </c>
      <c r="B52" s="15"/>
      <c r="C52" s="13">
        <v>29</v>
      </c>
      <c r="D52" s="14">
        <v>29</v>
      </c>
      <c r="E52" s="4">
        <v>51.817</v>
      </c>
      <c r="F52" s="4">
        <v>37.439</v>
      </c>
      <c r="G52" s="4">
        <v>26.87</v>
      </c>
      <c r="H52" s="4">
        <v>29.23</v>
      </c>
      <c r="I52" s="4">
        <v>32.798000000000002</v>
      </c>
      <c r="J52" s="4">
        <v>26.725000000000001</v>
      </c>
      <c r="K52" s="4">
        <v>25.164999999999999</v>
      </c>
      <c r="L52" s="4">
        <v>19.239000000000001</v>
      </c>
      <c r="M52" s="4">
        <v>25.012</v>
      </c>
      <c r="N52" s="4">
        <v>24.087</v>
      </c>
      <c r="O52" s="4">
        <v>52.991</v>
      </c>
      <c r="P52" s="4">
        <v>24.093</v>
      </c>
      <c r="Q52" s="4">
        <v>39.749000000000002</v>
      </c>
      <c r="R52" s="4">
        <v>23.690999999999999</v>
      </c>
      <c r="S52" s="4">
        <v>36.761000000000003</v>
      </c>
      <c r="T52" s="4">
        <v>20.481000000000002</v>
      </c>
      <c r="U52" s="4">
        <v>26.399000000000001</v>
      </c>
      <c r="V52" s="4">
        <v>26.463000000000001</v>
      </c>
      <c r="W52" s="4">
        <v>22.56</v>
      </c>
      <c r="X52" s="4">
        <v>29.442</v>
      </c>
      <c r="Y52" s="4">
        <v>36.204999999999998</v>
      </c>
      <c r="Z52" s="4">
        <v>36.292999999999999</v>
      </c>
      <c r="AA52" s="4">
        <v>73.153000000000006</v>
      </c>
      <c r="AB52" s="4">
        <v>24.096</v>
      </c>
      <c r="AC52" s="4">
        <v>19.594999999999999</v>
      </c>
      <c r="AD52" s="4">
        <v>26.55</v>
      </c>
      <c r="AE52">
        <v>25.594000000000001</v>
      </c>
      <c r="AF52" s="4">
        <v>27.225999999999999</v>
      </c>
      <c r="AG52" s="4">
        <v>26.282</v>
      </c>
      <c r="AH52" s="4">
        <v>27.306000000000001</v>
      </c>
    </row>
    <row r="53" spans="1:1005" ht="14.4" x14ac:dyDescent="0.3">
      <c r="A53" s="73">
        <v>46813</v>
      </c>
      <c r="B53" s="15"/>
      <c r="C53" s="13">
        <v>92</v>
      </c>
      <c r="D53" s="14">
        <v>92</v>
      </c>
      <c r="E53" s="4">
        <v>187.78</v>
      </c>
      <c r="F53" s="4">
        <v>45.857999999999997</v>
      </c>
      <c r="G53" s="4">
        <v>147.16800000000001</v>
      </c>
      <c r="H53" s="4">
        <v>75.778000000000006</v>
      </c>
      <c r="I53" s="4">
        <v>54.856000000000002</v>
      </c>
      <c r="J53" s="4">
        <v>48.545000000000002</v>
      </c>
      <c r="K53" s="4">
        <v>71.344999999999999</v>
      </c>
      <c r="L53" s="4">
        <v>29.241</v>
      </c>
      <c r="M53" s="4">
        <v>48.64</v>
      </c>
      <c r="N53" s="4">
        <v>98.424000000000007</v>
      </c>
      <c r="O53" s="4">
        <v>114.792</v>
      </c>
      <c r="P53" s="4">
        <v>45.005000000000003</v>
      </c>
      <c r="Q53" s="4">
        <v>132.15100000000001</v>
      </c>
      <c r="R53" s="4">
        <v>86.593000000000004</v>
      </c>
      <c r="S53" s="4">
        <v>74.578999999999994</v>
      </c>
      <c r="T53" s="4">
        <v>53.423999999999999</v>
      </c>
      <c r="U53" s="4">
        <v>59.07</v>
      </c>
      <c r="V53" s="4">
        <v>65.638999999999996</v>
      </c>
      <c r="W53" s="4">
        <v>43.543999999999997</v>
      </c>
      <c r="X53" s="4">
        <v>54.558</v>
      </c>
      <c r="Y53" s="4">
        <v>71.257999999999996</v>
      </c>
      <c r="Z53" s="4">
        <v>55.88</v>
      </c>
      <c r="AA53" s="4">
        <v>180.779</v>
      </c>
      <c r="AB53" s="4">
        <v>35.886000000000003</v>
      </c>
      <c r="AC53" s="4">
        <v>102.84399999999999</v>
      </c>
      <c r="AD53" s="4">
        <v>50.069000000000003</v>
      </c>
      <c r="AE53">
        <v>39.451999999999998</v>
      </c>
      <c r="AF53" s="4">
        <v>60.814999999999998</v>
      </c>
      <c r="AG53" s="4">
        <v>102.291</v>
      </c>
      <c r="AH53" s="4">
        <v>75.909000000000006</v>
      </c>
    </row>
    <row r="54" spans="1:1005" ht="14.4" x14ac:dyDescent="0.3">
      <c r="A54" s="73">
        <v>46844</v>
      </c>
      <c r="B54" s="15"/>
      <c r="C54" s="13">
        <v>147</v>
      </c>
      <c r="D54" s="14">
        <v>147</v>
      </c>
      <c r="E54" s="4">
        <v>214.191</v>
      </c>
      <c r="F54" s="4">
        <v>87.811999999999998</v>
      </c>
      <c r="G54" s="4">
        <v>225.73500000000001</v>
      </c>
      <c r="H54" s="4">
        <v>147.25399999999999</v>
      </c>
      <c r="I54" s="4">
        <v>115.587</v>
      </c>
      <c r="J54" s="4">
        <v>120.70399999999999</v>
      </c>
      <c r="K54" s="4">
        <v>209.023</v>
      </c>
      <c r="L54" s="4">
        <v>59.679000000000002</v>
      </c>
      <c r="M54" s="4">
        <v>68.222999999999999</v>
      </c>
      <c r="N54" s="4">
        <v>203.40100000000001</v>
      </c>
      <c r="O54" s="4">
        <v>316.48399999999998</v>
      </c>
      <c r="P54" s="4">
        <v>140.696</v>
      </c>
      <c r="Q54" s="4">
        <v>150.60599999999999</v>
      </c>
      <c r="R54" s="4">
        <v>275.07499999999999</v>
      </c>
      <c r="S54" s="4">
        <v>127.80800000000001</v>
      </c>
      <c r="T54" s="4">
        <v>163.643</v>
      </c>
      <c r="U54" s="4">
        <v>112.544</v>
      </c>
      <c r="V54" s="4">
        <v>158.227</v>
      </c>
      <c r="W54" s="4">
        <v>53.960999999999999</v>
      </c>
      <c r="X54" s="4">
        <v>92.853999999999999</v>
      </c>
      <c r="Y54" s="4">
        <v>64.534999999999997</v>
      </c>
      <c r="Z54" s="4">
        <v>95.054000000000002</v>
      </c>
      <c r="AA54" s="4">
        <v>192.16800000000001</v>
      </c>
      <c r="AB54" s="4">
        <v>68.631</v>
      </c>
      <c r="AC54" s="4">
        <v>201.07900000000001</v>
      </c>
      <c r="AD54" s="4">
        <v>68.825000000000003</v>
      </c>
      <c r="AE54">
        <v>67.396000000000001</v>
      </c>
      <c r="AF54" s="4">
        <v>224.61500000000001</v>
      </c>
      <c r="AG54" s="4">
        <v>266.27600000000001</v>
      </c>
      <c r="AH54" s="4">
        <v>170.99</v>
      </c>
    </row>
    <row r="55" spans="1:1005" ht="14.4" x14ac:dyDescent="0.3">
      <c r="A55" s="73">
        <v>46874</v>
      </c>
      <c r="B55" s="15"/>
      <c r="C55" s="13">
        <v>251</v>
      </c>
      <c r="D55" s="14">
        <v>251</v>
      </c>
      <c r="E55" s="4">
        <v>340.90899999999999</v>
      </c>
      <c r="F55" s="4">
        <v>206.66399999999999</v>
      </c>
      <c r="G55" s="4">
        <v>396.15600000000001</v>
      </c>
      <c r="H55" s="4">
        <v>262.971</v>
      </c>
      <c r="I55" s="4">
        <v>296.54700000000003</v>
      </c>
      <c r="J55" s="4">
        <v>185.75</v>
      </c>
      <c r="K55" s="4">
        <v>434.07600000000002</v>
      </c>
      <c r="L55" s="4">
        <v>60.649000000000001</v>
      </c>
      <c r="M55" s="4">
        <v>189.018</v>
      </c>
      <c r="N55" s="4">
        <v>293.06599999999997</v>
      </c>
      <c r="O55" s="4">
        <v>545.12400000000002</v>
      </c>
      <c r="P55" s="4">
        <v>230.66399999999999</v>
      </c>
      <c r="Q55" s="4">
        <v>285.58499999999998</v>
      </c>
      <c r="R55" s="4">
        <v>373.238</v>
      </c>
      <c r="S55" s="4">
        <v>383.57299999999998</v>
      </c>
      <c r="T55" s="4">
        <v>220.96</v>
      </c>
      <c r="U55" s="4">
        <v>195.4</v>
      </c>
      <c r="V55" s="4">
        <v>206.25800000000001</v>
      </c>
      <c r="W55" s="4">
        <v>139.54</v>
      </c>
      <c r="X55" s="4">
        <v>201.48</v>
      </c>
      <c r="Y55" s="4">
        <v>177.88200000000001</v>
      </c>
      <c r="Z55" s="4">
        <v>196.095</v>
      </c>
      <c r="AA55" s="4">
        <v>241.94900000000001</v>
      </c>
      <c r="AB55" s="4">
        <v>130.864</v>
      </c>
      <c r="AC55" s="4">
        <v>312.94099999999997</v>
      </c>
      <c r="AD55" s="4">
        <v>176.67500000000001</v>
      </c>
      <c r="AE55">
        <v>194.58199999999999</v>
      </c>
      <c r="AF55" s="4">
        <v>318.10399999999998</v>
      </c>
      <c r="AG55" s="4">
        <v>449.06700000000001</v>
      </c>
      <c r="AH55" s="4">
        <v>298.12400000000002</v>
      </c>
    </row>
    <row r="56" spans="1:1005" ht="14.4" x14ac:dyDescent="0.3">
      <c r="A56" s="73">
        <v>46905</v>
      </c>
      <c r="B56" s="15"/>
      <c r="C56" s="13">
        <v>187</v>
      </c>
      <c r="D56" s="14">
        <v>187</v>
      </c>
      <c r="E56" s="4">
        <v>434.46499999999997</v>
      </c>
      <c r="F56" s="4">
        <v>67.228999999999999</v>
      </c>
      <c r="G56" s="4">
        <v>366.584</v>
      </c>
      <c r="H56" s="4">
        <v>165.38800000000001</v>
      </c>
      <c r="I56" s="4">
        <v>304.00299999999999</v>
      </c>
      <c r="J56" s="4">
        <v>49.328000000000003</v>
      </c>
      <c r="K56" s="4">
        <v>189.38</v>
      </c>
      <c r="L56" s="4">
        <v>13.093</v>
      </c>
      <c r="M56" s="4">
        <v>102.51</v>
      </c>
      <c r="N56" s="4">
        <v>131.18299999999999</v>
      </c>
      <c r="O56" s="4">
        <v>353.49</v>
      </c>
      <c r="P56" s="4">
        <v>73.100999999999999</v>
      </c>
      <c r="Q56" s="4">
        <v>159.416</v>
      </c>
      <c r="R56" s="4">
        <v>336.91899999999998</v>
      </c>
      <c r="S56" s="4">
        <v>157.554</v>
      </c>
      <c r="T56" s="4">
        <v>213.49600000000001</v>
      </c>
      <c r="U56" s="4">
        <v>240.03899999999999</v>
      </c>
      <c r="V56" s="4">
        <v>63.764000000000003</v>
      </c>
      <c r="W56" s="4">
        <v>75.918999999999997</v>
      </c>
      <c r="X56" s="4">
        <v>163.94</v>
      </c>
      <c r="Y56" s="4">
        <v>222.50399999999999</v>
      </c>
      <c r="Z56" s="4">
        <v>220.44300000000001</v>
      </c>
      <c r="AA56" s="4">
        <v>216.31</v>
      </c>
      <c r="AB56" s="4">
        <v>29.731000000000002</v>
      </c>
      <c r="AC56" s="4">
        <v>384.59399999999999</v>
      </c>
      <c r="AD56" s="4">
        <v>64.805000000000007</v>
      </c>
      <c r="AE56">
        <v>257.93299999999999</v>
      </c>
      <c r="AF56" s="4">
        <v>143.64599999999999</v>
      </c>
      <c r="AG56" s="4">
        <v>348.649</v>
      </c>
      <c r="AH56" s="4">
        <v>214.04499999999999</v>
      </c>
    </row>
    <row r="57" spans="1:1005" ht="14.4" x14ac:dyDescent="0.3">
      <c r="A57" s="73">
        <v>46935</v>
      </c>
      <c r="B57" s="15"/>
      <c r="C57" s="13">
        <v>33</v>
      </c>
      <c r="D57" s="14">
        <v>33</v>
      </c>
      <c r="E57" s="4">
        <v>252.85599999999999</v>
      </c>
      <c r="F57" s="4">
        <v>10.832000000000001</v>
      </c>
      <c r="G57" s="4">
        <v>95.411000000000001</v>
      </c>
      <c r="H57" s="4">
        <v>71.941999999999993</v>
      </c>
      <c r="I57" s="4">
        <v>172.72</v>
      </c>
      <c r="J57" s="4">
        <v>-7.6360000000000001</v>
      </c>
      <c r="K57" s="4">
        <v>28.645</v>
      </c>
      <c r="L57" s="4">
        <v>18.119</v>
      </c>
      <c r="M57" s="4">
        <v>-4.2489999999999997</v>
      </c>
      <c r="N57" s="4">
        <v>23.920999999999999</v>
      </c>
      <c r="O57" s="4">
        <v>95.054000000000002</v>
      </c>
      <c r="P57" s="4">
        <v>27.276</v>
      </c>
      <c r="Q57" s="4">
        <v>24.056000000000001</v>
      </c>
      <c r="R57" s="4">
        <v>87.956999999999994</v>
      </c>
      <c r="S57" s="4">
        <v>30.434999999999999</v>
      </c>
      <c r="T57" s="4">
        <v>31.917000000000002</v>
      </c>
      <c r="U57" s="4">
        <v>53.44</v>
      </c>
      <c r="V57" s="4">
        <v>6.6130000000000004</v>
      </c>
      <c r="W57" s="4">
        <v>26.658999999999999</v>
      </c>
      <c r="X57" s="4">
        <v>14.159000000000001</v>
      </c>
      <c r="Y57" s="4">
        <v>32.74</v>
      </c>
      <c r="Z57" s="4">
        <v>22.753</v>
      </c>
      <c r="AA57" s="4">
        <v>33.892000000000003</v>
      </c>
      <c r="AB57" s="4">
        <v>20.501000000000001</v>
      </c>
      <c r="AC57" s="4">
        <v>129.803</v>
      </c>
      <c r="AD57" s="4">
        <v>1.163</v>
      </c>
      <c r="AE57">
        <v>94.141000000000005</v>
      </c>
      <c r="AF57" s="4">
        <v>51.639000000000003</v>
      </c>
      <c r="AG57" s="4">
        <v>95.254999999999995</v>
      </c>
      <c r="AH57" s="4">
        <v>22.007999999999999</v>
      </c>
    </row>
    <row r="58" spans="1:1005" ht="14.4" x14ac:dyDescent="0.3">
      <c r="A58" s="73">
        <v>46966</v>
      </c>
      <c r="B58" s="15"/>
      <c r="C58" s="13">
        <v>24</v>
      </c>
      <c r="D58" s="14">
        <v>24</v>
      </c>
      <c r="E58" s="4">
        <v>77.11</v>
      </c>
      <c r="F58" s="4">
        <v>-1.91</v>
      </c>
      <c r="G58" s="4">
        <v>63.091000000000001</v>
      </c>
      <c r="H58" s="4">
        <v>22.907</v>
      </c>
      <c r="I58" s="4">
        <v>126.2</v>
      </c>
      <c r="J58" s="4">
        <v>-4.2889999999999997</v>
      </c>
      <c r="K58" s="4">
        <v>41.41</v>
      </c>
      <c r="L58" s="4">
        <v>17.97</v>
      </c>
      <c r="M58" s="4">
        <v>15.99</v>
      </c>
      <c r="N58" s="4">
        <v>-0.32500000000000001</v>
      </c>
      <c r="O58" s="4">
        <v>34.463000000000001</v>
      </c>
      <c r="P58" s="4">
        <v>36.494999999999997</v>
      </c>
      <c r="Q58" s="4">
        <v>43.411999999999999</v>
      </c>
      <c r="R58" s="4">
        <v>37.003999999999998</v>
      </c>
      <c r="S58" s="4">
        <v>-0.84599999999999997</v>
      </c>
      <c r="T58" s="4">
        <v>36.582999999999998</v>
      </c>
      <c r="U58" s="4">
        <v>11.108000000000001</v>
      </c>
      <c r="V58" s="4">
        <v>-7.1429999999999998</v>
      </c>
      <c r="W58" s="4">
        <v>40.158999999999999</v>
      </c>
      <c r="X58" s="4">
        <v>8.8130000000000006</v>
      </c>
      <c r="Y58" s="4">
        <v>4.92</v>
      </c>
      <c r="Z58" s="4">
        <v>27.72</v>
      </c>
      <c r="AA58" s="4">
        <v>21.196000000000002</v>
      </c>
      <c r="AB58" s="4">
        <v>18.209</v>
      </c>
      <c r="AC58" s="4">
        <v>36.183</v>
      </c>
      <c r="AD58" s="4">
        <v>7.1849999999999996</v>
      </c>
      <c r="AE58">
        <v>36.947000000000003</v>
      </c>
      <c r="AF58" s="4">
        <v>60.734999999999999</v>
      </c>
      <c r="AG58" s="4">
        <v>84.44</v>
      </c>
      <c r="AH58" s="4">
        <v>10.07</v>
      </c>
    </row>
    <row r="59" spans="1:1005" ht="14.4" x14ac:dyDescent="0.3">
      <c r="A59" s="73">
        <v>46997</v>
      </c>
      <c r="B59" s="15"/>
      <c r="C59" s="13">
        <v>31</v>
      </c>
      <c r="D59" s="14">
        <v>31</v>
      </c>
      <c r="E59" s="4">
        <v>41.008000000000003</v>
      </c>
      <c r="F59" s="4">
        <v>22.050999999999998</v>
      </c>
      <c r="G59" s="4">
        <v>88.245000000000005</v>
      </c>
      <c r="H59" s="4">
        <v>13.965999999999999</v>
      </c>
      <c r="I59" s="4">
        <v>78.552000000000007</v>
      </c>
      <c r="J59" s="4">
        <v>14.449</v>
      </c>
      <c r="K59" s="4">
        <v>8.3420000000000005</v>
      </c>
      <c r="L59" s="4">
        <v>28.222000000000001</v>
      </c>
      <c r="M59" s="4">
        <v>51.566000000000003</v>
      </c>
      <c r="N59" s="4">
        <v>56.646999999999998</v>
      </c>
      <c r="O59" s="4">
        <v>25.481000000000002</v>
      </c>
      <c r="P59" s="4">
        <v>43.308999999999997</v>
      </c>
      <c r="Q59" s="4">
        <v>34.694000000000003</v>
      </c>
      <c r="R59" s="4">
        <v>37.601999999999997</v>
      </c>
      <c r="S59" s="4">
        <v>9.77</v>
      </c>
      <c r="T59" s="4">
        <v>43.622999999999998</v>
      </c>
      <c r="U59" s="4">
        <v>15.831</v>
      </c>
      <c r="V59" s="4">
        <v>17.302</v>
      </c>
      <c r="W59" s="4">
        <v>100.623</v>
      </c>
      <c r="X59" s="4">
        <v>20.289000000000001</v>
      </c>
      <c r="Y59" s="4">
        <v>9.0009999999999994</v>
      </c>
      <c r="Z59" s="4">
        <v>11.324999999999999</v>
      </c>
      <c r="AA59" s="4">
        <v>17.347999999999999</v>
      </c>
      <c r="AB59" s="4">
        <v>17.164999999999999</v>
      </c>
      <c r="AC59" s="4">
        <v>9.6349999999999998</v>
      </c>
      <c r="AD59" s="4">
        <v>21.823</v>
      </c>
      <c r="AE59">
        <v>69.012</v>
      </c>
      <c r="AF59" s="4">
        <v>39.802</v>
      </c>
      <c r="AG59" s="4">
        <v>84.316999999999993</v>
      </c>
      <c r="AH59" s="4">
        <v>54.177</v>
      </c>
    </row>
    <row r="60" spans="1:1005" ht="14.4" x14ac:dyDescent="0.3">
      <c r="A60" s="73">
        <v>47027</v>
      </c>
      <c r="B60" s="15"/>
      <c r="C60" s="13">
        <v>21</v>
      </c>
      <c r="D60" s="14">
        <v>35</v>
      </c>
      <c r="E60" s="4">
        <v>35.161000000000001</v>
      </c>
      <c r="F60" s="4">
        <v>35.459000000000003</v>
      </c>
      <c r="G60" s="4">
        <v>100.544</v>
      </c>
      <c r="H60" s="4">
        <v>51.932000000000002</v>
      </c>
      <c r="I60" s="4">
        <v>27.887</v>
      </c>
      <c r="J60" s="4">
        <v>35.411999999999999</v>
      </c>
      <c r="K60" s="4">
        <v>14.044</v>
      </c>
      <c r="L60" s="4">
        <v>29.934000000000001</v>
      </c>
      <c r="M60" s="4">
        <v>22.811</v>
      </c>
      <c r="N60" s="4">
        <v>67.48</v>
      </c>
      <c r="O60" s="4">
        <v>77.721999999999994</v>
      </c>
      <c r="P60" s="4">
        <v>130.09200000000001</v>
      </c>
      <c r="Q60" s="4">
        <v>51.274999999999999</v>
      </c>
      <c r="R60" s="4">
        <v>31.832999999999998</v>
      </c>
      <c r="S60" s="4">
        <v>25.911999999999999</v>
      </c>
      <c r="T60" s="4">
        <v>35.738999999999997</v>
      </c>
      <c r="U60" s="4">
        <v>66.334999999999994</v>
      </c>
      <c r="V60" s="4">
        <v>16.347000000000001</v>
      </c>
      <c r="W60" s="4">
        <v>52.652999999999999</v>
      </c>
      <c r="X60" s="4">
        <v>52.185000000000002</v>
      </c>
      <c r="Y60" s="4">
        <v>25.556000000000001</v>
      </c>
      <c r="Z60" s="4">
        <v>20.605</v>
      </c>
      <c r="AA60" s="4">
        <v>42.982999999999997</v>
      </c>
      <c r="AB60" s="4">
        <v>25.323</v>
      </c>
      <c r="AC60" s="4">
        <v>16.061</v>
      </c>
      <c r="AD60" s="4">
        <v>22.561</v>
      </c>
      <c r="AE60">
        <v>23.146999999999998</v>
      </c>
      <c r="AF60" s="4">
        <v>20.748000000000001</v>
      </c>
      <c r="AG60" s="4">
        <v>36.494999999999997</v>
      </c>
      <c r="AH60" s="4">
        <v>49.331000000000003</v>
      </c>
    </row>
    <row r="61" spans="1:1005" ht="14.4" x14ac:dyDescent="0.3">
      <c r="A61" s="73">
        <v>47058</v>
      </c>
      <c r="B61" s="15"/>
      <c r="C61" s="13">
        <v>24</v>
      </c>
      <c r="D61" s="14">
        <v>30</v>
      </c>
      <c r="E61" s="4">
        <v>31.885999999999999</v>
      </c>
      <c r="F61" s="4">
        <v>40.159999999999997</v>
      </c>
      <c r="G61" s="4">
        <v>46.195999999999998</v>
      </c>
      <c r="H61" s="4">
        <v>65.792000000000002</v>
      </c>
      <c r="I61" s="4">
        <v>23.678000000000001</v>
      </c>
      <c r="J61" s="4">
        <v>28.524999999999999</v>
      </c>
      <c r="K61" s="4">
        <v>20.986999999999998</v>
      </c>
      <c r="L61" s="4">
        <v>28.829000000000001</v>
      </c>
      <c r="M61" s="4">
        <v>26.239000000000001</v>
      </c>
      <c r="N61" s="4">
        <v>47.186999999999998</v>
      </c>
      <c r="O61" s="4">
        <v>44.497</v>
      </c>
      <c r="P61" s="4">
        <v>49.83</v>
      </c>
      <c r="Q61" s="4">
        <v>27.218</v>
      </c>
      <c r="R61" s="4">
        <v>38.191000000000003</v>
      </c>
      <c r="S61" s="4">
        <v>28.8</v>
      </c>
      <c r="T61" s="4">
        <v>31.097000000000001</v>
      </c>
      <c r="U61" s="4">
        <v>36.241999999999997</v>
      </c>
      <c r="V61" s="4">
        <v>17.135999999999999</v>
      </c>
      <c r="W61" s="4">
        <v>31.972000000000001</v>
      </c>
      <c r="X61" s="4">
        <v>30.396000000000001</v>
      </c>
      <c r="Y61" s="4">
        <v>29.867999999999999</v>
      </c>
      <c r="Z61" s="4">
        <v>23.233000000000001</v>
      </c>
      <c r="AA61" s="4">
        <v>30.213000000000001</v>
      </c>
      <c r="AB61" s="4">
        <v>19.327999999999999</v>
      </c>
      <c r="AC61" s="4">
        <v>24.042999999999999</v>
      </c>
      <c r="AD61" s="4">
        <v>28.2</v>
      </c>
      <c r="AE61">
        <v>29.155000000000001</v>
      </c>
      <c r="AF61" s="4">
        <v>26.111000000000001</v>
      </c>
      <c r="AG61" s="4">
        <v>33.043999999999997</v>
      </c>
      <c r="AH61" s="4">
        <v>46.106999999999999</v>
      </c>
    </row>
    <row r="62" spans="1:1005" ht="14.4" x14ac:dyDescent="0.3">
      <c r="A62" s="73">
        <v>47088</v>
      </c>
      <c r="B62" s="15"/>
      <c r="C62" s="13">
        <v>24</v>
      </c>
      <c r="D62" s="14">
        <v>24</v>
      </c>
      <c r="E62" s="4">
        <v>27.913</v>
      </c>
      <c r="F62" s="4">
        <v>31.907</v>
      </c>
      <c r="G62" s="4">
        <v>33.503</v>
      </c>
      <c r="H62" s="4">
        <v>38.761000000000003</v>
      </c>
      <c r="I62" s="4">
        <v>21.035</v>
      </c>
      <c r="J62" s="4">
        <v>21.64</v>
      </c>
      <c r="K62" s="4">
        <v>20.347999999999999</v>
      </c>
      <c r="L62" s="4">
        <v>18.489000000000001</v>
      </c>
      <c r="M62" s="4">
        <v>24.257999999999999</v>
      </c>
      <c r="N62" s="4">
        <v>33.26</v>
      </c>
      <c r="O62" s="4">
        <v>29.823</v>
      </c>
      <c r="P62" s="4">
        <v>29.98</v>
      </c>
      <c r="Q62" s="4">
        <v>45.161999999999999</v>
      </c>
      <c r="R62" s="4">
        <v>29.83</v>
      </c>
      <c r="S62" s="4">
        <v>21.413</v>
      </c>
      <c r="T62" s="4">
        <v>27.992999999999999</v>
      </c>
      <c r="U62" s="4">
        <v>25.67</v>
      </c>
      <c r="V62" s="4">
        <v>16.643999999999998</v>
      </c>
      <c r="W62" s="4">
        <v>24.751999999999999</v>
      </c>
      <c r="X62" s="4">
        <v>22.824999999999999</v>
      </c>
      <c r="Y62" s="4">
        <v>22.494</v>
      </c>
      <c r="Z62" s="4">
        <v>26.31</v>
      </c>
      <c r="AA62" s="4">
        <v>26.800999999999998</v>
      </c>
      <c r="AB62" s="4">
        <v>15.981999999999999</v>
      </c>
      <c r="AC62" s="4">
        <v>26.652999999999999</v>
      </c>
      <c r="AD62" s="4">
        <v>22.042000000000002</v>
      </c>
      <c r="AE62">
        <v>25.497</v>
      </c>
      <c r="AF62" s="4">
        <v>22.573</v>
      </c>
      <c r="AG62" s="4">
        <v>28.745000000000001</v>
      </c>
      <c r="AH62" s="4">
        <v>31.34</v>
      </c>
    </row>
    <row r="63" spans="1:1005" ht="14.4" x14ac:dyDescent="0.3">
      <c r="A63" s="73">
        <v>47119</v>
      </c>
      <c r="B63" s="15"/>
      <c r="C63" s="13">
        <v>22</v>
      </c>
      <c r="D63" s="14">
        <v>22</v>
      </c>
      <c r="E63" s="4">
        <v>25.303000000000001</v>
      </c>
      <c r="F63" s="4">
        <v>25.431999999999999</v>
      </c>
      <c r="G63" s="4">
        <v>30.895</v>
      </c>
      <c r="H63" s="4">
        <v>29.547000000000001</v>
      </c>
      <c r="I63" s="4">
        <v>23.457000000000001</v>
      </c>
      <c r="J63" s="4">
        <v>20.952999999999999</v>
      </c>
      <c r="K63" s="4">
        <v>19.446999999999999</v>
      </c>
      <c r="L63" s="4">
        <v>19.157</v>
      </c>
      <c r="M63" s="4">
        <v>20.119</v>
      </c>
      <c r="N63" s="4">
        <v>42.048000000000002</v>
      </c>
      <c r="O63" s="4">
        <v>26.256</v>
      </c>
      <c r="P63" s="4">
        <v>25.997</v>
      </c>
      <c r="Q63" s="4">
        <v>27.527000000000001</v>
      </c>
      <c r="R63" s="4">
        <v>27.216000000000001</v>
      </c>
      <c r="S63" s="4">
        <v>19.411000000000001</v>
      </c>
      <c r="T63" s="4">
        <v>23.794</v>
      </c>
      <c r="U63" s="4">
        <v>27.638999999999999</v>
      </c>
      <c r="V63" s="4">
        <v>19.315000000000001</v>
      </c>
      <c r="W63" s="4">
        <v>22.273</v>
      </c>
      <c r="X63" s="4">
        <v>24.498999999999999</v>
      </c>
      <c r="Y63" s="4">
        <v>18.341999999999999</v>
      </c>
      <c r="Z63" s="4">
        <v>30.228000000000002</v>
      </c>
      <c r="AA63" s="4">
        <v>23.349</v>
      </c>
      <c r="AB63" s="4">
        <v>15.218999999999999</v>
      </c>
      <c r="AC63" s="4">
        <v>25.135000000000002</v>
      </c>
      <c r="AD63" s="4">
        <v>17.384</v>
      </c>
      <c r="AE63">
        <v>20.971</v>
      </c>
      <c r="AF63" s="4">
        <v>25.321999999999999</v>
      </c>
      <c r="AG63" s="4">
        <v>27.956</v>
      </c>
      <c r="AH63" s="4">
        <v>26.669</v>
      </c>
    </row>
    <row r="64" spans="1:1005" ht="14.4" x14ac:dyDescent="0.3">
      <c r="A64" s="73">
        <v>47150</v>
      </c>
      <c r="B64" s="15"/>
      <c r="C64" s="13">
        <v>29</v>
      </c>
      <c r="D64" s="14">
        <v>29</v>
      </c>
      <c r="E64" s="4">
        <v>37.439</v>
      </c>
      <c r="F64" s="4">
        <v>26.87</v>
      </c>
      <c r="G64" s="4">
        <v>29.23</v>
      </c>
      <c r="H64" s="4">
        <v>32.798000000000002</v>
      </c>
      <c r="I64" s="4">
        <v>26.725000000000001</v>
      </c>
      <c r="J64" s="4">
        <v>25.164999999999999</v>
      </c>
      <c r="K64" s="4">
        <v>19.239000000000001</v>
      </c>
      <c r="L64" s="4">
        <v>25.012</v>
      </c>
      <c r="M64" s="4">
        <v>24.087</v>
      </c>
      <c r="N64" s="4">
        <v>52.991</v>
      </c>
      <c r="O64" s="4">
        <v>24.093</v>
      </c>
      <c r="P64" s="4">
        <v>39.749000000000002</v>
      </c>
      <c r="Q64" s="4">
        <v>23.690999999999999</v>
      </c>
      <c r="R64" s="4">
        <v>36.761000000000003</v>
      </c>
      <c r="S64" s="4">
        <v>20.481000000000002</v>
      </c>
      <c r="T64" s="4">
        <v>26.399000000000001</v>
      </c>
      <c r="U64" s="4">
        <v>26.463000000000001</v>
      </c>
      <c r="V64" s="4">
        <v>22.56</v>
      </c>
      <c r="W64" s="4">
        <v>29.442</v>
      </c>
      <c r="X64" s="4">
        <v>36.204999999999998</v>
      </c>
      <c r="Y64" s="4">
        <v>36.292999999999999</v>
      </c>
      <c r="Z64" s="4">
        <v>73.153000000000006</v>
      </c>
      <c r="AA64" s="4">
        <v>24.096</v>
      </c>
      <c r="AB64" s="4">
        <v>19.594999999999999</v>
      </c>
      <c r="AC64" s="4">
        <v>26.55</v>
      </c>
      <c r="AD64" s="4">
        <v>25.594000000000001</v>
      </c>
      <c r="AE64">
        <v>27.225999999999999</v>
      </c>
      <c r="AF64" s="4">
        <v>26.282</v>
      </c>
      <c r="AG64" s="4">
        <v>27.306000000000001</v>
      </c>
      <c r="AH64" s="4">
        <v>27.306000000000001</v>
      </c>
      <c r="ALQ64" s="4" t="e">
        <v>#N/A</v>
      </c>
    </row>
    <row r="65" spans="1:1005" ht="14.4" x14ac:dyDescent="0.3">
      <c r="A65" s="73">
        <v>47178</v>
      </c>
      <c r="B65" s="15"/>
      <c r="C65" s="13">
        <v>92</v>
      </c>
      <c r="D65" s="14">
        <v>92</v>
      </c>
      <c r="E65" s="4">
        <v>45.857999999999997</v>
      </c>
      <c r="F65" s="4">
        <v>147.16800000000001</v>
      </c>
      <c r="G65" s="4">
        <v>75.778000000000006</v>
      </c>
      <c r="H65" s="4">
        <v>54.856000000000002</v>
      </c>
      <c r="I65" s="4">
        <v>48.545000000000002</v>
      </c>
      <c r="J65" s="4">
        <v>71.344999999999999</v>
      </c>
      <c r="K65" s="4">
        <v>29.241</v>
      </c>
      <c r="L65" s="4">
        <v>48.64</v>
      </c>
      <c r="M65" s="4">
        <v>98.424000000000007</v>
      </c>
      <c r="N65" s="4">
        <v>114.792</v>
      </c>
      <c r="O65" s="4">
        <v>45.005000000000003</v>
      </c>
      <c r="P65" s="4">
        <v>132.15100000000001</v>
      </c>
      <c r="Q65" s="4">
        <v>86.593000000000004</v>
      </c>
      <c r="R65" s="4">
        <v>74.578999999999994</v>
      </c>
      <c r="S65" s="4">
        <v>53.423999999999999</v>
      </c>
      <c r="T65" s="4">
        <v>59.07</v>
      </c>
      <c r="U65" s="4">
        <v>65.638999999999996</v>
      </c>
      <c r="V65" s="4">
        <v>43.543999999999997</v>
      </c>
      <c r="W65" s="4">
        <v>54.558</v>
      </c>
      <c r="X65" s="4">
        <v>71.257999999999996</v>
      </c>
      <c r="Y65" s="4">
        <v>55.88</v>
      </c>
      <c r="Z65" s="4">
        <v>180.779</v>
      </c>
      <c r="AA65" s="4">
        <v>35.886000000000003</v>
      </c>
      <c r="AB65" s="4">
        <v>102.84399999999999</v>
      </c>
      <c r="AC65" s="4">
        <v>50.069000000000003</v>
      </c>
      <c r="AD65" s="4">
        <v>39.451999999999998</v>
      </c>
      <c r="AE65">
        <v>60.814999999999998</v>
      </c>
      <c r="AF65" s="4">
        <v>102.291</v>
      </c>
      <c r="AG65" s="4">
        <v>75.909000000000006</v>
      </c>
      <c r="AH65" s="4">
        <v>75.909000000000006</v>
      </c>
      <c r="ALQ65" s="4" t="e">
        <v>#N/A</v>
      </c>
    </row>
    <row r="66" spans="1:1005" ht="14.4" x14ac:dyDescent="0.3">
      <c r="A66" s="73">
        <v>47209</v>
      </c>
      <c r="B66" s="15"/>
      <c r="C66" s="13">
        <v>147</v>
      </c>
      <c r="D66" s="14">
        <v>147</v>
      </c>
      <c r="E66" s="4">
        <v>87.811999999999998</v>
      </c>
      <c r="F66" s="4">
        <v>225.73500000000001</v>
      </c>
      <c r="G66" s="4">
        <v>147.25399999999999</v>
      </c>
      <c r="H66" s="4">
        <v>115.587</v>
      </c>
      <c r="I66" s="4">
        <v>120.70399999999999</v>
      </c>
      <c r="J66" s="4">
        <v>209.023</v>
      </c>
      <c r="K66" s="4">
        <v>59.679000000000002</v>
      </c>
      <c r="L66" s="4">
        <v>68.222999999999999</v>
      </c>
      <c r="M66" s="4">
        <v>203.40100000000001</v>
      </c>
      <c r="N66" s="4">
        <v>316.48399999999998</v>
      </c>
      <c r="O66" s="4">
        <v>140.696</v>
      </c>
      <c r="P66" s="4">
        <v>150.60599999999999</v>
      </c>
      <c r="Q66" s="4">
        <v>275.07499999999999</v>
      </c>
      <c r="R66" s="4">
        <v>127.80800000000001</v>
      </c>
      <c r="S66" s="4">
        <v>163.643</v>
      </c>
      <c r="T66" s="4">
        <v>112.544</v>
      </c>
      <c r="U66" s="4">
        <v>158.227</v>
      </c>
      <c r="V66" s="4">
        <v>53.960999999999999</v>
      </c>
      <c r="W66" s="4">
        <v>92.853999999999999</v>
      </c>
      <c r="X66" s="4">
        <v>64.534999999999997</v>
      </c>
      <c r="Y66" s="4">
        <v>95.054000000000002</v>
      </c>
      <c r="Z66" s="4">
        <v>192.16800000000001</v>
      </c>
      <c r="AA66" s="4">
        <v>68.631</v>
      </c>
      <c r="AB66" s="4">
        <v>201.07900000000001</v>
      </c>
      <c r="AC66" s="4">
        <v>68.825000000000003</v>
      </c>
      <c r="AD66" s="4">
        <v>67.396000000000001</v>
      </c>
      <c r="AE66">
        <v>224.61500000000001</v>
      </c>
      <c r="AF66" s="4">
        <v>266.27600000000001</v>
      </c>
      <c r="AG66" s="4">
        <v>170.99</v>
      </c>
      <c r="AH66" s="4">
        <v>170.99</v>
      </c>
      <c r="ALQ66" s="4" t="e">
        <v>#N/A</v>
      </c>
    </row>
    <row r="67" spans="1:1005" ht="14.4" x14ac:dyDescent="0.3">
      <c r="A67" s="73">
        <v>47239</v>
      </c>
      <c r="B67" s="15"/>
      <c r="C67" s="13">
        <v>251</v>
      </c>
      <c r="D67" s="14">
        <v>251</v>
      </c>
      <c r="E67" s="4">
        <v>206.66399999999999</v>
      </c>
      <c r="F67" s="4">
        <v>396.15600000000001</v>
      </c>
      <c r="G67" s="4">
        <v>262.971</v>
      </c>
      <c r="H67" s="4">
        <v>296.54700000000003</v>
      </c>
      <c r="I67" s="4">
        <v>185.75</v>
      </c>
      <c r="J67" s="4">
        <v>434.07600000000002</v>
      </c>
      <c r="K67" s="4">
        <v>60.649000000000001</v>
      </c>
      <c r="L67" s="4">
        <v>189.018</v>
      </c>
      <c r="M67" s="4">
        <v>293.06599999999997</v>
      </c>
      <c r="N67" s="4">
        <v>545.12400000000002</v>
      </c>
      <c r="O67" s="4">
        <v>230.66399999999999</v>
      </c>
      <c r="P67" s="4">
        <v>285.58499999999998</v>
      </c>
      <c r="Q67" s="4">
        <v>373.238</v>
      </c>
      <c r="R67" s="4">
        <v>383.57299999999998</v>
      </c>
      <c r="S67" s="4">
        <v>220.96</v>
      </c>
      <c r="T67" s="4">
        <v>195.4</v>
      </c>
      <c r="U67" s="4">
        <v>206.25800000000001</v>
      </c>
      <c r="V67" s="4">
        <v>139.54</v>
      </c>
      <c r="W67" s="4">
        <v>201.48</v>
      </c>
      <c r="X67" s="4">
        <v>177.88200000000001</v>
      </c>
      <c r="Y67" s="4">
        <v>196.095</v>
      </c>
      <c r="Z67" s="4">
        <v>241.94900000000001</v>
      </c>
      <c r="AA67" s="4">
        <v>130.864</v>
      </c>
      <c r="AB67" s="4">
        <v>312.94099999999997</v>
      </c>
      <c r="AC67" s="4">
        <v>176.67500000000001</v>
      </c>
      <c r="AD67" s="4">
        <v>194.58199999999999</v>
      </c>
      <c r="AE67">
        <v>318.10399999999998</v>
      </c>
      <c r="AF67" s="4">
        <v>449.06700000000001</v>
      </c>
      <c r="AG67" s="4">
        <v>298.12400000000002</v>
      </c>
      <c r="AH67" s="4">
        <v>298.12400000000002</v>
      </c>
      <c r="ALQ67" s="4" t="e">
        <v>#N/A</v>
      </c>
    </row>
    <row r="68" spans="1:1005" ht="14.4" x14ac:dyDescent="0.3">
      <c r="A68" s="73">
        <v>47270</v>
      </c>
      <c r="B68" s="15"/>
      <c r="C68" s="13">
        <v>187</v>
      </c>
      <c r="D68" s="14">
        <v>187</v>
      </c>
      <c r="E68" s="4">
        <v>67.228999999999999</v>
      </c>
      <c r="F68" s="4">
        <v>366.584</v>
      </c>
      <c r="G68" s="4">
        <v>165.38800000000001</v>
      </c>
      <c r="H68" s="4">
        <v>304.00299999999999</v>
      </c>
      <c r="I68" s="4">
        <v>49.328000000000003</v>
      </c>
      <c r="J68" s="4">
        <v>189.38</v>
      </c>
      <c r="K68" s="4">
        <v>13.093</v>
      </c>
      <c r="L68" s="4">
        <v>102.51</v>
      </c>
      <c r="M68" s="4">
        <v>131.18299999999999</v>
      </c>
      <c r="N68" s="4">
        <v>353.49</v>
      </c>
      <c r="O68" s="4">
        <v>73.100999999999999</v>
      </c>
      <c r="P68" s="4">
        <v>159.416</v>
      </c>
      <c r="Q68" s="4">
        <v>336.91899999999998</v>
      </c>
      <c r="R68" s="4">
        <v>157.554</v>
      </c>
      <c r="S68" s="4">
        <v>213.49600000000001</v>
      </c>
      <c r="T68" s="4">
        <v>240.03899999999999</v>
      </c>
      <c r="U68" s="4">
        <v>63.764000000000003</v>
      </c>
      <c r="V68" s="4">
        <v>75.918999999999997</v>
      </c>
      <c r="W68" s="4">
        <v>163.94</v>
      </c>
      <c r="X68" s="4">
        <v>222.50399999999999</v>
      </c>
      <c r="Y68" s="4">
        <v>220.44300000000001</v>
      </c>
      <c r="Z68" s="4">
        <v>216.31</v>
      </c>
      <c r="AA68" s="4">
        <v>29.731000000000002</v>
      </c>
      <c r="AB68" s="4">
        <v>384.59399999999999</v>
      </c>
      <c r="AC68" s="4">
        <v>64.805000000000007</v>
      </c>
      <c r="AD68" s="4">
        <v>257.93299999999999</v>
      </c>
      <c r="AE68">
        <v>143.64599999999999</v>
      </c>
      <c r="AF68" s="4">
        <v>348.649</v>
      </c>
      <c r="AG68" s="4">
        <v>214.04499999999999</v>
      </c>
      <c r="AH68" s="4">
        <v>214.04499999999999</v>
      </c>
      <c r="ALQ68" s="4" t="e">
        <v>#N/A</v>
      </c>
    </row>
    <row r="69" spans="1:1005" ht="14.4" x14ac:dyDescent="0.3">
      <c r="A69" s="73">
        <v>47300</v>
      </c>
      <c r="B69" s="15"/>
      <c r="C69" s="13">
        <v>33</v>
      </c>
      <c r="D69" s="14">
        <v>33</v>
      </c>
      <c r="E69" s="4">
        <v>10.832000000000001</v>
      </c>
      <c r="F69" s="4">
        <v>95.411000000000001</v>
      </c>
      <c r="G69" s="4">
        <v>71.941999999999993</v>
      </c>
      <c r="H69" s="4">
        <v>172.72</v>
      </c>
      <c r="I69" s="4">
        <v>-7.6360000000000001</v>
      </c>
      <c r="J69" s="4">
        <v>28.645</v>
      </c>
      <c r="K69" s="4">
        <v>18.119</v>
      </c>
      <c r="L69" s="4">
        <v>-4.2489999999999997</v>
      </c>
      <c r="M69" s="4">
        <v>23.920999999999999</v>
      </c>
      <c r="N69" s="4">
        <v>95.054000000000002</v>
      </c>
      <c r="O69" s="4">
        <v>27.276</v>
      </c>
      <c r="P69" s="4">
        <v>24.056000000000001</v>
      </c>
      <c r="Q69" s="4">
        <v>87.956999999999994</v>
      </c>
      <c r="R69" s="4">
        <v>30.434999999999999</v>
      </c>
      <c r="S69" s="4">
        <v>31.917000000000002</v>
      </c>
      <c r="T69" s="4">
        <v>53.44</v>
      </c>
      <c r="U69" s="4">
        <v>6.6130000000000004</v>
      </c>
      <c r="V69" s="4">
        <v>26.658999999999999</v>
      </c>
      <c r="W69" s="4">
        <v>14.159000000000001</v>
      </c>
      <c r="X69" s="4">
        <v>32.74</v>
      </c>
      <c r="Y69" s="4">
        <v>22.753</v>
      </c>
      <c r="Z69" s="4">
        <v>33.892000000000003</v>
      </c>
      <c r="AA69" s="4">
        <v>20.501000000000001</v>
      </c>
      <c r="AB69" s="4">
        <v>129.803</v>
      </c>
      <c r="AC69" s="4">
        <v>1.163</v>
      </c>
      <c r="AD69" s="4">
        <v>94.141000000000005</v>
      </c>
      <c r="AE69">
        <v>51.639000000000003</v>
      </c>
      <c r="AF69" s="4">
        <v>95.254999999999995</v>
      </c>
      <c r="AG69" s="4">
        <v>22.007999999999999</v>
      </c>
      <c r="AH69" s="4">
        <v>22.007999999999999</v>
      </c>
      <c r="ALQ69" s="4" t="e">
        <v>#N/A</v>
      </c>
    </row>
    <row r="70" spans="1:1005" ht="14.4" x14ac:dyDescent="0.3">
      <c r="A70" s="73">
        <v>47331</v>
      </c>
      <c r="B70" s="15"/>
      <c r="C70" s="13">
        <v>24</v>
      </c>
      <c r="D70" s="14">
        <v>24</v>
      </c>
      <c r="E70" s="4">
        <v>-1.91</v>
      </c>
      <c r="F70" s="4">
        <v>63.091000000000001</v>
      </c>
      <c r="G70" s="4">
        <v>22.907</v>
      </c>
      <c r="H70" s="4">
        <v>126.2</v>
      </c>
      <c r="I70" s="4">
        <v>-4.2889999999999997</v>
      </c>
      <c r="J70" s="4">
        <v>41.41</v>
      </c>
      <c r="K70" s="4">
        <v>17.97</v>
      </c>
      <c r="L70" s="4">
        <v>15.99</v>
      </c>
      <c r="M70" s="4">
        <v>-0.32500000000000001</v>
      </c>
      <c r="N70" s="4">
        <v>34.463000000000001</v>
      </c>
      <c r="O70" s="4">
        <v>36.494999999999997</v>
      </c>
      <c r="P70" s="4">
        <v>43.411999999999999</v>
      </c>
      <c r="Q70" s="4">
        <v>37.003999999999998</v>
      </c>
      <c r="R70" s="4">
        <v>-0.84599999999999997</v>
      </c>
      <c r="S70" s="4">
        <v>36.582999999999998</v>
      </c>
      <c r="T70" s="4">
        <v>11.108000000000001</v>
      </c>
      <c r="U70" s="4">
        <v>-7.1429999999999998</v>
      </c>
      <c r="V70" s="4">
        <v>40.158999999999999</v>
      </c>
      <c r="W70" s="4">
        <v>8.8130000000000006</v>
      </c>
      <c r="X70" s="4">
        <v>4.92</v>
      </c>
      <c r="Y70" s="4">
        <v>27.72</v>
      </c>
      <c r="Z70" s="4">
        <v>21.196000000000002</v>
      </c>
      <c r="AA70" s="4">
        <v>18.209</v>
      </c>
      <c r="AB70" s="4">
        <v>36.183</v>
      </c>
      <c r="AC70" s="4">
        <v>7.1849999999999996</v>
      </c>
      <c r="AD70" s="4">
        <v>36.947000000000003</v>
      </c>
      <c r="AE70">
        <v>60.734999999999999</v>
      </c>
      <c r="AF70" s="4">
        <v>84.44</v>
      </c>
      <c r="AG70" s="4">
        <v>10.07</v>
      </c>
      <c r="AH70" s="4">
        <v>10.07</v>
      </c>
      <c r="ALQ70" s="4" t="e">
        <v>#N/A</v>
      </c>
    </row>
    <row r="71" spans="1:1005" ht="14.4" x14ac:dyDescent="0.3">
      <c r="A71" s="73">
        <v>47362</v>
      </c>
      <c r="B71" s="15"/>
      <c r="C71" s="13">
        <v>31</v>
      </c>
      <c r="D71" s="14">
        <v>31</v>
      </c>
      <c r="E71" s="4">
        <v>22.050999999999998</v>
      </c>
      <c r="F71" s="4">
        <v>88.245000000000005</v>
      </c>
      <c r="G71" s="4">
        <v>13.965999999999999</v>
      </c>
      <c r="H71" s="4">
        <v>78.552000000000007</v>
      </c>
      <c r="I71" s="4">
        <v>14.449</v>
      </c>
      <c r="J71" s="4">
        <v>8.3420000000000005</v>
      </c>
      <c r="K71" s="4">
        <v>28.222000000000001</v>
      </c>
      <c r="L71" s="4">
        <v>51.566000000000003</v>
      </c>
      <c r="M71" s="4">
        <v>56.646999999999998</v>
      </c>
      <c r="N71" s="4">
        <v>25.481000000000002</v>
      </c>
      <c r="O71" s="4">
        <v>43.308999999999997</v>
      </c>
      <c r="P71" s="4">
        <v>34.694000000000003</v>
      </c>
      <c r="Q71" s="4">
        <v>37.601999999999997</v>
      </c>
      <c r="R71" s="4">
        <v>9.77</v>
      </c>
      <c r="S71" s="4">
        <v>43.622999999999998</v>
      </c>
      <c r="T71" s="4">
        <v>15.831</v>
      </c>
      <c r="U71" s="4">
        <v>17.302</v>
      </c>
      <c r="V71" s="4">
        <v>100.623</v>
      </c>
      <c r="W71" s="4">
        <v>20.289000000000001</v>
      </c>
      <c r="X71" s="4">
        <v>9.0009999999999994</v>
      </c>
      <c r="Y71" s="4">
        <v>11.324999999999999</v>
      </c>
      <c r="Z71" s="4">
        <v>17.347999999999999</v>
      </c>
      <c r="AA71" s="4">
        <v>17.164999999999999</v>
      </c>
      <c r="AB71" s="4">
        <v>9.6349999999999998</v>
      </c>
      <c r="AC71" s="4">
        <v>21.823</v>
      </c>
      <c r="AD71" s="4">
        <v>69.012</v>
      </c>
      <c r="AE71">
        <v>39.802</v>
      </c>
      <c r="AF71" s="4">
        <v>84.316999999999993</v>
      </c>
      <c r="AG71" s="4">
        <v>54.177</v>
      </c>
      <c r="AH71" s="4">
        <v>54.177</v>
      </c>
      <c r="ALQ71" s="4" t="e">
        <v>#N/A</v>
      </c>
    </row>
    <row r="72" spans="1:1005" ht="14.4" x14ac:dyDescent="0.3">
      <c r="A72" s="73"/>
      <c r="B72" s="15"/>
      <c r="C72" s="13"/>
      <c r="D72" s="14"/>
      <c r="ALQ72" s="4" t="e">
        <v>#N/A</v>
      </c>
    </row>
    <row r="73" spans="1:1005" ht="14.4" x14ac:dyDescent="0.3">
      <c r="A73" s="73"/>
      <c r="B73" s="15"/>
      <c r="C73" s="13"/>
      <c r="D73" s="14"/>
    </row>
    <row r="74" spans="1:1005" ht="14.4" x14ac:dyDescent="0.3">
      <c r="A74" s="73"/>
      <c r="B74" s="15"/>
      <c r="C74" s="13"/>
      <c r="D74" s="14"/>
    </row>
    <row r="75" spans="1:1005" ht="14.4" x14ac:dyDescent="0.3">
      <c r="A75" s="73"/>
      <c r="B75" s="15"/>
      <c r="C75" s="13"/>
      <c r="D75" s="14"/>
    </row>
    <row r="76" spans="1:1005" ht="14.4" x14ac:dyDescent="0.3">
      <c r="A76" s="73"/>
      <c r="B76" s="15"/>
      <c r="C76" s="13"/>
      <c r="D76" s="14"/>
    </row>
    <row r="77" spans="1:1005" ht="14.4" x14ac:dyDescent="0.3">
      <c r="A77" s="73"/>
      <c r="B77" s="15"/>
      <c r="C77" s="13"/>
      <c r="D77" s="14"/>
    </row>
    <row r="78" spans="1:1005" ht="14.4" x14ac:dyDescent="0.3">
      <c r="A78" s="73"/>
      <c r="B78" s="15"/>
      <c r="C78" s="13"/>
      <c r="D78" s="14"/>
    </row>
    <row r="79" spans="1:1005" ht="14.4" x14ac:dyDescent="0.3">
      <c r="A79" s="73"/>
      <c r="B79" s="15"/>
      <c r="C79" s="13"/>
      <c r="D79" s="14"/>
    </row>
    <row r="80" spans="1:1005" ht="14.4" x14ac:dyDescent="0.3">
      <c r="A80" s="73"/>
      <c r="B80" s="15"/>
      <c r="C80" s="13"/>
      <c r="D80" s="14"/>
    </row>
    <row r="81" spans="1:4" ht="12.75" customHeight="1" x14ac:dyDescent="0.3">
      <c r="A81" s="73"/>
      <c r="B81" s="18"/>
      <c r="C81" s="19"/>
      <c r="D81" s="20"/>
    </row>
    <row r="82" spans="1:4" ht="12.75" customHeight="1" x14ac:dyDescent="0.3">
      <c r="A82" s="73"/>
      <c r="B82" s="18"/>
      <c r="C82" s="19"/>
      <c r="D82" s="20"/>
    </row>
    <row r="83" spans="1:4" ht="12.75" customHeight="1" x14ac:dyDescent="0.3">
      <c r="A83" s="73"/>
      <c r="B83" s="18"/>
      <c r="C83" s="19"/>
      <c r="D83" s="20"/>
    </row>
    <row r="84" spans="1:4" ht="12.75" customHeight="1" x14ac:dyDescent="0.3">
      <c r="A84" s="73"/>
      <c r="B84" s="18"/>
      <c r="C84" s="19"/>
      <c r="D84" s="20"/>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BD100-1433-49E7-B667-A4EF2B7C36CA}">
  <sheetPr codeName="Sheet12">
    <tabColor rgb="FFBC80BD"/>
  </sheetPr>
  <dimension ref="A1:ALQ84"/>
  <sheetViews>
    <sheetView topLeftCell="A40" workbookViewId="0">
      <selection activeCell="D4" sqref="D4"/>
    </sheetView>
  </sheetViews>
  <sheetFormatPr defaultColWidth="18.6640625" defaultRowHeight="12.75" customHeight="1" x14ac:dyDescent="0.3"/>
  <cols>
    <col min="1" max="4" width="7.5546875" style="3" customWidth="1"/>
    <col min="5" max="12" width="7" style="4" customWidth="1"/>
    <col min="13" max="13" width="8" style="4" customWidth="1"/>
    <col min="14" max="30" width="7" style="4" customWidth="1"/>
    <col min="31" max="31" width="8.44140625" customWidth="1"/>
    <col min="32" max="54" width="8.6640625" style="4" customWidth="1"/>
    <col min="55" max="16384" width="18.6640625" style="4"/>
  </cols>
  <sheetData>
    <row r="1" spans="1:39" ht="14.4" x14ac:dyDescent="0.3">
      <c r="A1" s="74"/>
      <c r="B1" s="75"/>
      <c r="C1" s="75"/>
      <c r="D1" s="75"/>
      <c r="E1" s="75"/>
      <c r="F1" s="75"/>
      <c r="G1" s="75"/>
      <c r="H1" s="75"/>
      <c r="I1" s="75"/>
      <c r="J1" s="75"/>
      <c r="K1" s="75"/>
      <c r="L1" s="75"/>
      <c r="M1" s="75"/>
      <c r="N1" s="75"/>
      <c r="O1" s="75"/>
      <c r="P1" s="75"/>
      <c r="Q1" s="75"/>
      <c r="R1" s="75"/>
      <c r="S1" s="75"/>
      <c r="T1" s="75"/>
      <c r="U1" s="75"/>
      <c r="V1" s="75"/>
      <c r="W1" s="75"/>
      <c r="X1" s="75"/>
      <c r="Y1" s="75"/>
      <c r="Z1" s="75"/>
      <c r="AA1" s="75"/>
      <c r="AB1" s="75"/>
      <c r="AC1" s="75"/>
      <c r="AD1" s="75"/>
      <c r="AE1" s="75"/>
      <c r="AF1" s="75"/>
      <c r="AG1" s="75"/>
      <c r="AH1" s="75"/>
      <c r="AI1" s="3"/>
      <c r="AJ1" s="3"/>
      <c r="AK1" s="3"/>
      <c r="AL1" s="3"/>
      <c r="AM1" s="3"/>
    </row>
    <row r="2" spans="1:39" s="3" customFormat="1" ht="14.4" x14ac:dyDescent="0.3">
      <c r="A2" s="74"/>
      <c r="B2" s="76" t="s">
        <v>0</v>
      </c>
      <c r="C2" s="76" t="s">
        <v>1</v>
      </c>
      <c r="D2" s="76" t="s">
        <v>2</v>
      </c>
      <c r="E2" s="76">
        <v>1991</v>
      </c>
      <c r="F2" s="76">
        <v>1992</v>
      </c>
      <c r="G2" s="76">
        <v>1993</v>
      </c>
      <c r="H2" s="76">
        <v>1994</v>
      </c>
      <c r="I2" s="76">
        <v>1995</v>
      </c>
      <c r="J2" s="76">
        <v>1996</v>
      </c>
      <c r="K2" s="76">
        <v>1997</v>
      </c>
      <c r="L2" s="76">
        <v>1998</v>
      </c>
      <c r="M2" s="76">
        <v>1999</v>
      </c>
      <c r="N2" s="76">
        <v>2000</v>
      </c>
      <c r="O2" s="76">
        <v>2001</v>
      </c>
      <c r="P2" s="76">
        <v>2002</v>
      </c>
      <c r="Q2" s="76">
        <v>2003</v>
      </c>
      <c r="R2" s="76">
        <v>2004</v>
      </c>
      <c r="S2" s="76">
        <v>2005</v>
      </c>
      <c r="T2" s="76">
        <v>2006</v>
      </c>
      <c r="U2" s="76">
        <v>2007</v>
      </c>
      <c r="V2" s="76">
        <v>2008</v>
      </c>
      <c r="W2" s="76">
        <v>2009</v>
      </c>
      <c r="X2" s="76">
        <v>2010</v>
      </c>
      <c r="Y2" s="76">
        <v>2011</v>
      </c>
      <c r="Z2" s="76">
        <v>2012</v>
      </c>
      <c r="AA2" s="76">
        <v>2013</v>
      </c>
      <c r="AB2" s="76">
        <v>2014</v>
      </c>
      <c r="AC2" s="76">
        <v>2015</v>
      </c>
      <c r="AD2" s="76">
        <v>2016</v>
      </c>
      <c r="AE2" s="77">
        <v>2017</v>
      </c>
      <c r="AF2" s="76">
        <v>2018</v>
      </c>
      <c r="AG2" s="76">
        <v>2019</v>
      </c>
      <c r="AH2" s="76">
        <v>2020</v>
      </c>
    </row>
    <row r="3" spans="1:39" s="3" customFormat="1" ht="14.4" x14ac:dyDescent="0.3">
      <c r="A3" s="78"/>
      <c r="B3" s="79" t="s">
        <v>3</v>
      </c>
      <c r="C3" s="79" t="s">
        <v>4</v>
      </c>
      <c r="D3" s="79" t="s">
        <v>5</v>
      </c>
      <c r="E3" s="79" t="s">
        <v>6</v>
      </c>
      <c r="F3" s="79" t="s">
        <v>7</v>
      </c>
      <c r="G3" s="79" t="s">
        <v>8</v>
      </c>
      <c r="H3" s="79" t="s">
        <v>9</v>
      </c>
      <c r="I3" s="79" t="s">
        <v>10</v>
      </c>
      <c r="J3" s="79" t="s">
        <v>11</v>
      </c>
      <c r="K3" s="79" t="s">
        <v>12</v>
      </c>
      <c r="L3" s="79" t="s">
        <v>13</v>
      </c>
      <c r="M3" s="79" t="s">
        <v>14</v>
      </c>
      <c r="N3" s="79" t="s">
        <v>15</v>
      </c>
      <c r="O3" s="79" t="s">
        <v>16</v>
      </c>
      <c r="P3" s="79" t="s">
        <v>17</v>
      </c>
      <c r="Q3" s="79" t="s">
        <v>18</v>
      </c>
      <c r="R3" s="79" t="s">
        <v>19</v>
      </c>
      <c r="S3" s="79" t="s">
        <v>20</v>
      </c>
      <c r="T3" s="79" t="s">
        <v>21</v>
      </c>
      <c r="U3" s="79" t="s">
        <v>22</v>
      </c>
      <c r="V3" s="79" t="s">
        <v>23</v>
      </c>
      <c r="W3" s="79" t="s">
        <v>24</v>
      </c>
      <c r="X3" s="79" t="s">
        <v>25</v>
      </c>
      <c r="Y3" s="79" t="s">
        <v>26</v>
      </c>
      <c r="Z3" s="79" t="s">
        <v>27</v>
      </c>
      <c r="AA3" s="79" t="s">
        <v>28</v>
      </c>
      <c r="AB3" s="79" t="s">
        <v>29</v>
      </c>
      <c r="AC3" s="79" t="s">
        <v>30</v>
      </c>
      <c r="AD3" s="79" t="s">
        <v>31</v>
      </c>
      <c r="AE3" s="79" t="s">
        <v>32</v>
      </c>
      <c r="AF3" s="79" t="s">
        <v>33</v>
      </c>
      <c r="AG3" s="79" t="s">
        <v>34</v>
      </c>
      <c r="AH3" s="79" t="s">
        <v>35</v>
      </c>
    </row>
    <row r="4" spans="1:39" ht="14.4" x14ac:dyDescent="0.3">
      <c r="A4" s="80">
        <v>45323</v>
      </c>
      <c r="B4" s="81"/>
      <c r="C4" s="82">
        <v>4</v>
      </c>
      <c r="D4" s="9">
        <v>4</v>
      </c>
      <c r="E4">
        <v>4.2050000000000001</v>
      </c>
      <c r="F4">
        <v>4.1020000000000003</v>
      </c>
      <c r="G4">
        <v>4.0990000000000002</v>
      </c>
      <c r="H4" s="4">
        <v>4.0999999999999996</v>
      </c>
      <c r="I4" s="4">
        <v>4.4109999999999996</v>
      </c>
      <c r="J4" s="4">
        <v>4.1929999999999996</v>
      </c>
      <c r="K4" s="4">
        <v>4.0999999999999996</v>
      </c>
      <c r="L4" s="4">
        <v>4.0999999999999996</v>
      </c>
      <c r="M4" s="4">
        <v>4.2050000000000001</v>
      </c>
      <c r="N4" s="4">
        <v>4.101</v>
      </c>
      <c r="O4" s="4">
        <v>4.0999999999999996</v>
      </c>
      <c r="P4" s="4">
        <v>4.0979999999999999</v>
      </c>
      <c r="Q4" s="4">
        <v>4.1020000000000003</v>
      </c>
      <c r="R4" s="4">
        <v>4.0999999999999996</v>
      </c>
      <c r="S4" s="4">
        <v>4.0999999999999996</v>
      </c>
      <c r="T4" s="4">
        <v>4.0999999999999996</v>
      </c>
      <c r="U4" s="4">
        <v>4.1150000000000002</v>
      </c>
      <c r="V4" s="4">
        <v>4.0999999999999996</v>
      </c>
      <c r="W4" s="4">
        <v>4.1319999999999997</v>
      </c>
      <c r="X4" s="4">
        <v>4.0990000000000002</v>
      </c>
      <c r="Y4" s="4">
        <v>4.0999999999999996</v>
      </c>
      <c r="Z4" s="4">
        <v>4.0990000000000002</v>
      </c>
      <c r="AA4" s="4">
        <v>4.0979999999999999</v>
      </c>
      <c r="AB4" s="4">
        <v>4.0999999999999996</v>
      </c>
      <c r="AC4" s="4">
        <v>4.6529999999999996</v>
      </c>
      <c r="AD4" s="4">
        <v>4.5019999999999998</v>
      </c>
      <c r="AE4" s="4">
        <v>4.7279999999999998</v>
      </c>
      <c r="AF4" s="4">
        <v>4.1150000000000002</v>
      </c>
      <c r="AG4" s="4">
        <v>4.0999999999999996</v>
      </c>
      <c r="AH4">
        <v>4.101</v>
      </c>
    </row>
    <row r="5" spans="1:39" ht="14.4" x14ac:dyDescent="0.3">
      <c r="A5" s="80">
        <v>45352</v>
      </c>
      <c r="B5" s="34"/>
      <c r="C5" s="12">
        <v>5</v>
      </c>
      <c r="D5" s="11">
        <v>5</v>
      </c>
      <c r="E5">
        <v>3.9609999999999999</v>
      </c>
      <c r="F5">
        <v>4.5350000000000001</v>
      </c>
      <c r="G5">
        <v>4.6319999999999997</v>
      </c>
      <c r="H5" s="4">
        <v>4.6630000000000003</v>
      </c>
      <c r="I5" s="4">
        <v>5.5209999999999999</v>
      </c>
      <c r="J5" s="4">
        <v>4.149</v>
      </c>
      <c r="K5" s="4">
        <v>5.4</v>
      </c>
      <c r="L5" s="4">
        <v>4.6260000000000003</v>
      </c>
      <c r="M5" s="4">
        <v>5.3360000000000003</v>
      </c>
      <c r="N5" s="4">
        <v>4.1970000000000001</v>
      </c>
      <c r="O5" s="4">
        <v>4.4649999999999999</v>
      </c>
      <c r="P5" s="4">
        <v>3.984</v>
      </c>
      <c r="Q5" s="4">
        <v>4.6310000000000002</v>
      </c>
      <c r="R5" s="4">
        <v>6.6189999999999998</v>
      </c>
      <c r="S5" s="4">
        <v>3.97</v>
      </c>
      <c r="T5" s="4">
        <v>4.0620000000000003</v>
      </c>
      <c r="U5" s="4">
        <v>6.3949999999999996</v>
      </c>
      <c r="V5" s="4">
        <v>3.6640000000000001</v>
      </c>
      <c r="W5" s="4">
        <v>4.9610000000000003</v>
      </c>
      <c r="X5" s="4">
        <v>3.734</v>
      </c>
      <c r="Y5" s="4">
        <v>4.1349999999999998</v>
      </c>
      <c r="Z5" s="4">
        <v>5.2880000000000003</v>
      </c>
      <c r="AA5" s="4">
        <v>3.9569999999999999</v>
      </c>
      <c r="AB5" s="4">
        <v>3.657</v>
      </c>
      <c r="AC5" s="4">
        <v>5.9740000000000002</v>
      </c>
      <c r="AD5" s="4">
        <v>4.8620000000000001</v>
      </c>
      <c r="AE5" s="4">
        <v>6.8490000000000002</v>
      </c>
      <c r="AF5" s="4">
        <v>3.9630000000000001</v>
      </c>
      <c r="AG5" s="4">
        <v>3.6949999999999998</v>
      </c>
      <c r="AH5">
        <v>4.2460000000000004</v>
      </c>
    </row>
    <row r="6" spans="1:39" ht="14.4" x14ac:dyDescent="0.3">
      <c r="A6" s="80">
        <v>45383</v>
      </c>
      <c r="B6" s="34"/>
      <c r="C6" s="12">
        <v>7</v>
      </c>
      <c r="D6" s="11">
        <v>8</v>
      </c>
      <c r="E6">
        <v>7.4109999999999996</v>
      </c>
      <c r="F6">
        <v>10.867000000000001</v>
      </c>
      <c r="G6">
        <v>7.7770000000000001</v>
      </c>
      <c r="H6" s="4">
        <v>8.73</v>
      </c>
      <c r="I6" s="4">
        <v>6.8259999999999996</v>
      </c>
      <c r="J6" s="4">
        <v>8.2379999999999995</v>
      </c>
      <c r="K6" s="4">
        <v>7.1239999999999997</v>
      </c>
      <c r="L6" s="4">
        <v>6.4050000000000002</v>
      </c>
      <c r="M6" s="4">
        <v>7.077</v>
      </c>
      <c r="N6" s="4">
        <v>10.073</v>
      </c>
      <c r="O6" s="4">
        <v>9.3710000000000004</v>
      </c>
      <c r="P6" s="4">
        <v>9.7420000000000009</v>
      </c>
      <c r="Q6" s="4">
        <v>8.4619999999999997</v>
      </c>
      <c r="R6" s="4">
        <v>11.012</v>
      </c>
      <c r="S6" s="4">
        <v>8.02</v>
      </c>
      <c r="T6" s="4">
        <v>9.5990000000000002</v>
      </c>
      <c r="U6" s="4">
        <v>8.8949999999999996</v>
      </c>
      <c r="V6" s="4">
        <v>4.8940000000000001</v>
      </c>
      <c r="W6" s="4">
        <v>6.976</v>
      </c>
      <c r="X6" s="4">
        <v>7.774</v>
      </c>
      <c r="Y6" s="4">
        <v>7.4829999999999997</v>
      </c>
      <c r="Z6" s="4">
        <v>12.374000000000001</v>
      </c>
      <c r="AA6" s="4">
        <v>6.7720000000000002</v>
      </c>
      <c r="AB6" s="4">
        <v>6.6029999999999998</v>
      </c>
      <c r="AC6" s="4">
        <v>7.98</v>
      </c>
      <c r="AD6" s="4">
        <v>8.0380000000000003</v>
      </c>
      <c r="AE6" s="4">
        <v>9.548</v>
      </c>
      <c r="AF6" s="4">
        <v>7.5629999999999997</v>
      </c>
      <c r="AG6" s="4">
        <v>8.6549999999999994</v>
      </c>
      <c r="AH6">
        <v>7.3239999999999998</v>
      </c>
    </row>
    <row r="7" spans="1:39" ht="14.4" x14ac:dyDescent="0.3">
      <c r="A7" s="80">
        <v>45413</v>
      </c>
      <c r="B7" s="34"/>
      <c r="C7" s="12">
        <v>21</v>
      </c>
      <c r="D7" s="11">
        <v>26</v>
      </c>
      <c r="E7">
        <v>21.783999999999999</v>
      </c>
      <c r="F7">
        <v>31.867000000000001</v>
      </c>
      <c r="G7">
        <v>34.19</v>
      </c>
      <c r="H7" s="4">
        <v>31.456</v>
      </c>
      <c r="I7" s="4">
        <v>30.768999999999998</v>
      </c>
      <c r="J7" s="4">
        <v>36.316000000000003</v>
      </c>
      <c r="K7" s="4">
        <v>22.344999999999999</v>
      </c>
      <c r="L7" s="4">
        <v>20.382999999999999</v>
      </c>
      <c r="M7" s="4">
        <v>22.672999999999998</v>
      </c>
      <c r="N7" s="4">
        <v>35.71</v>
      </c>
      <c r="O7" s="4">
        <v>34.637999999999998</v>
      </c>
      <c r="P7" s="4">
        <v>21.779</v>
      </c>
      <c r="Q7" s="4">
        <v>29.256</v>
      </c>
      <c r="R7" s="4">
        <v>29.317</v>
      </c>
      <c r="S7" s="4">
        <v>24.484999999999999</v>
      </c>
      <c r="T7" s="4">
        <v>26.02</v>
      </c>
      <c r="U7" s="4">
        <v>25.98</v>
      </c>
      <c r="V7" s="4">
        <v>20.010000000000002</v>
      </c>
      <c r="W7" s="4">
        <v>33.784999999999997</v>
      </c>
      <c r="X7" s="4">
        <v>17.100999999999999</v>
      </c>
      <c r="Y7" s="4">
        <v>18.311</v>
      </c>
      <c r="Z7" s="4">
        <v>26.225999999999999</v>
      </c>
      <c r="AA7" s="4">
        <v>24.757999999999999</v>
      </c>
      <c r="AB7" s="4">
        <v>23.556999999999999</v>
      </c>
      <c r="AC7" s="4">
        <v>16.649000000000001</v>
      </c>
      <c r="AD7" s="4">
        <v>19.18</v>
      </c>
      <c r="AE7" s="4">
        <v>23.757000000000001</v>
      </c>
      <c r="AF7" s="4">
        <v>33.109000000000002</v>
      </c>
      <c r="AG7" s="4">
        <v>27.957000000000001</v>
      </c>
      <c r="AH7">
        <v>29.111999999999998</v>
      </c>
    </row>
    <row r="8" spans="1:39" ht="14.4" x14ac:dyDescent="0.3">
      <c r="A8" s="80">
        <v>45444</v>
      </c>
      <c r="B8" s="34"/>
      <c r="C8" s="12">
        <v>30</v>
      </c>
      <c r="D8" s="11">
        <v>37</v>
      </c>
      <c r="E8">
        <v>44.695999999999998</v>
      </c>
      <c r="F8">
        <v>26.247</v>
      </c>
      <c r="G8">
        <v>58.484000000000002</v>
      </c>
      <c r="H8" s="4">
        <v>37.246000000000002</v>
      </c>
      <c r="I8" s="4">
        <v>80.180999999999997</v>
      </c>
      <c r="J8" s="4">
        <v>40.098999999999997</v>
      </c>
      <c r="K8" s="4">
        <v>38.673000000000002</v>
      </c>
      <c r="L8" s="4">
        <v>28.751999999999999</v>
      </c>
      <c r="M8" s="4">
        <v>43.948</v>
      </c>
      <c r="N8" s="4">
        <v>29.236000000000001</v>
      </c>
      <c r="O8" s="4">
        <v>30.594000000000001</v>
      </c>
      <c r="P8" s="4">
        <v>18.916</v>
      </c>
      <c r="Q8" s="4">
        <v>39.476999999999997</v>
      </c>
      <c r="R8" s="4">
        <v>20.632999999999999</v>
      </c>
      <c r="S8" s="4">
        <v>28.036999999999999</v>
      </c>
      <c r="T8" s="4">
        <v>24.306000000000001</v>
      </c>
      <c r="U8" s="4">
        <v>25.026</v>
      </c>
      <c r="V8" s="4">
        <v>49.914999999999999</v>
      </c>
      <c r="W8" s="4">
        <v>30.844000000000001</v>
      </c>
      <c r="X8" s="4">
        <v>41.101999999999997</v>
      </c>
      <c r="Y8" s="4">
        <v>49.677</v>
      </c>
      <c r="Z8" s="4">
        <v>12.42</v>
      </c>
      <c r="AA8" s="4">
        <v>40.470999999999997</v>
      </c>
      <c r="AB8" s="4">
        <v>39.918999999999997</v>
      </c>
      <c r="AC8" s="4">
        <v>46.295999999999999</v>
      </c>
      <c r="AD8" s="4">
        <v>36.753999999999998</v>
      </c>
      <c r="AE8" s="4">
        <v>27.855</v>
      </c>
      <c r="AF8" s="4">
        <v>22.76</v>
      </c>
      <c r="AG8" s="4">
        <v>58.856999999999999</v>
      </c>
      <c r="AH8">
        <v>31.867999999999999</v>
      </c>
    </row>
    <row r="9" spans="1:39" ht="14.4" x14ac:dyDescent="0.3">
      <c r="A9" s="80">
        <v>45474</v>
      </c>
      <c r="B9" s="34"/>
      <c r="C9" s="12">
        <v>12</v>
      </c>
      <c r="D9" s="11">
        <v>15</v>
      </c>
      <c r="E9">
        <v>21.268000000000001</v>
      </c>
      <c r="F9">
        <v>13.726000000000001</v>
      </c>
      <c r="G9">
        <v>31.068000000000001</v>
      </c>
      <c r="H9" s="4">
        <v>15.259</v>
      </c>
      <c r="I9" s="4">
        <v>72.013000000000005</v>
      </c>
      <c r="J9" s="4">
        <v>18.236000000000001</v>
      </c>
      <c r="K9" s="4">
        <v>14.762</v>
      </c>
      <c r="L9" s="4">
        <v>16.164000000000001</v>
      </c>
      <c r="M9" s="4">
        <v>28.795000000000002</v>
      </c>
      <c r="N9" s="4">
        <v>12.445</v>
      </c>
      <c r="O9" s="4">
        <v>12.37</v>
      </c>
      <c r="P9" s="4">
        <v>8.5990000000000002</v>
      </c>
      <c r="Q9" s="4">
        <v>14.811</v>
      </c>
      <c r="R9" s="4">
        <v>9.4779999999999998</v>
      </c>
      <c r="S9" s="4">
        <v>12.638999999999999</v>
      </c>
      <c r="T9" s="4">
        <v>10.544</v>
      </c>
      <c r="U9" s="4">
        <v>11.808999999999999</v>
      </c>
      <c r="V9" s="4">
        <v>27.573</v>
      </c>
      <c r="W9" s="4">
        <v>16.635000000000002</v>
      </c>
      <c r="X9" s="4">
        <v>15.189</v>
      </c>
      <c r="Y9" s="4">
        <v>32.228000000000002</v>
      </c>
      <c r="Z9" s="4">
        <v>7.6280000000000001</v>
      </c>
      <c r="AA9" s="4">
        <v>16.992000000000001</v>
      </c>
      <c r="AB9" s="4">
        <v>15.222</v>
      </c>
      <c r="AC9" s="4">
        <v>18.420999999999999</v>
      </c>
      <c r="AD9" s="4">
        <v>14.401999999999999</v>
      </c>
      <c r="AE9" s="4">
        <v>11.743</v>
      </c>
      <c r="AF9" s="4">
        <v>9.8160000000000007</v>
      </c>
      <c r="AG9" s="4">
        <v>38.725999999999999</v>
      </c>
      <c r="AH9">
        <v>12.521000000000001</v>
      </c>
    </row>
    <row r="10" spans="1:39" ht="14.4" x14ac:dyDescent="0.3">
      <c r="A10" s="80">
        <v>45505</v>
      </c>
      <c r="B10" s="34"/>
      <c r="C10" s="12">
        <v>7</v>
      </c>
      <c r="D10" s="11">
        <v>7</v>
      </c>
      <c r="E10">
        <v>7.9870000000000001</v>
      </c>
      <c r="F10">
        <v>7.6740000000000004</v>
      </c>
      <c r="G10">
        <v>10.391</v>
      </c>
      <c r="H10" s="4">
        <v>6.556</v>
      </c>
      <c r="I10" s="4">
        <v>19.648</v>
      </c>
      <c r="J10" s="4">
        <v>7.3970000000000002</v>
      </c>
      <c r="K10" s="4">
        <v>7.5590000000000002</v>
      </c>
      <c r="L10" s="4">
        <v>6.6920000000000002</v>
      </c>
      <c r="M10" s="4">
        <v>10.308</v>
      </c>
      <c r="N10" s="4">
        <v>6.5380000000000003</v>
      </c>
      <c r="O10" s="4">
        <v>6.9459999999999997</v>
      </c>
      <c r="P10" s="4">
        <v>4.7089999999999996</v>
      </c>
      <c r="Q10" s="4">
        <v>6.7480000000000002</v>
      </c>
      <c r="R10" s="4">
        <v>5.2869999999999999</v>
      </c>
      <c r="S10" s="4">
        <v>6.9560000000000004</v>
      </c>
      <c r="T10" s="4">
        <v>6.0679999999999996</v>
      </c>
      <c r="U10" s="4">
        <v>6.3</v>
      </c>
      <c r="V10" s="4">
        <v>9.1709999999999994</v>
      </c>
      <c r="W10" s="4">
        <v>6.859</v>
      </c>
      <c r="X10" s="4">
        <v>7.9969999999999999</v>
      </c>
      <c r="Y10" s="4">
        <v>10.587</v>
      </c>
      <c r="Z10" s="4">
        <v>4.5999999999999996</v>
      </c>
      <c r="AA10" s="4">
        <v>8.0869999999999997</v>
      </c>
      <c r="AB10" s="4">
        <v>7.3920000000000003</v>
      </c>
      <c r="AC10" s="4">
        <v>7.2270000000000003</v>
      </c>
      <c r="AD10" s="4">
        <v>6.9130000000000003</v>
      </c>
      <c r="AE10" s="4">
        <v>7.0439999999999996</v>
      </c>
      <c r="AF10" s="4">
        <v>5.1970000000000001</v>
      </c>
      <c r="AG10" s="4">
        <v>11.835000000000001</v>
      </c>
      <c r="AH10">
        <v>6.2880000000000003</v>
      </c>
    </row>
    <row r="11" spans="1:39" ht="14.4" x14ac:dyDescent="0.3">
      <c r="A11" s="80">
        <v>45536</v>
      </c>
      <c r="B11" s="34"/>
      <c r="C11" s="12">
        <v>6</v>
      </c>
      <c r="D11" s="11">
        <v>5</v>
      </c>
      <c r="E11">
        <v>5.5039999999999996</v>
      </c>
      <c r="F11">
        <v>5.8869999999999996</v>
      </c>
      <c r="G11">
        <v>7.4740000000000002</v>
      </c>
      <c r="H11" s="4">
        <v>5.2220000000000004</v>
      </c>
      <c r="I11" s="4">
        <v>11.398</v>
      </c>
      <c r="J11" s="4">
        <v>5.6589999999999998</v>
      </c>
      <c r="K11" s="4">
        <v>5.4779999999999998</v>
      </c>
      <c r="L11" s="4">
        <v>4.6100000000000003</v>
      </c>
      <c r="M11" s="4">
        <v>6.4660000000000002</v>
      </c>
      <c r="N11" s="4">
        <v>4.93</v>
      </c>
      <c r="O11" s="4">
        <v>5.1059999999999999</v>
      </c>
      <c r="P11" s="4">
        <v>3.8759999999999999</v>
      </c>
      <c r="Q11" s="4">
        <v>7.1130000000000004</v>
      </c>
      <c r="R11" s="4">
        <v>4.2679999999999998</v>
      </c>
      <c r="S11" s="4">
        <v>4.7830000000000004</v>
      </c>
      <c r="T11" s="4">
        <v>5.117</v>
      </c>
      <c r="U11" s="4">
        <v>5.3890000000000002</v>
      </c>
      <c r="V11" s="4">
        <v>6.1059999999999999</v>
      </c>
      <c r="W11" s="4">
        <v>5.016</v>
      </c>
      <c r="X11" s="4">
        <v>5.1980000000000004</v>
      </c>
      <c r="Y11" s="4">
        <v>6.3460000000000001</v>
      </c>
      <c r="Z11" s="4">
        <v>3.95</v>
      </c>
      <c r="AA11" s="4">
        <v>6.798</v>
      </c>
      <c r="AB11" s="4">
        <v>7.2089999999999996</v>
      </c>
      <c r="AC11" s="4">
        <v>5.4109999999999996</v>
      </c>
      <c r="AD11" s="4">
        <v>5.0940000000000003</v>
      </c>
      <c r="AE11" s="4">
        <v>4.6639999999999997</v>
      </c>
      <c r="AF11" s="4">
        <v>4.1879999999999997</v>
      </c>
      <c r="AG11" s="4">
        <v>7.1319999999999997</v>
      </c>
      <c r="AH11">
        <v>6.1239999999999997</v>
      </c>
    </row>
    <row r="12" spans="1:39" ht="14.4" x14ac:dyDescent="0.3">
      <c r="A12" s="80">
        <v>45566</v>
      </c>
      <c r="B12" s="34"/>
      <c r="C12" s="12">
        <v>6</v>
      </c>
      <c r="D12" s="11">
        <v>7</v>
      </c>
      <c r="E12">
        <v>5.7149999999999999</v>
      </c>
      <c r="F12">
        <v>5.2610000000000001</v>
      </c>
      <c r="G12">
        <v>8.2669999999999995</v>
      </c>
      <c r="H12" s="4">
        <v>7.1189999999999998</v>
      </c>
      <c r="I12" s="4">
        <v>11.02</v>
      </c>
      <c r="J12" s="4">
        <v>6.556</v>
      </c>
      <c r="K12" s="4">
        <v>6.1710000000000003</v>
      </c>
      <c r="L12" s="4">
        <v>6.1849999999999996</v>
      </c>
      <c r="M12" s="4">
        <v>6.5730000000000004</v>
      </c>
      <c r="N12" s="4">
        <v>5.2949999999999999</v>
      </c>
      <c r="O12" s="4">
        <v>5.2709999999999999</v>
      </c>
      <c r="P12" s="4">
        <v>5.3780000000000001</v>
      </c>
      <c r="Q12" s="4">
        <v>6.35</v>
      </c>
      <c r="R12" s="4">
        <v>5.1589999999999998</v>
      </c>
      <c r="S12" s="4">
        <v>6.3520000000000003</v>
      </c>
      <c r="T12" s="4">
        <v>7.8579999999999997</v>
      </c>
      <c r="U12" s="4">
        <v>6.2190000000000003</v>
      </c>
      <c r="V12" s="4">
        <v>6.97</v>
      </c>
      <c r="W12" s="4">
        <v>6.5039999999999996</v>
      </c>
      <c r="X12" s="4">
        <v>5.63</v>
      </c>
      <c r="Y12" s="4">
        <v>7.0519999999999996</v>
      </c>
      <c r="Z12" s="4">
        <v>4.21</v>
      </c>
      <c r="AA12" s="4">
        <v>7.9870000000000001</v>
      </c>
      <c r="AB12" s="4">
        <v>9.9540000000000006</v>
      </c>
      <c r="AC12" s="4">
        <v>5.4459999999999997</v>
      </c>
      <c r="AD12" s="4">
        <v>5.2290000000000001</v>
      </c>
      <c r="AE12" s="4">
        <v>6.0449999999999999</v>
      </c>
      <c r="AF12" s="4">
        <v>4.8940000000000001</v>
      </c>
      <c r="AG12" s="4">
        <v>7.17</v>
      </c>
      <c r="AH12">
        <v>6.4939999999999998</v>
      </c>
    </row>
    <row r="13" spans="1:39" ht="14.4" x14ac:dyDescent="0.3">
      <c r="A13" s="80">
        <v>45597</v>
      </c>
      <c r="B13" s="34"/>
      <c r="C13" s="12">
        <v>4</v>
      </c>
      <c r="D13" s="11">
        <v>5</v>
      </c>
      <c r="E13">
        <v>4.992</v>
      </c>
      <c r="F13">
        <v>4.4089999999999998</v>
      </c>
      <c r="G13">
        <v>6.7779999999999996</v>
      </c>
      <c r="H13" s="4">
        <v>5.6909999999999998</v>
      </c>
      <c r="I13" s="4">
        <v>8.2859999999999996</v>
      </c>
      <c r="J13" s="4">
        <v>6.2389999999999999</v>
      </c>
      <c r="K13" s="4">
        <v>5.0810000000000004</v>
      </c>
      <c r="L13" s="4">
        <v>4.8099999999999996</v>
      </c>
      <c r="M13" s="4">
        <v>5.59</v>
      </c>
      <c r="N13" s="4">
        <v>4.4640000000000004</v>
      </c>
      <c r="O13" s="4">
        <v>5.2869999999999999</v>
      </c>
      <c r="P13" s="4">
        <v>3.8690000000000002</v>
      </c>
      <c r="Q13" s="4">
        <v>5.008</v>
      </c>
      <c r="R13" s="4">
        <v>4.4420000000000002</v>
      </c>
      <c r="S13" s="4">
        <v>5.5279999999999996</v>
      </c>
      <c r="T13" s="4">
        <v>5.6050000000000004</v>
      </c>
      <c r="U13" s="4">
        <v>5.0990000000000002</v>
      </c>
      <c r="V13" s="4">
        <v>5.8929999999999998</v>
      </c>
      <c r="W13" s="4">
        <v>5.5540000000000003</v>
      </c>
      <c r="X13" s="4">
        <v>5.6719999999999997</v>
      </c>
      <c r="Y13" s="4">
        <v>5.8620000000000001</v>
      </c>
      <c r="Z13" s="4">
        <v>3.581</v>
      </c>
      <c r="AA13" s="4">
        <v>5.6109999999999998</v>
      </c>
      <c r="AB13" s="4">
        <v>6.4020000000000001</v>
      </c>
      <c r="AC13" s="4">
        <v>4.6849999999999996</v>
      </c>
      <c r="AD13" s="4">
        <v>4.444</v>
      </c>
      <c r="AE13" s="4">
        <v>5.0289999999999999</v>
      </c>
      <c r="AF13" s="4">
        <v>4.5019999999999998</v>
      </c>
      <c r="AG13" s="4">
        <v>6.2729999999999997</v>
      </c>
      <c r="AH13">
        <v>6.694</v>
      </c>
    </row>
    <row r="14" spans="1:39" ht="14.4" x14ac:dyDescent="0.3">
      <c r="A14" s="80">
        <v>45627</v>
      </c>
      <c r="B14" s="34"/>
      <c r="C14" s="12">
        <v>4</v>
      </c>
      <c r="D14" s="11">
        <v>4</v>
      </c>
      <c r="E14">
        <v>4.7290000000000001</v>
      </c>
      <c r="F14">
        <v>4.08</v>
      </c>
      <c r="G14">
        <v>5.8310000000000004</v>
      </c>
      <c r="H14" s="4">
        <v>4.9260000000000002</v>
      </c>
      <c r="I14" s="4">
        <v>7.641</v>
      </c>
      <c r="J14" s="4">
        <v>5.4649999999999999</v>
      </c>
      <c r="K14" s="4">
        <v>4.51</v>
      </c>
      <c r="L14" s="4">
        <v>4.6500000000000004</v>
      </c>
      <c r="M14" s="4">
        <v>5.0640000000000001</v>
      </c>
      <c r="N14" s="4">
        <v>4.1509999999999998</v>
      </c>
      <c r="O14" s="4">
        <v>4.4859999999999998</v>
      </c>
      <c r="P14" s="4">
        <v>3.4550000000000001</v>
      </c>
      <c r="Q14" s="4">
        <v>4.5819999999999999</v>
      </c>
      <c r="R14" s="4">
        <v>3.835</v>
      </c>
      <c r="S14" s="4">
        <v>4.4249999999999998</v>
      </c>
      <c r="T14" s="4">
        <v>4.4809999999999999</v>
      </c>
      <c r="U14" s="4">
        <v>4.1210000000000004</v>
      </c>
      <c r="V14" s="4">
        <v>5.2119999999999997</v>
      </c>
      <c r="W14" s="4">
        <v>4.5709999999999997</v>
      </c>
      <c r="X14" s="4">
        <v>4.734</v>
      </c>
      <c r="Y14" s="4">
        <v>5.2359999999999998</v>
      </c>
      <c r="Z14" s="4">
        <v>3.2549999999999999</v>
      </c>
      <c r="AA14" s="4">
        <v>4.8639999999999999</v>
      </c>
      <c r="AB14" s="4">
        <v>5.032</v>
      </c>
      <c r="AC14" s="4">
        <v>4.4340000000000002</v>
      </c>
      <c r="AD14" s="4">
        <v>4.0940000000000003</v>
      </c>
      <c r="AE14" s="4">
        <v>4.6559999999999997</v>
      </c>
      <c r="AF14" s="4">
        <v>3.843</v>
      </c>
      <c r="AG14" s="4">
        <v>5.9029999999999996</v>
      </c>
      <c r="AH14">
        <v>5.2350000000000003</v>
      </c>
    </row>
    <row r="15" spans="1:39" ht="14.4" x14ac:dyDescent="0.3">
      <c r="A15" s="80">
        <v>45658</v>
      </c>
      <c r="B15" s="34"/>
      <c r="C15" s="12">
        <v>4</v>
      </c>
      <c r="D15" s="11">
        <v>5</v>
      </c>
      <c r="E15">
        <v>4.3170000000000002</v>
      </c>
      <c r="F15">
        <v>3.7469999999999999</v>
      </c>
      <c r="G15">
        <v>5.266</v>
      </c>
      <c r="H15" s="4">
        <v>4.4009999999999998</v>
      </c>
      <c r="I15" s="4">
        <v>6.5949999999999998</v>
      </c>
      <c r="J15" s="4">
        <v>4.63</v>
      </c>
      <c r="K15" s="4">
        <v>4.069</v>
      </c>
      <c r="L15" s="4">
        <v>3.919</v>
      </c>
      <c r="M15" s="4">
        <v>4.6609999999999996</v>
      </c>
      <c r="N15" s="4">
        <v>3.8140000000000001</v>
      </c>
      <c r="O15" s="4">
        <v>4.0030000000000001</v>
      </c>
      <c r="P15" s="4">
        <v>3.1640000000000001</v>
      </c>
      <c r="Q15" s="4">
        <v>4.1139999999999999</v>
      </c>
      <c r="R15" s="4">
        <v>3.4660000000000002</v>
      </c>
      <c r="S15" s="4">
        <v>3.8820000000000001</v>
      </c>
      <c r="T15" s="4">
        <v>3.9169999999999998</v>
      </c>
      <c r="U15" s="4">
        <v>3.5779999999999998</v>
      </c>
      <c r="V15" s="4">
        <v>4.6749999999999998</v>
      </c>
      <c r="W15" s="4">
        <v>4.0979999999999999</v>
      </c>
      <c r="X15" s="4">
        <v>4.1710000000000003</v>
      </c>
      <c r="Y15" s="4">
        <v>4.8120000000000003</v>
      </c>
      <c r="Z15" s="4">
        <v>2.9630000000000001</v>
      </c>
      <c r="AA15" s="4">
        <v>4.4269999999999996</v>
      </c>
      <c r="AB15" s="4">
        <v>4.484</v>
      </c>
      <c r="AC15" s="4">
        <v>4.07</v>
      </c>
      <c r="AD15" s="4">
        <v>3.677</v>
      </c>
      <c r="AE15" s="4">
        <v>3.9180000000000001</v>
      </c>
      <c r="AF15" s="4">
        <v>3.4809999999999999</v>
      </c>
      <c r="AG15" s="4">
        <v>5.3689999999999998</v>
      </c>
      <c r="AH15">
        <v>4.2729999999999997</v>
      </c>
    </row>
    <row r="16" spans="1:39" ht="14.4" x14ac:dyDescent="0.3">
      <c r="A16" s="80">
        <v>45689</v>
      </c>
      <c r="B16" s="34"/>
      <c r="C16" s="12">
        <v>4</v>
      </c>
      <c r="D16" s="11">
        <v>4</v>
      </c>
      <c r="E16">
        <v>3.6789999999999998</v>
      </c>
      <c r="F16">
        <v>3.1419999999999999</v>
      </c>
      <c r="G16">
        <v>4.3760000000000003</v>
      </c>
      <c r="H16" s="4">
        <v>3.762</v>
      </c>
      <c r="I16" s="4">
        <v>5.37</v>
      </c>
      <c r="J16" s="4">
        <v>3.7690000000000001</v>
      </c>
      <c r="K16" s="4">
        <v>3.3439999999999999</v>
      </c>
      <c r="L16" s="4">
        <v>3.2690000000000001</v>
      </c>
      <c r="M16" s="4">
        <v>3.89</v>
      </c>
      <c r="N16" s="4">
        <v>3.1840000000000002</v>
      </c>
      <c r="O16" s="4">
        <v>3.2879999999999998</v>
      </c>
      <c r="P16" s="4">
        <v>2.7730000000000001</v>
      </c>
      <c r="Q16" s="4">
        <v>3.395</v>
      </c>
      <c r="R16" s="4">
        <v>2.8639999999999999</v>
      </c>
      <c r="S16" s="4">
        <v>3.1720000000000002</v>
      </c>
      <c r="T16" s="4">
        <v>3.274</v>
      </c>
      <c r="U16" s="4">
        <v>2.9079999999999999</v>
      </c>
      <c r="V16" s="4">
        <v>3.87</v>
      </c>
      <c r="W16" s="4">
        <v>3.3719999999999999</v>
      </c>
      <c r="X16" s="4">
        <v>3.415</v>
      </c>
      <c r="Y16" s="4">
        <v>3.948</v>
      </c>
      <c r="Z16" s="4">
        <v>2.5099999999999998</v>
      </c>
      <c r="AA16" s="4">
        <v>3.645</v>
      </c>
      <c r="AB16" s="4">
        <v>4.28</v>
      </c>
      <c r="AC16" s="4">
        <v>3.5409999999999999</v>
      </c>
      <c r="AD16" s="4">
        <v>3.0659999999999998</v>
      </c>
      <c r="AE16" s="4">
        <v>3.3029999999999999</v>
      </c>
      <c r="AF16" s="4">
        <v>2.903</v>
      </c>
      <c r="AG16" s="4">
        <v>4.4160000000000004</v>
      </c>
      <c r="AH16">
        <v>3.5110000000000001</v>
      </c>
    </row>
    <row r="17" spans="1:34" ht="14.4" x14ac:dyDescent="0.3">
      <c r="A17" s="80">
        <v>45717</v>
      </c>
      <c r="B17" s="34"/>
      <c r="C17" s="12">
        <v>4</v>
      </c>
      <c r="D17" s="11">
        <v>5</v>
      </c>
      <c r="E17">
        <v>4.2690000000000001</v>
      </c>
      <c r="F17">
        <v>3.621</v>
      </c>
      <c r="G17">
        <v>5.2439999999999998</v>
      </c>
      <c r="H17" s="4">
        <v>5.16</v>
      </c>
      <c r="I17" s="4">
        <v>5.73</v>
      </c>
      <c r="J17" s="4">
        <v>4.8639999999999999</v>
      </c>
      <c r="K17" s="4">
        <v>3.956</v>
      </c>
      <c r="L17" s="4">
        <v>4.4210000000000003</v>
      </c>
      <c r="M17" s="4">
        <v>4.2969999999999997</v>
      </c>
      <c r="N17" s="4">
        <v>3.6509999999999998</v>
      </c>
      <c r="O17" s="4">
        <v>3.49</v>
      </c>
      <c r="P17" s="4">
        <v>3.423</v>
      </c>
      <c r="Q17" s="4">
        <v>5.5220000000000002</v>
      </c>
      <c r="R17" s="4">
        <v>3.0760000000000001</v>
      </c>
      <c r="S17" s="4">
        <v>3.3889999999999998</v>
      </c>
      <c r="T17" s="4">
        <v>5.6609999999999996</v>
      </c>
      <c r="U17" s="4">
        <v>2.9420000000000002</v>
      </c>
      <c r="V17" s="4">
        <v>4.7889999999999997</v>
      </c>
      <c r="W17" s="4">
        <v>3.42</v>
      </c>
      <c r="X17" s="4">
        <v>3.7610000000000001</v>
      </c>
      <c r="Y17" s="4">
        <v>5.1070000000000002</v>
      </c>
      <c r="Z17" s="4">
        <v>2.7029999999999998</v>
      </c>
      <c r="AA17" s="4">
        <v>3.64</v>
      </c>
      <c r="AB17" s="4">
        <v>5.5739999999999998</v>
      </c>
      <c r="AC17" s="4">
        <v>4.3090000000000002</v>
      </c>
      <c r="AD17" s="4">
        <v>4.9480000000000004</v>
      </c>
      <c r="AE17" s="4">
        <v>3.54</v>
      </c>
      <c r="AF17" s="4">
        <v>2.9390000000000001</v>
      </c>
      <c r="AG17" s="4">
        <v>4.8529999999999998</v>
      </c>
      <c r="AH17">
        <v>3.6869999999999998</v>
      </c>
    </row>
    <row r="18" spans="1:34" ht="14.4" x14ac:dyDescent="0.3">
      <c r="A18" s="80">
        <v>45748</v>
      </c>
      <c r="B18" s="34"/>
      <c r="C18" s="12">
        <v>8</v>
      </c>
      <c r="D18" s="11">
        <v>9</v>
      </c>
      <c r="E18">
        <v>9.2170000000000005</v>
      </c>
      <c r="F18">
        <v>6.7309999999999999</v>
      </c>
      <c r="G18">
        <v>9.0649999999999995</v>
      </c>
      <c r="H18" s="4">
        <v>6.58</v>
      </c>
      <c r="I18" s="4">
        <v>10.132999999999999</v>
      </c>
      <c r="J18" s="4">
        <v>7.1609999999999996</v>
      </c>
      <c r="K18" s="4">
        <v>5.7450000000000001</v>
      </c>
      <c r="L18" s="4">
        <v>6.4009999999999998</v>
      </c>
      <c r="M18" s="4">
        <v>9.6820000000000004</v>
      </c>
      <c r="N18" s="4">
        <v>7.2640000000000002</v>
      </c>
      <c r="O18" s="4">
        <v>8.0790000000000006</v>
      </c>
      <c r="P18" s="4">
        <v>6.4470000000000001</v>
      </c>
      <c r="Q18" s="4">
        <v>10.688000000000001</v>
      </c>
      <c r="R18" s="4">
        <v>6.516</v>
      </c>
      <c r="S18" s="4">
        <v>9.2159999999999993</v>
      </c>
      <c r="T18" s="4">
        <v>8.9700000000000006</v>
      </c>
      <c r="U18" s="4">
        <v>3.7360000000000002</v>
      </c>
      <c r="V18" s="4">
        <v>6.4349999999999996</v>
      </c>
      <c r="W18" s="4">
        <v>6.7380000000000004</v>
      </c>
      <c r="X18" s="4">
        <v>6.8330000000000002</v>
      </c>
      <c r="Y18" s="4">
        <v>12.178000000000001</v>
      </c>
      <c r="Z18" s="4">
        <v>4.7409999999999997</v>
      </c>
      <c r="AA18" s="4">
        <v>6.194</v>
      </c>
      <c r="AB18" s="4">
        <v>9.1470000000000002</v>
      </c>
      <c r="AC18" s="4">
        <v>7.1159999999999997</v>
      </c>
      <c r="AD18" s="4">
        <v>9.7639999999999993</v>
      </c>
      <c r="AE18" s="4">
        <v>6.3970000000000002</v>
      </c>
      <c r="AF18" s="4">
        <v>6.8529999999999998</v>
      </c>
      <c r="AG18" s="4">
        <v>7.4160000000000004</v>
      </c>
      <c r="AH18">
        <v>6.7889999999999997</v>
      </c>
    </row>
    <row r="19" spans="1:34" ht="14.4" x14ac:dyDescent="0.3">
      <c r="A19" s="80">
        <v>45778</v>
      </c>
      <c r="B19" s="34"/>
      <c r="C19" s="12">
        <v>23</v>
      </c>
      <c r="D19" s="11">
        <v>26</v>
      </c>
      <c r="E19">
        <v>27.257999999999999</v>
      </c>
      <c r="F19">
        <v>31.28</v>
      </c>
      <c r="G19">
        <v>30.379000000000001</v>
      </c>
      <c r="H19" s="4">
        <v>30.187999999999999</v>
      </c>
      <c r="I19" s="4">
        <v>56.154000000000003</v>
      </c>
      <c r="J19" s="4">
        <v>35.914999999999999</v>
      </c>
      <c r="K19" s="4">
        <v>20.396999999999998</v>
      </c>
      <c r="L19" s="4">
        <v>22.768999999999998</v>
      </c>
      <c r="M19" s="4">
        <v>33.688000000000002</v>
      </c>
      <c r="N19" s="4">
        <v>26.125</v>
      </c>
      <c r="O19" s="4">
        <v>18.491</v>
      </c>
      <c r="P19" s="4">
        <v>22.210999999999999</v>
      </c>
      <c r="Q19" s="4">
        <v>28.527000000000001</v>
      </c>
      <c r="R19" s="4">
        <v>24.207000000000001</v>
      </c>
      <c r="S19" s="4">
        <v>31.523</v>
      </c>
      <c r="T19" s="4">
        <v>28.478999999999999</v>
      </c>
      <c r="U19" s="4">
        <v>24.59</v>
      </c>
      <c r="V19" s="4">
        <v>35.731999999999999</v>
      </c>
      <c r="W19" s="4">
        <v>16.251999999999999</v>
      </c>
      <c r="X19" s="4">
        <v>21.675000000000001</v>
      </c>
      <c r="Y19" s="4">
        <v>23.702000000000002</v>
      </c>
      <c r="Z19" s="4">
        <v>16.318999999999999</v>
      </c>
      <c r="AA19" s="4">
        <v>30.111000000000001</v>
      </c>
      <c r="AB19" s="4">
        <v>19.533000000000001</v>
      </c>
      <c r="AC19" s="4">
        <v>17.099</v>
      </c>
      <c r="AD19" s="4">
        <v>31.215</v>
      </c>
      <c r="AE19" s="4">
        <v>28.030999999999999</v>
      </c>
      <c r="AF19" s="4">
        <v>21.571999999999999</v>
      </c>
      <c r="AG19" s="4">
        <v>26.606000000000002</v>
      </c>
      <c r="AH19">
        <v>20.335999999999999</v>
      </c>
    </row>
    <row r="20" spans="1:34" ht="14.4" x14ac:dyDescent="0.3">
      <c r="A20" s="80">
        <v>45809</v>
      </c>
      <c r="B20" s="34"/>
      <c r="C20" s="12">
        <v>28</v>
      </c>
      <c r="D20" s="11">
        <v>40</v>
      </c>
      <c r="E20">
        <v>27.081</v>
      </c>
      <c r="F20">
        <v>64.366</v>
      </c>
      <c r="G20">
        <v>41.308</v>
      </c>
      <c r="H20" s="4">
        <v>84.138000000000005</v>
      </c>
      <c r="I20" s="4">
        <v>61.777000000000001</v>
      </c>
      <c r="J20" s="4">
        <v>71.123000000000005</v>
      </c>
      <c r="K20" s="4">
        <v>29.795000000000002</v>
      </c>
      <c r="L20" s="4">
        <v>48.055</v>
      </c>
      <c r="M20" s="4">
        <v>25.984000000000002</v>
      </c>
      <c r="N20" s="4">
        <v>26.43</v>
      </c>
      <c r="O20" s="4">
        <v>13.356999999999999</v>
      </c>
      <c r="P20" s="4">
        <v>35.011000000000003</v>
      </c>
      <c r="Q20" s="4">
        <v>22.713000000000001</v>
      </c>
      <c r="R20" s="4">
        <v>35.582999999999998</v>
      </c>
      <c r="S20" s="4">
        <v>35.781999999999996</v>
      </c>
      <c r="T20" s="4">
        <v>27.344000000000001</v>
      </c>
      <c r="U20" s="4">
        <v>74.774000000000001</v>
      </c>
      <c r="V20" s="4">
        <v>40.491</v>
      </c>
      <c r="W20" s="4">
        <v>40.776000000000003</v>
      </c>
      <c r="X20" s="4">
        <v>66.971999999999994</v>
      </c>
      <c r="Y20" s="4">
        <v>11.372</v>
      </c>
      <c r="Z20" s="4">
        <v>29.736000000000001</v>
      </c>
      <c r="AA20" s="4">
        <v>52.579000000000001</v>
      </c>
      <c r="AB20" s="4">
        <v>50.822000000000003</v>
      </c>
      <c r="AC20" s="4">
        <v>42.076000000000001</v>
      </c>
      <c r="AD20" s="4">
        <v>53.104999999999997</v>
      </c>
      <c r="AE20" s="4">
        <v>17.225999999999999</v>
      </c>
      <c r="AF20" s="4">
        <v>58.323999999999998</v>
      </c>
      <c r="AG20" s="4">
        <v>33.869</v>
      </c>
      <c r="AH20">
        <v>42.87</v>
      </c>
    </row>
    <row r="21" spans="1:34" ht="14.4" x14ac:dyDescent="0.3">
      <c r="A21" s="80">
        <v>45839</v>
      </c>
      <c r="B21" s="34"/>
      <c r="C21" s="12">
        <v>9</v>
      </c>
      <c r="D21" s="11">
        <v>15</v>
      </c>
      <c r="E21">
        <v>13.445</v>
      </c>
      <c r="F21">
        <v>32.834000000000003</v>
      </c>
      <c r="G21">
        <v>15.327</v>
      </c>
      <c r="H21" s="4">
        <v>73.233999999999995</v>
      </c>
      <c r="I21" s="4">
        <v>23.911999999999999</v>
      </c>
      <c r="J21" s="4">
        <v>27.423999999999999</v>
      </c>
      <c r="K21" s="4">
        <v>14.935</v>
      </c>
      <c r="L21" s="4">
        <v>29.486999999999998</v>
      </c>
      <c r="M21" s="4">
        <v>10.88</v>
      </c>
      <c r="N21" s="4">
        <v>10.396000000000001</v>
      </c>
      <c r="O21" s="4">
        <v>6.5220000000000002</v>
      </c>
      <c r="P21" s="4">
        <v>12.475</v>
      </c>
      <c r="Q21" s="4">
        <v>9.5229999999999997</v>
      </c>
      <c r="R21" s="4">
        <v>15.26</v>
      </c>
      <c r="S21" s="4">
        <v>12.686</v>
      </c>
      <c r="T21" s="4">
        <v>11.596</v>
      </c>
      <c r="U21" s="4">
        <v>37.457000000000001</v>
      </c>
      <c r="V21" s="4">
        <v>21.617999999999999</v>
      </c>
      <c r="W21" s="4">
        <v>13.691000000000001</v>
      </c>
      <c r="X21" s="4">
        <v>41.433999999999997</v>
      </c>
      <c r="Y21" s="4">
        <v>7.0209999999999999</v>
      </c>
      <c r="Z21" s="4">
        <v>12.195</v>
      </c>
      <c r="AA21" s="4">
        <v>18.760999999999999</v>
      </c>
      <c r="AB21" s="4">
        <v>17.905000000000001</v>
      </c>
      <c r="AC21" s="4">
        <v>15.343999999999999</v>
      </c>
      <c r="AD21" s="4">
        <v>20.547000000000001</v>
      </c>
      <c r="AE21" s="4">
        <v>7.609</v>
      </c>
      <c r="AF21" s="4">
        <v>37.881999999999998</v>
      </c>
      <c r="AG21" s="4">
        <v>12.535</v>
      </c>
      <c r="AH21">
        <v>17.800999999999998</v>
      </c>
    </row>
    <row r="22" spans="1:34" ht="14.4" x14ac:dyDescent="0.3">
      <c r="A22" s="80">
        <v>45870</v>
      </c>
      <c r="B22" s="34"/>
      <c r="C22" s="12">
        <v>7</v>
      </c>
      <c r="D22" s="11">
        <v>8</v>
      </c>
      <c r="E22">
        <v>8.8510000000000009</v>
      </c>
      <c r="F22">
        <v>12.584</v>
      </c>
      <c r="G22">
        <v>7.77</v>
      </c>
      <c r="H22" s="4">
        <v>23.443000000000001</v>
      </c>
      <c r="I22" s="4">
        <v>10.885</v>
      </c>
      <c r="J22" s="4">
        <v>13.231999999999999</v>
      </c>
      <c r="K22" s="4">
        <v>7.5449999999999999</v>
      </c>
      <c r="L22" s="4">
        <v>12.335000000000001</v>
      </c>
      <c r="M22" s="4">
        <v>7.14</v>
      </c>
      <c r="N22" s="4">
        <v>7.15</v>
      </c>
      <c r="O22" s="4">
        <v>4.58</v>
      </c>
      <c r="P22" s="4">
        <v>6.8760000000000003</v>
      </c>
      <c r="Q22" s="4">
        <v>6.28</v>
      </c>
      <c r="R22" s="4">
        <v>8.9290000000000003</v>
      </c>
      <c r="S22" s="4">
        <v>8.0220000000000002</v>
      </c>
      <c r="T22" s="4">
        <v>7.3049999999999997</v>
      </c>
      <c r="U22" s="4">
        <v>13.266999999999999</v>
      </c>
      <c r="V22" s="4">
        <v>9.4329999999999998</v>
      </c>
      <c r="W22" s="4">
        <v>8.8149999999999995</v>
      </c>
      <c r="X22" s="4">
        <v>14.728999999999999</v>
      </c>
      <c r="Y22" s="4">
        <v>5.2249999999999996</v>
      </c>
      <c r="Z22" s="4">
        <v>7.5839999999999996</v>
      </c>
      <c r="AA22" s="4">
        <v>9.9830000000000005</v>
      </c>
      <c r="AB22" s="4">
        <v>8.4450000000000003</v>
      </c>
      <c r="AC22" s="4">
        <v>8.343</v>
      </c>
      <c r="AD22" s="4">
        <v>12.07</v>
      </c>
      <c r="AE22" s="4">
        <v>5.2110000000000003</v>
      </c>
      <c r="AF22" s="4">
        <v>13.456</v>
      </c>
      <c r="AG22" s="4">
        <v>7.62</v>
      </c>
      <c r="AH22">
        <v>8.3529999999999998</v>
      </c>
    </row>
    <row r="23" spans="1:34" ht="14.4" x14ac:dyDescent="0.3">
      <c r="A23" s="80">
        <v>45901</v>
      </c>
      <c r="B23" s="34"/>
      <c r="C23" s="12">
        <v>6</v>
      </c>
      <c r="D23" s="11">
        <v>7</v>
      </c>
      <c r="E23">
        <v>6.8490000000000002</v>
      </c>
      <c r="F23">
        <v>8.9860000000000007</v>
      </c>
      <c r="G23">
        <v>6.2709999999999999</v>
      </c>
      <c r="H23" s="4">
        <v>13.548999999999999</v>
      </c>
      <c r="I23" s="4">
        <v>8.2129999999999992</v>
      </c>
      <c r="J23" s="4">
        <v>8.9250000000000007</v>
      </c>
      <c r="K23" s="4">
        <v>5.3029999999999999</v>
      </c>
      <c r="L23" s="4">
        <v>7.718</v>
      </c>
      <c r="M23" s="4">
        <v>5.5129999999999999</v>
      </c>
      <c r="N23" s="4">
        <v>5.3529999999999998</v>
      </c>
      <c r="O23" s="4">
        <v>3.899</v>
      </c>
      <c r="P23" s="4">
        <v>7.4729999999999999</v>
      </c>
      <c r="Q23" s="4">
        <v>5.125</v>
      </c>
      <c r="R23" s="4">
        <v>5.952</v>
      </c>
      <c r="S23" s="4">
        <v>6.6440000000000001</v>
      </c>
      <c r="T23" s="4">
        <v>6.3010000000000002</v>
      </c>
      <c r="U23" s="4">
        <v>8.42</v>
      </c>
      <c r="V23" s="4">
        <v>6.585</v>
      </c>
      <c r="W23" s="4">
        <v>5.819</v>
      </c>
      <c r="X23" s="4">
        <v>8.5139999999999993</v>
      </c>
      <c r="Y23" s="4">
        <v>4.5890000000000004</v>
      </c>
      <c r="Z23" s="4">
        <v>6.484</v>
      </c>
      <c r="AA23" s="4">
        <v>9.4589999999999996</v>
      </c>
      <c r="AB23" s="4">
        <v>6.4189999999999996</v>
      </c>
      <c r="AC23" s="4">
        <v>6.0960000000000001</v>
      </c>
      <c r="AD23" s="4">
        <v>7.556</v>
      </c>
      <c r="AE23" s="4">
        <v>4.3099999999999996</v>
      </c>
      <c r="AF23" s="4">
        <v>8.0370000000000008</v>
      </c>
      <c r="AG23" s="4">
        <v>7.508</v>
      </c>
      <c r="AH23">
        <v>5.9610000000000003</v>
      </c>
    </row>
    <row r="24" spans="1:34" ht="14.4" x14ac:dyDescent="0.3">
      <c r="A24" s="80">
        <v>45931</v>
      </c>
      <c r="B24" s="34"/>
      <c r="C24" s="12">
        <v>6</v>
      </c>
      <c r="D24" s="11">
        <v>7</v>
      </c>
      <c r="E24">
        <v>5.1959999999999997</v>
      </c>
      <c r="F24">
        <v>8.3819999999999997</v>
      </c>
      <c r="G24">
        <v>7.2439999999999998</v>
      </c>
      <c r="H24" s="4">
        <v>11.087999999999999</v>
      </c>
      <c r="I24" s="4">
        <v>7.9770000000000003</v>
      </c>
      <c r="J24" s="4">
        <v>8.31</v>
      </c>
      <c r="K24" s="4">
        <v>6.0789999999999997</v>
      </c>
      <c r="L24" s="4">
        <v>6.6390000000000002</v>
      </c>
      <c r="M24" s="4">
        <v>5.0519999999999996</v>
      </c>
      <c r="N24" s="4">
        <v>4.6660000000000004</v>
      </c>
      <c r="O24" s="4">
        <v>4.7469999999999999</v>
      </c>
      <c r="P24" s="4">
        <v>5.6269999999999998</v>
      </c>
      <c r="Q24" s="4">
        <v>5.2610000000000001</v>
      </c>
      <c r="R24" s="4">
        <v>6.6550000000000002</v>
      </c>
      <c r="S24" s="4">
        <v>8.5250000000000004</v>
      </c>
      <c r="T24" s="4">
        <v>6.1710000000000003</v>
      </c>
      <c r="U24" s="4">
        <v>7.9939999999999998</v>
      </c>
      <c r="V24" s="4">
        <v>7.1280000000000001</v>
      </c>
      <c r="W24" s="4">
        <v>5.367</v>
      </c>
      <c r="X24" s="4">
        <v>7.8959999999999999</v>
      </c>
      <c r="Y24" s="4">
        <v>4.1710000000000003</v>
      </c>
      <c r="Z24" s="4">
        <v>6.9210000000000003</v>
      </c>
      <c r="AA24" s="4">
        <v>11.016</v>
      </c>
      <c r="AB24" s="4">
        <v>5.4930000000000003</v>
      </c>
      <c r="AC24" s="4">
        <v>5.3029999999999999</v>
      </c>
      <c r="AD24" s="4">
        <v>7.8520000000000003</v>
      </c>
      <c r="AE24" s="4">
        <v>4.3319999999999999</v>
      </c>
      <c r="AF24" s="4">
        <v>6.8170000000000002</v>
      </c>
      <c r="AG24" s="4">
        <v>6.7690000000000001</v>
      </c>
      <c r="AH24">
        <v>5.2910000000000004</v>
      </c>
    </row>
    <row r="25" spans="1:34" ht="14.4" x14ac:dyDescent="0.3">
      <c r="A25" s="80">
        <v>45962</v>
      </c>
      <c r="B25" s="34"/>
      <c r="C25" s="12">
        <v>5</v>
      </c>
      <c r="D25" s="11">
        <v>5</v>
      </c>
      <c r="E25">
        <v>4.3499999999999996</v>
      </c>
      <c r="F25">
        <v>6.915</v>
      </c>
      <c r="G25">
        <v>5.7880000000000003</v>
      </c>
      <c r="H25" s="4">
        <v>8.2949999999999999</v>
      </c>
      <c r="I25" s="4">
        <v>7.5519999999999996</v>
      </c>
      <c r="J25" s="4">
        <v>6.8550000000000004</v>
      </c>
      <c r="K25" s="4">
        <v>4.7169999999999996</v>
      </c>
      <c r="L25" s="4">
        <v>5.6369999999999996</v>
      </c>
      <c r="M25" s="4">
        <v>4.2539999999999996</v>
      </c>
      <c r="N25" s="4">
        <v>4.7640000000000002</v>
      </c>
      <c r="O25" s="4">
        <v>3.3660000000000001</v>
      </c>
      <c r="P25" s="4">
        <v>4.3979999999999997</v>
      </c>
      <c r="Q25" s="4">
        <v>4.5259999999999998</v>
      </c>
      <c r="R25" s="4">
        <v>5.8159999999999998</v>
      </c>
      <c r="S25" s="4">
        <v>6.0590000000000002</v>
      </c>
      <c r="T25" s="4">
        <v>5.048</v>
      </c>
      <c r="U25" s="4">
        <v>6.73</v>
      </c>
      <c r="V25" s="4">
        <v>6.0720000000000001</v>
      </c>
      <c r="W25" s="4">
        <v>5.4219999999999997</v>
      </c>
      <c r="X25" s="4">
        <v>6.5540000000000003</v>
      </c>
      <c r="Y25" s="4">
        <v>3.55</v>
      </c>
      <c r="Z25" s="4">
        <v>4.7140000000000004</v>
      </c>
      <c r="AA25" s="4">
        <v>7.0389999999999997</v>
      </c>
      <c r="AB25" s="4">
        <v>4.7220000000000004</v>
      </c>
      <c r="AC25" s="4">
        <v>4.4989999999999997</v>
      </c>
      <c r="AD25" s="4">
        <v>6.5119999999999996</v>
      </c>
      <c r="AE25" s="4">
        <v>4.0119999999999996</v>
      </c>
      <c r="AF25" s="4">
        <v>5.9489999999999998</v>
      </c>
      <c r="AG25" s="4">
        <v>6.9489999999999998</v>
      </c>
      <c r="AH25">
        <v>4.617</v>
      </c>
    </row>
    <row r="26" spans="1:34" ht="14.4" x14ac:dyDescent="0.3">
      <c r="A26" s="80">
        <v>45992</v>
      </c>
      <c r="B26" s="34"/>
      <c r="C26" s="12">
        <v>4</v>
      </c>
      <c r="D26" s="11">
        <v>4</v>
      </c>
      <c r="E26">
        <v>4.024</v>
      </c>
      <c r="F26">
        <v>5.9219999999999997</v>
      </c>
      <c r="G26">
        <v>5.0069999999999997</v>
      </c>
      <c r="H26" s="4">
        <v>7.6429999999999998</v>
      </c>
      <c r="I26" s="4">
        <v>6.6319999999999997</v>
      </c>
      <c r="J26" s="4">
        <v>6.1130000000000004</v>
      </c>
      <c r="K26" s="4">
        <v>4.5570000000000004</v>
      </c>
      <c r="L26" s="4">
        <v>5.1029999999999998</v>
      </c>
      <c r="M26" s="4">
        <v>3.9540000000000002</v>
      </c>
      <c r="N26" s="4">
        <v>4.0129999999999999</v>
      </c>
      <c r="O26" s="4">
        <v>2.9929999999999999</v>
      </c>
      <c r="P26" s="4">
        <v>4.0119999999999996</v>
      </c>
      <c r="Q26" s="4">
        <v>3.91</v>
      </c>
      <c r="R26" s="4">
        <v>4.6379999999999999</v>
      </c>
      <c r="S26" s="4">
        <v>4.859</v>
      </c>
      <c r="T26" s="4">
        <v>4.0590000000000002</v>
      </c>
      <c r="U26" s="4">
        <v>5.9720000000000004</v>
      </c>
      <c r="V26" s="4">
        <v>5.0090000000000003</v>
      </c>
      <c r="W26" s="4">
        <v>4.5140000000000002</v>
      </c>
      <c r="X26" s="4">
        <v>5.8689999999999998</v>
      </c>
      <c r="Y26" s="4">
        <v>3.2290000000000001</v>
      </c>
      <c r="Z26" s="4">
        <v>4.032</v>
      </c>
      <c r="AA26" s="4">
        <v>5.5490000000000004</v>
      </c>
      <c r="AB26" s="4">
        <v>4.4660000000000002</v>
      </c>
      <c r="AC26" s="4">
        <v>4.1420000000000003</v>
      </c>
      <c r="AD26" s="4">
        <v>6.05</v>
      </c>
      <c r="AE26" s="4">
        <v>3.4009999999999998</v>
      </c>
      <c r="AF26" s="4">
        <v>5.593</v>
      </c>
      <c r="AG26" s="4">
        <v>5.4610000000000003</v>
      </c>
      <c r="AH26">
        <v>4.38</v>
      </c>
    </row>
    <row r="27" spans="1:34" ht="14.4" x14ac:dyDescent="0.3">
      <c r="A27" s="80">
        <v>46023</v>
      </c>
      <c r="B27" s="34"/>
      <c r="C27" s="12">
        <v>5</v>
      </c>
      <c r="D27" s="11">
        <v>5</v>
      </c>
      <c r="E27">
        <v>3.6949999999999998</v>
      </c>
      <c r="F27">
        <v>5.3449999999999998</v>
      </c>
      <c r="G27">
        <v>4.47</v>
      </c>
      <c r="H27" s="4">
        <v>6.5960000000000001</v>
      </c>
      <c r="I27" s="4">
        <v>5.6420000000000003</v>
      </c>
      <c r="J27" s="4">
        <v>5.5090000000000003</v>
      </c>
      <c r="K27" s="4">
        <v>3.8380000000000001</v>
      </c>
      <c r="L27" s="4">
        <v>4.6929999999999996</v>
      </c>
      <c r="M27" s="4">
        <v>3.6320000000000001</v>
      </c>
      <c r="N27" s="4">
        <v>3.5619999999999998</v>
      </c>
      <c r="O27" s="4">
        <v>2.746</v>
      </c>
      <c r="P27" s="4">
        <v>3.597</v>
      </c>
      <c r="Q27" s="4">
        <v>3.5329999999999999</v>
      </c>
      <c r="R27" s="4">
        <v>4.0510000000000002</v>
      </c>
      <c r="S27" s="4">
        <v>4.2439999999999998</v>
      </c>
      <c r="T27" s="4">
        <v>3.5150000000000001</v>
      </c>
      <c r="U27" s="4">
        <v>5.36</v>
      </c>
      <c r="V27" s="4">
        <v>4.4770000000000003</v>
      </c>
      <c r="W27" s="4">
        <v>3.9729999999999999</v>
      </c>
      <c r="X27" s="4">
        <v>5.3890000000000002</v>
      </c>
      <c r="Y27" s="4">
        <v>2.9409999999999998</v>
      </c>
      <c r="Z27" s="4">
        <v>3.6669999999999998</v>
      </c>
      <c r="AA27" s="4">
        <v>4.9409999999999998</v>
      </c>
      <c r="AB27" s="4">
        <v>4.0970000000000004</v>
      </c>
      <c r="AC27" s="4">
        <v>3.718</v>
      </c>
      <c r="AD27" s="4">
        <v>5.1100000000000003</v>
      </c>
      <c r="AE27" s="4">
        <v>3.0819999999999999</v>
      </c>
      <c r="AF27" s="4">
        <v>5.0860000000000003</v>
      </c>
      <c r="AG27" s="4">
        <v>4.4690000000000003</v>
      </c>
      <c r="AH27">
        <v>3.9990000000000001</v>
      </c>
    </row>
    <row r="28" spans="1:34" ht="14.4" x14ac:dyDescent="0.3">
      <c r="A28" s="80">
        <v>46054</v>
      </c>
      <c r="B28" s="34"/>
      <c r="C28" s="12">
        <v>4</v>
      </c>
      <c r="D28" s="11">
        <v>4</v>
      </c>
      <c r="E28">
        <v>3.0990000000000002</v>
      </c>
      <c r="F28">
        <v>4.4370000000000003</v>
      </c>
      <c r="G28">
        <v>3.8140000000000001</v>
      </c>
      <c r="H28" s="4">
        <v>5.3710000000000004</v>
      </c>
      <c r="I28" s="4">
        <v>4.5940000000000003</v>
      </c>
      <c r="J28" s="4">
        <v>4.5220000000000002</v>
      </c>
      <c r="K28" s="4">
        <v>3.2010000000000001</v>
      </c>
      <c r="L28" s="4">
        <v>3.9159999999999999</v>
      </c>
      <c r="M28" s="4">
        <v>3.0339999999999998</v>
      </c>
      <c r="N28" s="4">
        <v>2.923</v>
      </c>
      <c r="O28" s="4">
        <v>2.427</v>
      </c>
      <c r="P28" s="4">
        <v>2.9670000000000001</v>
      </c>
      <c r="Q28" s="4">
        <v>2.919</v>
      </c>
      <c r="R28" s="4">
        <v>3.306</v>
      </c>
      <c r="S28" s="4">
        <v>3.5379999999999998</v>
      </c>
      <c r="T28" s="4">
        <v>2.8530000000000002</v>
      </c>
      <c r="U28" s="4">
        <v>4.4329999999999998</v>
      </c>
      <c r="V28" s="4">
        <v>3.6760000000000002</v>
      </c>
      <c r="W28" s="4">
        <v>3.2519999999999998</v>
      </c>
      <c r="X28" s="4">
        <v>4.42</v>
      </c>
      <c r="Y28" s="4">
        <v>2.4929999999999999</v>
      </c>
      <c r="Z28" s="4">
        <v>3.02</v>
      </c>
      <c r="AA28" s="4">
        <v>4.6669999999999998</v>
      </c>
      <c r="AB28" s="4">
        <v>3.56</v>
      </c>
      <c r="AC28" s="4">
        <v>3.0979999999999999</v>
      </c>
      <c r="AD28" s="4">
        <v>4.28</v>
      </c>
      <c r="AE28" s="4">
        <v>2.5750000000000002</v>
      </c>
      <c r="AF28" s="4">
        <v>4.1820000000000004</v>
      </c>
      <c r="AG28" s="4">
        <v>3.6720000000000002</v>
      </c>
      <c r="AH28">
        <v>3.4129999999999998</v>
      </c>
    </row>
    <row r="29" spans="1:34" ht="14.4" x14ac:dyDescent="0.3">
      <c r="A29" s="80">
        <v>46082</v>
      </c>
      <c r="B29" s="34"/>
      <c r="C29" s="12">
        <v>5</v>
      </c>
      <c r="D29" s="11">
        <v>5</v>
      </c>
      <c r="E29">
        <v>3.57</v>
      </c>
      <c r="F29">
        <v>5.2779999999999996</v>
      </c>
      <c r="G29">
        <v>5.2039999999999997</v>
      </c>
      <c r="H29" s="4">
        <v>5.7290000000000001</v>
      </c>
      <c r="I29" s="4">
        <v>5.7640000000000002</v>
      </c>
      <c r="J29" s="4">
        <v>5.133</v>
      </c>
      <c r="K29" s="4">
        <v>4.3330000000000002</v>
      </c>
      <c r="L29" s="4">
        <v>4.32</v>
      </c>
      <c r="M29" s="4">
        <v>3.4889999999999999</v>
      </c>
      <c r="N29" s="4">
        <v>3.073</v>
      </c>
      <c r="O29" s="4">
        <v>3.0590000000000002</v>
      </c>
      <c r="P29" s="4">
        <v>5.0010000000000003</v>
      </c>
      <c r="Q29" s="4">
        <v>3.13</v>
      </c>
      <c r="R29" s="4">
        <v>3.516</v>
      </c>
      <c r="S29" s="4">
        <v>6.1479999999999997</v>
      </c>
      <c r="T29" s="4">
        <v>2.8839999999999999</v>
      </c>
      <c r="U29" s="4">
        <v>5.3959999999999999</v>
      </c>
      <c r="V29" s="4">
        <v>3.71</v>
      </c>
      <c r="W29" s="4">
        <v>3.5880000000000001</v>
      </c>
      <c r="X29" s="4">
        <v>5.6269999999999998</v>
      </c>
      <c r="Y29" s="4">
        <v>2.6850000000000001</v>
      </c>
      <c r="Z29" s="4">
        <v>3.016</v>
      </c>
      <c r="AA29" s="4">
        <v>5.9809999999999999</v>
      </c>
      <c r="AB29" s="4">
        <v>4.3230000000000004</v>
      </c>
      <c r="AC29" s="4">
        <v>4.96</v>
      </c>
      <c r="AD29" s="4">
        <v>4.5110000000000001</v>
      </c>
      <c r="AE29" s="4">
        <v>2.609</v>
      </c>
      <c r="AF29" s="4">
        <v>4.6040000000000001</v>
      </c>
      <c r="AG29" s="4">
        <v>3.8490000000000002</v>
      </c>
      <c r="AH29">
        <v>3.9359999999999999</v>
      </c>
    </row>
    <row r="30" spans="1:34" ht="14.4" x14ac:dyDescent="0.3">
      <c r="A30" s="80">
        <v>46113</v>
      </c>
      <c r="B30" s="34"/>
      <c r="C30" s="12">
        <v>9</v>
      </c>
      <c r="D30" s="11">
        <v>9</v>
      </c>
      <c r="E30">
        <v>6.6639999999999997</v>
      </c>
      <c r="F30">
        <v>8.9580000000000002</v>
      </c>
      <c r="G30">
        <v>6.6079999999999997</v>
      </c>
      <c r="H30" s="4">
        <v>10.124000000000001</v>
      </c>
      <c r="I30" s="4">
        <v>8.1300000000000008</v>
      </c>
      <c r="J30" s="4">
        <v>6.8849999999999998</v>
      </c>
      <c r="K30" s="4">
        <v>6.3</v>
      </c>
      <c r="L30" s="4">
        <v>9.6880000000000006</v>
      </c>
      <c r="M30" s="4">
        <v>7.0549999999999997</v>
      </c>
      <c r="N30" s="4">
        <v>7.4219999999999997</v>
      </c>
      <c r="O30" s="4">
        <v>6.0419999999999998</v>
      </c>
      <c r="P30" s="4">
        <v>10.079000000000001</v>
      </c>
      <c r="Q30" s="4">
        <v>6.5670000000000002</v>
      </c>
      <c r="R30" s="4">
        <v>9.2029999999999994</v>
      </c>
      <c r="S30" s="4">
        <v>9.7870000000000008</v>
      </c>
      <c r="T30" s="4">
        <v>3.6560000000000001</v>
      </c>
      <c r="U30" s="4">
        <v>7.0529999999999999</v>
      </c>
      <c r="V30" s="4">
        <v>6.9109999999999996</v>
      </c>
      <c r="W30" s="4">
        <v>6.6059999999999999</v>
      </c>
      <c r="X30" s="4">
        <v>12.922000000000001</v>
      </c>
      <c r="Y30" s="4">
        <v>4.7110000000000003</v>
      </c>
      <c r="Z30" s="4">
        <v>5.3460000000000001</v>
      </c>
      <c r="AA30" s="4">
        <v>9.8610000000000007</v>
      </c>
      <c r="AB30" s="4">
        <v>7.1059999999999999</v>
      </c>
      <c r="AC30" s="4">
        <v>9.7759999999999998</v>
      </c>
      <c r="AD30" s="4">
        <v>7.2430000000000003</v>
      </c>
      <c r="AE30" s="4">
        <v>6.4459999999999997</v>
      </c>
      <c r="AF30" s="4">
        <v>7.1159999999999997</v>
      </c>
      <c r="AG30" s="4">
        <v>6.9589999999999996</v>
      </c>
      <c r="AH30">
        <v>8.5020000000000007</v>
      </c>
    </row>
    <row r="31" spans="1:34" ht="14.4" x14ac:dyDescent="0.3">
      <c r="A31" s="80">
        <v>46143</v>
      </c>
      <c r="B31" s="34"/>
      <c r="C31" s="12">
        <v>26</v>
      </c>
      <c r="D31" s="11">
        <v>26</v>
      </c>
      <c r="E31">
        <v>31.013000000000002</v>
      </c>
      <c r="F31">
        <v>29.486000000000001</v>
      </c>
      <c r="G31">
        <v>30.059000000000001</v>
      </c>
      <c r="H31" s="4">
        <v>56.134999999999998</v>
      </c>
      <c r="I31" s="4">
        <v>38.439</v>
      </c>
      <c r="J31" s="4">
        <v>22.81</v>
      </c>
      <c r="K31" s="4">
        <v>22.495000000000001</v>
      </c>
      <c r="L31" s="4">
        <v>33.840000000000003</v>
      </c>
      <c r="M31" s="4">
        <v>25.722000000000001</v>
      </c>
      <c r="N31" s="4">
        <v>17.422999999999998</v>
      </c>
      <c r="O31" s="4">
        <v>21.358000000000001</v>
      </c>
      <c r="P31" s="4">
        <v>27.741</v>
      </c>
      <c r="Q31" s="4">
        <v>24.466999999999999</v>
      </c>
      <c r="R31" s="4">
        <v>31.687999999999999</v>
      </c>
      <c r="S31" s="4">
        <v>29.716999999999999</v>
      </c>
      <c r="T31" s="4">
        <v>24.263000000000002</v>
      </c>
      <c r="U31" s="4">
        <v>37.94</v>
      </c>
      <c r="V31" s="4">
        <v>16.202999999999999</v>
      </c>
      <c r="W31" s="4">
        <v>20.975000000000001</v>
      </c>
      <c r="X31" s="4">
        <v>24.625</v>
      </c>
      <c r="Y31" s="4">
        <v>16.164999999999999</v>
      </c>
      <c r="Z31" s="4">
        <v>26.7</v>
      </c>
      <c r="AA31" s="4">
        <v>20.282</v>
      </c>
      <c r="AB31" s="4">
        <v>17.138000000000002</v>
      </c>
      <c r="AC31" s="4">
        <v>31.475000000000001</v>
      </c>
      <c r="AD31" s="4">
        <v>30.334</v>
      </c>
      <c r="AE31" s="4">
        <v>20.484999999999999</v>
      </c>
      <c r="AF31" s="4">
        <v>26.356999999999999</v>
      </c>
      <c r="AG31" s="4">
        <v>20.347999999999999</v>
      </c>
      <c r="AH31">
        <v>26.449000000000002</v>
      </c>
    </row>
    <row r="32" spans="1:34" ht="14.4" x14ac:dyDescent="0.3">
      <c r="A32" s="80">
        <v>46174</v>
      </c>
      <c r="B32" s="34"/>
      <c r="C32" s="12">
        <v>40</v>
      </c>
      <c r="D32" s="11">
        <v>40</v>
      </c>
      <c r="E32">
        <v>64.277000000000001</v>
      </c>
      <c r="F32">
        <v>42.176000000000002</v>
      </c>
      <c r="G32">
        <v>84.54</v>
      </c>
      <c r="H32" s="4">
        <v>61.823</v>
      </c>
      <c r="I32" s="4">
        <v>73.093000000000004</v>
      </c>
      <c r="J32" s="4">
        <v>32.496000000000002</v>
      </c>
      <c r="K32" s="4">
        <v>47.975999999999999</v>
      </c>
      <c r="L32" s="4">
        <v>26.06</v>
      </c>
      <c r="M32" s="4">
        <v>26.207000000000001</v>
      </c>
      <c r="N32" s="4">
        <v>13.433999999999999</v>
      </c>
      <c r="O32" s="4">
        <v>34.18</v>
      </c>
      <c r="P32" s="4">
        <v>22.26</v>
      </c>
      <c r="Q32" s="4">
        <v>35.792999999999999</v>
      </c>
      <c r="R32" s="4">
        <v>36.658000000000001</v>
      </c>
      <c r="S32" s="4">
        <v>27.989000000000001</v>
      </c>
      <c r="T32" s="4">
        <v>74.935000000000002</v>
      </c>
      <c r="U32" s="4">
        <v>41.761000000000003</v>
      </c>
      <c r="V32" s="4">
        <v>42.073</v>
      </c>
      <c r="W32" s="4">
        <v>66.515000000000001</v>
      </c>
      <c r="X32" s="4">
        <v>11.798</v>
      </c>
      <c r="Y32" s="4">
        <v>29.542999999999999</v>
      </c>
      <c r="Z32" s="4">
        <v>51.447000000000003</v>
      </c>
      <c r="AA32" s="4">
        <v>51.884</v>
      </c>
      <c r="AB32" s="4">
        <v>42.237000000000002</v>
      </c>
      <c r="AC32" s="4">
        <v>53.515999999999998</v>
      </c>
      <c r="AD32" s="4">
        <v>18.837</v>
      </c>
      <c r="AE32" s="4">
        <v>57.189</v>
      </c>
      <c r="AF32" s="4">
        <v>33.701999999999998</v>
      </c>
      <c r="AG32" s="4">
        <v>42.988</v>
      </c>
      <c r="AH32">
        <v>26.925999999999998</v>
      </c>
    </row>
    <row r="33" spans="1:34" ht="14.4" x14ac:dyDescent="0.3">
      <c r="A33" s="80">
        <v>46204</v>
      </c>
      <c r="B33" s="34"/>
      <c r="C33" s="12">
        <v>15</v>
      </c>
      <c r="D33" s="11">
        <v>15</v>
      </c>
      <c r="E33">
        <v>32.784999999999997</v>
      </c>
      <c r="F33">
        <v>15.798</v>
      </c>
      <c r="G33">
        <v>73.317999999999998</v>
      </c>
      <c r="H33" s="4">
        <v>23.9</v>
      </c>
      <c r="I33" s="4">
        <v>27.917999999999999</v>
      </c>
      <c r="J33" s="4">
        <v>16.242999999999999</v>
      </c>
      <c r="K33" s="4">
        <v>29.422000000000001</v>
      </c>
      <c r="L33" s="4">
        <v>10.887</v>
      </c>
      <c r="M33" s="4">
        <v>10.282</v>
      </c>
      <c r="N33" s="4">
        <v>6.335</v>
      </c>
      <c r="O33" s="4">
        <v>12.239000000000001</v>
      </c>
      <c r="P33" s="4">
        <v>9.2430000000000003</v>
      </c>
      <c r="Q33" s="4">
        <v>15.323</v>
      </c>
      <c r="R33" s="4">
        <v>13.05</v>
      </c>
      <c r="S33" s="4">
        <v>11.803000000000001</v>
      </c>
      <c r="T33" s="4">
        <v>37.426000000000002</v>
      </c>
      <c r="U33" s="4">
        <v>22.088000000000001</v>
      </c>
      <c r="V33" s="4">
        <v>14.3</v>
      </c>
      <c r="W33" s="4">
        <v>41.262</v>
      </c>
      <c r="X33" s="4">
        <v>7.3369999999999997</v>
      </c>
      <c r="Y33" s="4">
        <v>12.154999999999999</v>
      </c>
      <c r="Z33" s="4">
        <v>18.826000000000001</v>
      </c>
      <c r="AA33" s="4">
        <v>18.155000000000001</v>
      </c>
      <c r="AB33" s="4">
        <v>15.356</v>
      </c>
      <c r="AC33" s="4">
        <v>20.588000000000001</v>
      </c>
      <c r="AD33" s="4">
        <v>8.3390000000000004</v>
      </c>
      <c r="AE33" s="4">
        <v>37.491999999999997</v>
      </c>
      <c r="AF33" s="4">
        <v>12.387</v>
      </c>
      <c r="AG33" s="4">
        <v>17.870999999999999</v>
      </c>
      <c r="AH33">
        <v>13.378</v>
      </c>
    </row>
    <row r="34" spans="1:34" ht="14.4" x14ac:dyDescent="0.3">
      <c r="A34" s="80">
        <v>46235</v>
      </c>
      <c r="B34" s="33"/>
      <c r="C34" s="8">
        <v>8</v>
      </c>
      <c r="D34" s="11">
        <v>8</v>
      </c>
      <c r="E34">
        <v>12.551</v>
      </c>
      <c r="F34">
        <v>7.8780000000000001</v>
      </c>
      <c r="G34">
        <v>23.428999999999998</v>
      </c>
      <c r="H34" s="4">
        <v>10.869</v>
      </c>
      <c r="I34" s="4">
        <v>13.547000000000001</v>
      </c>
      <c r="J34" s="4">
        <v>8.3219999999999992</v>
      </c>
      <c r="K34" s="4">
        <v>12.281000000000001</v>
      </c>
      <c r="L34" s="4">
        <v>7.1379999999999999</v>
      </c>
      <c r="M34" s="4">
        <v>7.0590000000000002</v>
      </c>
      <c r="N34" s="4">
        <v>4.3879999999999999</v>
      </c>
      <c r="O34" s="4">
        <v>6.7469999999999999</v>
      </c>
      <c r="P34" s="4">
        <v>6.0460000000000003</v>
      </c>
      <c r="Q34" s="4">
        <v>8.9670000000000005</v>
      </c>
      <c r="R34" s="4">
        <v>8.093</v>
      </c>
      <c r="S34" s="4">
        <v>7.431</v>
      </c>
      <c r="T34" s="4">
        <v>13.202999999999999</v>
      </c>
      <c r="U34" s="4">
        <v>9.7140000000000004</v>
      </c>
      <c r="V34" s="4">
        <v>9.0429999999999993</v>
      </c>
      <c r="W34" s="4">
        <v>14.622</v>
      </c>
      <c r="X34" s="4">
        <v>5.484</v>
      </c>
      <c r="Y34" s="4">
        <v>7.57</v>
      </c>
      <c r="Z34" s="4">
        <v>9.8040000000000003</v>
      </c>
      <c r="AA34" s="4">
        <v>8.5990000000000002</v>
      </c>
      <c r="AB34" s="4">
        <v>8.3320000000000007</v>
      </c>
      <c r="AC34" s="4">
        <v>12.07</v>
      </c>
      <c r="AD34" s="4">
        <v>5.6920000000000002</v>
      </c>
      <c r="AE34" s="4">
        <v>13.292</v>
      </c>
      <c r="AF34" s="4">
        <v>7.4829999999999997</v>
      </c>
      <c r="AG34" s="4">
        <v>8.4109999999999996</v>
      </c>
      <c r="AH34">
        <v>8.6920000000000002</v>
      </c>
    </row>
    <row r="35" spans="1:34" ht="14.4" x14ac:dyDescent="0.3">
      <c r="A35" s="80">
        <v>46266</v>
      </c>
      <c r="B35" s="33"/>
      <c r="C35" s="8">
        <v>7</v>
      </c>
      <c r="D35" s="11">
        <v>7</v>
      </c>
      <c r="E35">
        <v>8.9580000000000002</v>
      </c>
      <c r="F35">
        <v>6.3109999999999999</v>
      </c>
      <c r="G35">
        <v>13.53</v>
      </c>
      <c r="H35" s="4">
        <v>8.1980000000000004</v>
      </c>
      <c r="I35" s="4">
        <v>9.1669999999999998</v>
      </c>
      <c r="J35" s="4">
        <v>5.8760000000000003</v>
      </c>
      <c r="K35" s="4">
        <v>7.6710000000000003</v>
      </c>
      <c r="L35" s="4">
        <v>5.5090000000000003</v>
      </c>
      <c r="M35" s="4">
        <v>5.2770000000000001</v>
      </c>
      <c r="N35" s="4">
        <v>3.6829999999999998</v>
      </c>
      <c r="O35" s="4">
        <v>7.37</v>
      </c>
      <c r="P35" s="4">
        <v>4.9210000000000003</v>
      </c>
      <c r="Q35" s="4">
        <v>5.98</v>
      </c>
      <c r="R35" s="4">
        <v>6.6710000000000003</v>
      </c>
      <c r="S35" s="4">
        <v>6.4029999999999996</v>
      </c>
      <c r="T35" s="4">
        <v>8.359</v>
      </c>
      <c r="U35" s="4">
        <v>6.8129999999999997</v>
      </c>
      <c r="V35" s="4">
        <v>5.9690000000000003</v>
      </c>
      <c r="W35" s="4">
        <v>8.4280000000000008</v>
      </c>
      <c r="X35" s="4">
        <v>4.8150000000000004</v>
      </c>
      <c r="Y35" s="4">
        <v>6.4749999999999996</v>
      </c>
      <c r="Z35" s="4">
        <v>9.0850000000000009</v>
      </c>
      <c r="AA35" s="4">
        <v>6.5439999999999996</v>
      </c>
      <c r="AB35" s="4">
        <v>6.0860000000000003</v>
      </c>
      <c r="AC35" s="4">
        <v>7.548</v>
      </c>
      <c r="AD35" s="4">
        <v>4.7409999999999997</v>
      </c>
      <c r="AE35" s="4">
        <v>7.9130000000000003</v>
      </c>
      <c r="AF35" s="4">
        <v>7.3810000000000002</v>
      </c>
      <c r="AG35" s="4">
        <v>6.01</v>
      </c>
      <c r="AH35">
        <v>6.8140000000000001</v>
      </c>
    </row>
    <row r="36" spans="1:34" ht="14.4" x14ac:dyDescent="0.3">
      <c r="A36" s="80">
        <v>46296</v>
      </c>
      <c r="B36" s="15"/>
      <c r="C36" s="13">
        <v>6</v>
      </c>
      <c r="D36" s="14">
        <v>7</v>
      </c>
      <c r="E36" s="4">
        <v>8.3539999999999992</v>
      </c>
      <c r="F36" s="4">
        <v>7.266</v>
      </c>
      <c r="G36" s="4">
        <v>11.071999999999999</v>
      </c>
      <c r="H36" s="4">
        <v>7.9630000000000001</v>
      </c>
      <c r="I36" s="4">
        <v>8.532</v>
      </c>
      <c r="J36" s="4">
        <v>6.6159999999999997</v>
      </c>
      <c r="K36" s="4">
        <v>6.5949999999999998</v>
      </c>
      <c r="L36" s="4">
        <v>5.048</v>
      </c>
      <c r="M36" s="4">
        <v>4.5949999999999998</v>
      </c>
      <c r="N36" s="4">
        <v>4.6139999999999999</v>
      </c>
      <c r="O36" s="4">
        <v>5.5170000000000003</v>
      </c>
      <c r="P36" s="4">
        <v>5.0670000000000002</v>
      </c>
      <c r="Q36" s="4">
        <v>6.6820000000000004</v>
      </c>
      <c r="R36" s="4">
        <v>8.6349999999999998</v>
      </c>
      <c r="S36" s="4">
        <v>6.2629999999999999</v>
      </c>
      <c r="T36" s="4">
        <v>7.9359999999999999</v>
      </c>
      <c r="U36" s="4">
        <v>7.3449999999999998</v>
      </c>
      <c r="V36" s="4">
        <v>5.4749999999999996</v>
      </c>
      <c r="W36" s="4">
        <v>7.8159999999999998</v>
      </c>
      <c r="X36" s="4">
        <v>4.3789999999999996</v>
      </c>
      <c r="Y36" s="4">
        <v>6.9139999999999997</v>
      </c>
      <c r="Z36" s="4">
        <v>10.997999999999999</v>
      </c>
      <c r="AA36" s="4">
        <v>5.6070000000000002</v>
      </c>
      <c r="AB36" s="4">
        <v>5.2930000000000001</v>
      </c>
      <c r="AC36" s="4">
        <v>7.8440000000000003</v>
      </c>
      <c r="AD36" s="4">
        <v>4.7130000000000001</v>
      </c>
      <c r="AE36">
        <v>6.7039999999999997</v>
      </c>
      <c r="AF36" s="4">
        <v>6.6529999999999996</v>
      </c>
      <c r="AG36" s="4">
        <v>5.3380000000000001</v>
      </c>
      <c r="AH36" s="4">
        <v>5.0970000000000004</v>
      </c>
    </row>
    <row r="37" spans="1:34" ht="14.4" x14ac:dyDescent="0.3">
      <c r="A37" s="80">
        <v>46327</v>
      </c>
      <c r="B37" s="15"/>
      <c r="C37" s="13">
        <v>5</v>
      </c>
      <c r="D37" s="14">
        <v>5</v>
      </c>
      <c r="E37" s="4">
        <v>6.8920000000000003</v>
      </c>
      <c r="F37" s="4">
        <v>5.859</v>
      </c>
      <c r="G37" s="4">
        <v>8.2810000000000006</v>
      </c>
      <c r="H37" s="4">
        <v>7.5380000000000003</v>
      </c>
      <c r="I37" s="4">
        <v>7.05</v>
      </c>
      <c r="J37" s="4">
        <v>5.2030000000000003</v>
      </c>
      <c r="K37" s="4">
        <v>5.5990000000000002</v>
      </c>
      <c r="L37" s="4">
        <v>4.2489999999999997</v>
      </c>
      <c r="M37" s="4">
        <v>4.6989999999999998</v>
      </c>
      <c r="N37" s="4">
        <v>3.2370000000000001</v>
      </c>
      <c r="O37" s="4">
        <v>4.3019999999999996</v>
      </c>
      <c r="P37" s="4">
        <v>4.3559999999999999</v>
      </c>
      <c r="Q37" s="4">
        <v>5.8390000000000004</v>
      </c>
      <c r="R37" s="4">
        <v>6.1989999999999998</v>
      </c>
      <c r="S37" s="4">
        <v>5.1239999999999997</v>
      </c>
      <c r="T37" s="4">
        <v>6.6790000000000003</v>
      </c>
      <c r="U37" s="4">
        <v>6.2619999999999996</v>
      </c>
      <c r="V37" s="4">
        <v>5.5339999999999998</v>
      </c>
      <c r="W37" s="4">
        <v>6.484</v>
      </c>
      <c r="X37" s="4">
        <v>3.7320000000000002</v>
      </c>
      <c r="Y37" s="4">
        <v>4.71</v>
      </c>
      <c r="Z37" s="4">
        <v>7.0369999999999999</v>
      </c>
      <c r="AA37" s="4">
        <v>4.8230000000000004</v>
      </c>
      <c r="AB37" s="4">
        <v>4.49</v>
      </c>
      <c r="AC37" s="4">
        <v>6.5030000000000001</v>
      </c>
      <c r="AD37" s="4">
        <v>4.4029999999999996</v>
      </c>
      <c r="AE37">
        <v>5.8490000000000002</v>
      </c>
      <c r="AF37" s="4">
        <v>6.8390000000000004</v>
      </c>
      <c r="AG37" s="4">
        <v>4.6580000000000004</v>
      </c>
      <c r="AH37" s="4">
        <v>4.2530000000000001</v>
      </c>
    </row>
    <row r="38" spans="1:34" ht="14.4" x14ac:dyDescent="0.3">
      <c r="A38" s="80">
        <v>46357</v>
      </c>
      <c r="B38" s="15"/>
      <c r="C38" s="13">
        <v>4</v>
      </c>
      <c r="D38" s="14">
        <v>4</v>
      </c>
      <c r="E38" s="4">
        <v>5.9009999999999998</v>
      </c>
      <c r="F38" s="4">
        <v>5.05</v>
      </c>
      <c r="G38" s="4">
        <v>7.6289999999999996</v>
      </c>
      <c r="H38" s="4">
        <v>6.62</v>
      </c>
      <c r="I38" s="4">
        <v>6.2949999999999999</v>
      </c>
      <c r="J38" s="4">
        <v>5.0220000000000002</v>
      </c>
      <c r="K38" s="4">
        <v>5.0670000000000002</v>
      </c>
      <c r="L38" s="4">
        <v>3.95</v>
      </c>
      <c r="M38" s="4">
        <v>3.9540000000000002</v>
      </c>
      <c r="N38" s="4">
        <v>2.8620000000000001</v>
      </c>
      <c r="O38" s="4">
        <v>3.923</v>
      </c>
      <c r="P38" s="4">
        <v>3.7509999999999999</v>
      </c>
      <c r="Q38" s="4">
        <v>4.6589999999999998</v>
      </c>
      <c r="R38" s="4">
        <v>4.9329999999999998</v>
      </c>
      <c r="S38" s="4">
        <v>4.125</v>
      </c>
      <c r="T38" s="4">
        <v>5.923</v>
      </c>
      <c r="U38" s="4">
        <v>5.1840000000000002</v>
      </c>
      <c r="V38" s="4">
        <v>4.6210000000000004</v>
      </c>
      <c r="W38" s="4">
        <v>5.8029999999999999</v>
      </c>
      <c r="X38" s="4">
        <v>3.399</v>
      </c>
      <c r="Y38" s="4">
        <v>4.0289999999999999</v>
      </c>
      <c r="Z38" s="4">
        <v>5.4390000000000001</v>
      </c>
      <c r="AA38" s="4">
        <v>4.5609999999999999</v>
      </c>
      <c r="AB38" s="4">
        <v>4.133</v>
      </c>
      <c r="AC38" s="4">
        <v>6.0410000000000004</v>
      </c>
      <c r="AD38" s="4">
        <v>3.7370000000000001</v>
      </c>
      <c r="AE38">
        <v>5.4989999999999997</v>
      </c>
      <c r="AF38" s="4">
        <v>5.3639999999999999</v>
      </c>
      <c r="AG38" s="4">
        <v>4.4189999999999996</v>
      </c>
      <c r="AH38" s="4">
        <v>3.931</v>
      </c>
    </row>
    <row r="39" spans="1:34" ht="14.4" x14ac:dyDescent="0.3">
      <c r="A39" s="80">
        <v>46388</v>
      </c>
      <c r="B39" s="15"/>
      <c r="C39" s="13">
        <v>5</v>
      </c>
      <c r="D39" s="14">
        <v>5</v>
      </c>
      <c r="E39" s="4">
        <v>5.3250000000000002</v>
      </c>
      <c r="F39" s="4">
        <v>4.4980000000000002</v>
      </c>
      <c r="G39" s="4">
        <v>6.5839999999999996</v>
      </c>
      <c r="H39" s="4">
        <v>5.6310000000000002</v>
      </c>
      <c r="I39" s="4">
        <v>5.6740000000000004</v>
      </c>
      <c r="J39" s="4">
        <v>4.234</v>
      </c>
      <c r="K39" s="4">
        <v>4.6589999999999998</v>
      </c>
      <c r="L39" s="4">
        <v>3.6280000000000001</v>
      </c>
      <c r="M39" s="4">
        <v>3.508</v>
      </c>
      <c r="N39" s="4">
        <v>2.6240000000000001</v>
      </c>
      <c r="O39" s="4">
        <v>3.5150000000000001</v>
      </c>
      <c r="P39" s="4">
        <v>3.3879999999999999</v>
      </c>
      <c r="Q39" s="4">
        <v>4.07</v>
      </c>
      <c r="R39" s="4">
        <v>4.2859999999999996</v>
      </c>
      <c r="S39" s="4">
        <v>3.5739999999999998</v>
      </c>
      <c r="T39" s="4">
        <v>5.3150000000000004</v>
      </c>
      <c r="U39" s="4">
        <v>4.6360000000000001</v>
      </c>
      <c r="V39" s="4">
        <v>4.056</v>
      </c>
      <c r="W39" s="4">
        <v>5.327</v>
      </c>
      <c r="X39" s="4">
        <v>3.0960000000000001</v>
      </c>
      <c r="Y39" s="4">
        <v>3.665</v>
      </c>
      <c r="Z39" s="4">
        <v>4.8120000000000003</v>
      </c>
      <c r="AA39" s="4">
        <v>4.1840000000000002</v>
      </c>
      <c r="AB39" s="4">
        <v>3.71</v>
      </c>
      <c r="AC39" s="4">
        <v>5.101</v>
      </c>
      <c r="AD39" s="4">
        <v>3.3860000000000001</v>
      </c>
      <c r="AE39">
        <v>5</v>
      </c>
      <c r="AF39" s="4">
        <v>4.3849999999999998</v>
      </c>
      <c r="AG39" s="4">
        <v>4.0339999999999998</v>
      </c>
      <c r="AH39" s="4">
        <v>3.609</v>
      </c>
    </row>
    <row r="40" spans="1:34" ht="14.4" x14ac:dyDescent="0.3">
      <c r="A40" s="80">
        <v>46419</v>
      </c>
      <c r="B40" s="15"/>
      <c r="C40" s="13">
        <v>4</v>
      </c>
      <c r="D40" s="14">
        <v>4</v>
      </c>
      <c r="E40" s="4">
        <v>4.4210000000000003</v>
      </c>
      <c r="F40" s="4">
        <v>3.8210000000000002</v>
      </c>
      <c r="G40" s="4">
        <v>5.3609999999999998</v>
      </c>
      <c r="H40" s="4">
        <v>4.585</v>
      </c>
      <c r="I40" s="4">
        <v>4.6589999999999998</v>
      </c>
      <c r="J40" s="4">
        <v>3.5249999999999999</v>
      </c>
      <c r="K40" s="4">
        <v>3.8879999999999999</v>
      </c>
      <c r="L40" s="4">
        <v>3.0310000000000001</v>
      </c>
      <c r="M40" s="4">
        <v>2.879</v>
      </c>
      <c r="N40" s="4">
        <v>2.3250000000000002</v>
      </c>
      <c r="O40" s="4">
        <v>2.899</v>
      </c>
      <c r="P40" s="4">
        <v>2.7989999999999999</v>
      </c>
      <c r="Q40" s="4">
        <v>3.3210000000000002</v>
      </c>
      <c r="R40" s="4">
        <v>3.57</v>
      </c>
      <c r="S40" s="4">
        <v>2.9020000000000001</v>
      </c>
      <c r="T40" s="4">
        <v>4.3949999999999996</v>
      </c>
      <c r="U40" s="4">
        <v>3.8079999999999998</v>
      </c>
      <c r="V40" s="4">
        <v>3.3180000000000001</v>
      </c>
      <c r="W40" s="4">
        <v>4.3689999999999998</v>
      </c>
      <c r="X40" s="4">
        <v>2.621</v>
      </c>
      <c r="Y40" s="4">
        <v>3.0179999999999998</v>
      </c>
      <c r="Z40" s="4">
        <v>4.55</v>
      </c>
      <c r="AA40" s="4">
        <v>3.633</v>
      </c>
      <c r="AB40" s="4">
        <v>3.0910000000000002</v>
      </c>
      <c r="AC40" s="4">
        <v>4.2729999999999997</v>
      </c>
      <c r="AD40" s="4">
        <v>2.8239999999999998</v>
      </c>
      <c r="AE40">
        <v>4.1109999999999998</v>
      </c>
      <c r="AF40" s="4">
        <v>3.6019999999999999</v>
      </c>
      <c r="AG40" s="4">
        <v>3.4430000000000001</v>
      </c>
      <c r="AH40" s="4">
        <v>3.028</v>
      </c>
    </row>
    <row r="41" spans="1:34" ht="14.4" x14ac:dyDescent="0.3">
      <c r="A41" s="80">
        <v>46447</v>
      </c>
      <c r="B41" s="15"/>
      <c r="C41" s="13">
        <v>5</v>
      </c>
      <c r="D41" s="14">
        <v>5</v>
      </c>
      <c r="E41" s="4">
        <v>5.26</v>
      </c>
      <c r="F41" s="4">
        <v>5.2220000000000004</v>
      </c>
      <c r="G41" s="4">
        <v>5.718</v>
      </c>
      <c r="H41" s="4">
        <v>5.7539999999999996</v>
      </c>
      <c r="I41" s="4">
        <v>5.2779999999999996</v>
      </c>
      <c r="J41" s="4">
        <v>4.6079999999999997</v>
      </c>
      <c r="K41" s="4">
        <v>4.29</v>
      </c>
      <c r="L41" s="4">
        <v>3.4860000000000002</v>
      </c>
      <c r="M41" s="4">
        <v>3.028</v>
      </c>
      <c r="N41" s="4">
        <v>2.9249999999999998</v>
      </c>
      <c r="O41" s="4">
        <v>4.9249999999999998</v>
      </c>
      <c r="P41" s="4">
        <v>3.0070000000000001</v>
      </c>
      <c r="Q41" s="4">
        <v>3.5310000000000001</v>
      </c>
      <c r="R41" s="4">
        <v>6.0629999999999997</v>
      </c>
      <c r="S41" s="4">
        <v>2.9329999999999998</v>
      </c>
      <c r="T41" s="4">
        <v>5.3540000000000001</v>
      </c>
      <c r="U41" s="4">
        <v>3.843</v>
      </c>
      <c r="V41" s="4">
        <v>3.6440000000000001</v>
      </c>
      <c r="W41" s="4">
        <v>5.57</v>
      </c>
      <c r="X41" s="4">
        <v>2.8159999999999998</v>
      </c>
      <c r="Y41" s="4">
        <v>3.0139999999999998</v>
      </c>
      <c r="Z41" s="4">
        <v>5.7249999999999996</v>
      </c>
      <c r="AA41" s="4">
        <v>4.4009999999999998</v>
      </c>
      <c r="AB41" s="4">
        <v>4.95</v>
      </c>
      <c r="AC41" s="4">
        <v>4.5039999999999996</v>
      </c>
      <c r="AD41" s="4">
        <v>2.8479999999999999</v>
      </c>
      <c r="AE41">
        <v>4.53</v>
      </c>
      <c r="AF41" s="4">
        <v>3.778</v>
      </c>
      <c r="AG41" s="4">
        <v>3.968</v>
      </c>
      <c r="AH41" s="4">
        <v>3.411</v>
      </c>
    </row>
    <row r="42" spans="1:34" ht="14.4" x14ac:dyDescent="0.3">
      <c r="A42" s="80">
        <v>46478</v>
      </c>
      <c r="B42" s="15"/>
      <c r="C42" s="13">
        <v>9</v>
      </c>
      <c r="D42" s="14">
        <v>9</v>
      </c>
      <c r="E42" s="4">
        <v>8.9359999999999999</v>
      </c>
      <c r="F42" s="4">
        <v>6.4660000000000002</v>
      </c>
      <c r="G42" s="4">
        <v>10.11</v>
      </c>
      <c r="H42" s="4">
        <v>8.1189999999999998</v>
      </c>
      <c r="I42" s="4">
        <v>7.0419999999999998</v>
      </c>
      <c r="J42" s="4">
        <v>6.5129999999999999</v>
      </c>
      <c r="K42" s="4">
        <v>9.6509999999999998</v>
      </c>
      <c r="L42" s="4">
        <v>7.0490000000000004</v>
      </c>
      <c r="M42" s="4">
        <v>7.37</v>
      </c>
      <c r="N42" s="4">
        <v>5.7549999999999999</v>
      </c>
      <c r="O42" s="4">
        <v>9.9939999999999998</v>
      </c>
      <c r="P42" s="4">
        <v>6.4249999999999998</v>
      </c>
      <c r="Q42" s="4">
        <v>9.2219999999999995</v>
      </c>
      <c r="R42" s="4">
        <v>9.3780000000000001</v>
      </c>
      <c r="S42" s="4">
        <v>3.7010000000000001</v>
      </c>
      <c r="T42" s="4">
        <v>7.008</v>
      </c>
      <c r="U42" s="4">
        <v>7.0650000000000004</v>
      </c>
      <c r="V42" s="4">
        <v>6.5830000000000002</v>
      </c>
      <c r="W42" s="4">
        <v>12.858000000000001</v>
      </c>
      <c r="X42" s="4">
        <v>4.8470000000000004</v>
      </c>
      <c r="Y42" s="4">
        <v>5.3460000000000001</v>
      </c>
      <c r="Z42" s="4">
        <v>9.6829999999999998</v>
      </c>
      <c r="AA42" s="4">
        <v>7.1890000000000001</v>
      </c>
      <c r="AB42" s="4">
        <v>9.7639999999999993</v>
      </c>
      <c r="AC42" s="4">
        <v>7.2320000000000002</v>
      </c>
      <c r="AD42" s="4">
        <v>6.47</v>
      </c>
      <c r="AE42">
        <v>7.0309999999999997</v>
      </c>
      <c r="AF42" s="4">
        <v>6.8739999999999997</v>
      </c>
      <c r="AG42" s="4">
        <v>8.5389999999999997</v>
      </c>
      <c r="AH42" s="4">
        <v>6.4210000000000003</v>
      </c>
    </row>
    <row r="43" spans="1:34" ht="14.4" x14ac:dyDescent="0.3">
      <c r="A43" s="80">
        <v>46508</v>
      </c>
      <c r="B43" s="15"/>
      <c r="C43" s="13">
        <v>26</v>
      </c>
      <c r="D43" s="14">
        <v>26</v>
      </c>
      <c r="E43" s="4">
        <v>29.460999999999999</v>
      </c>
      <c r="F43" s="4">
        <v>29.21</v>
      </c>
      <c r="G43" s="4">
        <v>56.113</v>
      </c>
      <c r="H43" s="4">
        <v>38.414999999999999</v>
      </c>
      <c r="I43" s="4">
        <v>22.988</v>
      </c>
      <c r="J43" s="4">
        <v>22.157</v>
      </c>
      <c r="K43" s="4">
        <v>33.811</v>
      </c>
      <c r="L43" s="4">
        <v>25.727</v>
      </c>
      <c r="M43" s="4">
        <v>17.373999999999999</v>
      </c>
      <c r="N43" s="4">
        <v>19.785</v>
      </c>
      <c r="O43" s="4">
        <v>27.584</v>
      </c>
      <c r="P43" s="4">
        <v>24.291</v>
      </c>
      <c r="Q43" s="4">
        <v>31.716000000000001</v>
      </c>
      <c r="R43" s="4">
        <v>29.541</v>
      </c>
      <c r="S43" s="4">
        <v>24.375</v>
      </c>
      <c r="T43" s="4">
        <v>37.886000000000003</v>
      </c>
      <c r="U43" s="4">
        <v>16.37</v>
      </c>
      <c r="V43" s="4">
        <v>20.244</v>
      </c>
      <c r="W43" s="4">
        <v>24.577000000000002</v>
      </c>
      <c r="X43" s="4">
        <v>16.344000000000001</v>
      </c>
      <c r="Y43" s="4">
        <v>26.67</v>
      </c>
      <c r="Z43" s="4">
        <v>19.462</v>
      </c>
      <c r="AA43" s="4">
        <v>17.23</v>
      </c>
      <c r="AB43" s="4">
        <v>31.459</v>
      </c>
      <c r="AC43" s="4">
        <v>30.344999999999999</v>
      </c>
      <c r="AD43" s="4">
        <v>20.706</v>
      </c>
      <c r="AE43">
        <v>26.263000000000002</v>
      </c>
      <c r="AF43" s="4">
        <v>20.256</v>
      </c>
      <c r="AG43" s="4">
        <v>26.481999999999999</v>
      </c>
      <c r="AH43" s="4">
        <v>29.266999999999999</v>
      </c>
    </row>
    <row r="44" spans="1:34" ht="14.4" x14ac:dyDescent="0.3">
      <c r="A44" s="80">
        <v>46539</v>
      </c>
      <c r="B44" s="15"/>
      <c r="C44" s="13">
        <v>40</v>
      </c>
      <c r="D44" s="14">
        <v>40</v>
      </c>
      <c r="E44" s="4">
        <v>42.161000000000001</v>
      </c>
      <c r="F44" s="4">
        <v>82.65</v>
      </c>
      <c r="G44" s="4">
        <v>61.817</v>
      </c>
      <c r="H44" s="4">
        <v>73.087000000000003</v>
      </c>
      <c r="I44" s="4">
        <v>32.615000000000002</v>
      </c>
      <c r="J44" s="4">
        <v>48.194000000000003</v>
      </c>
      <c r="K44" s="4">
        <v>26.04</v>
      </c>
      <c r="L44" s="4">
        <v>26.213000000000001</v>
      </c>
      <c r="M44" s="4">
        <v>13.398</v>
      </c>
      <c r="N44" s="4">
        <v>35.006</v>
      </c>
      <c r="O44" s="4">
        <v>22.178999999999998</v>
      </c>
      <c r="P44" s="4">
        <v>35.664999999999999</v>
      </c>
      <c r="Q44" s="4">
        <v>36.677</v>
      </c>
      <c r="R44" s="4">
        <v>28.259</v>
      </c>
      <c r="S44" s="4">
        <v>75.116</v>
      </c>
      <c r="T44" s="4">
        <v>41.735999999999997</v>
      </c>
      <c r="U44" s="4">
        <v>42.244</v>
      </c>
      <c r="V44" s="4">
        <v>65.545000000000002</v>
      </c>
      <c r="W44" s="4">
        <v>11.762</v>
      </c>
      <c r="X44" s="4">
        <v>29.719000000000001</v>
      </c>
      <c r="Y44" s="4">
        <v>51.412999999999997</v>
      </c>
      <c r="Z44" s="4">
        <v>51.637999999999998</v>
      </c>
      <c r="AA44" s="4">
        <v>42.335000000000001</v>
      </c>
      <c r="AB44" s="4">
        <v>53.531999999999996</v>
      </c>
      <c r="AC44" s="4">
        <v>18.837</v>
      </c>
      <c r="AD44" s="4">
        <v>55.863</v>
      </c>
      <c r="AE44">
        <v>33.634999999999998</v>
      </c>
      <c r="AF44" s="4">
        <v>42.927999999999997</v>
      </c>
      <c r="AG44" s="4">
        <v>26.951000000000001</v>
      </c>
      <c r="AH44" s="4">
        <v>64.168999999999997</v>
      </c>
    </row>
    <row r="45" spans="1:34" ht="14.4" x14ac:dyDescent="0.3">
      <c r="A45" s="80">
        <v>46569</v>
      </c>
      <c r="B45" s="15"/>
      <c r="C45" s="13">
        <v>15</v>
      </c>
      <c r="D45" s="14">
        <v>15</v>
      </c>
      <c r="E45" s="4">
        <v>15.789</v>
      </c>
      <c r="F45" s="4">
        <v>75.257999999999996</v>
      </c>
      <c r="G45" s="4">
        <v>23.895</v>
      </c>
      <c r="H45" s="4">
        <v>27.914000000000001</v>
      </c>
      <c r="I45" s="4">
        <v>16.331</v>
      </c>
      <c r="J45" s="4">
        <v>30.529</v>
      </c>
      <c r="K45" s="4">
        <v>10.869</v>
      </c>
      <c r="L45" s="4">
        <v>10.279</v>
      </c>
      <c r="M45" s="4">
        <v>6.306</v>
      </c>
      <c r="N45" s="4">
        <v>12.473000000000001</v>
      </c>
      <c r="O45" s="4">
        <v>9.202</v>
      </c>
      <c r="P45" s="4">
        <v>15.244</v>
      </c>
      <c r="Q45" s="4">
        <v>13.058</v>
      </c>
      <c r="R45" s="4">
        <v>12.061999999999999</v>
      </c>
      <c r="S45" s="4">
        <v>37.472999999999999</v>
      </c>
      <c r="T45" s="4">
        <v>22.065999999999999</v>
      </c>
      <c r="U45" s="4">
        <v>14.382999999999999</v>
      </c>
      <c r="V45" s="4">
        <v>42.762999999999998</v>
      </c>
      <c r="W45" s="4">
        <v>7.3040000000000003</v>
      </c>
      <c r="X45" s="4">
        <v>12.243</v>
      </c>
      <c r="Y45" s="4">
        <v>18.821000000000002</v>
      </c>
      <c r="Z45" s="4">
        <v>18.62</v>
      </c>
      <c r="AA45" s="4">
        <v>15.401</v>
      </c>
      <c r="AB45" s="4">
        <v>20.584</v>
      </c>
      <c r="AC45" s="4">
        <v>8.3320000000000007</v>
      </c>
      <c r="AD45" s="4">
        <v>39.334000000000003</v>
      </c>
      <c r="AE45">
        <v>12.343</v>
      </c>
      <c r="AF45" s="4">
        <v>17.824000000000002</v>
      </c>
      <c r="AG45" s="4">
        <v>13.398</v>
      </c>
      <c r="AH45" s="4">
        <v>33.951000000000001</v>
      </c>
    </row>
    <row r="46" spans="1:34" ht="14.4" x14ac:dyDescent="0.3">
      <c r="A46" s="80">
        <v>46600</v>
      </c>
      <c r="B46" s="15"/>
      <c r="C46" s="13">
        <v>8</v>
      </c>
      <c r="D46" s="14">
        <v>8</v>
      </c>
      <c r="E46" s="4">
        <v>7.87</v>
      </c>
      <c r="F46" s="4">
        <v>24.01</v>
      </c>
      <c r="G46" s="4">
        <v>10.864000000000001</v>
      </c>
      <c r="H46" s="4">
        <v>13.542999999999999</v>
      </c>
      <c r="I46" s="4">
        <v>8.3970000000000002</v>
      </c>
      <c r="J46" s="4">
        <v>12.7</v>
      </c>
      <c r="K46" s="4">
        <v>7.1210000000000004</v>
      </c>
      <c r="L46" s="4">
        <v>7.056</v>
      </c>
      <c r="M46" s="4">
        <v>4.3630000000000004</v>
      </c>
      <c r="N46" s="4">
        <v>6.7530000000000001</v>
      </c>
      <c r="O46" s="4">
        <v>6.0140000000000002</v>
      </c>
      <c r="P46" s="4">
        <v>8.9019999999999992</v>
      </c>
      <c r="Q46" s="4">
        <v>8.0990000000000002</v>
      </c>
      <c r="R46" s="4">
        <v>7.5140000000000002</v>
      </c>
      <c r="S46" s="4">
        <v>13.217000000000001</v>
      </c>
      <c r="T46" s="4">
        <v>9.6929999999999996</v>
      </c>
      <c r="U46" s="4">
        <v>9.1150000000000002</v>
      </c>
      <c r="V46" s="4">
        <v>14.965999999999999</v>
      </c>
      <c r="W46" s="4">
        <v>5.4539999999999997</v>
      </c>
      <c r="X46" s="4">
        <v>7.6390000000000002</v>
      </c>
      <c r="Y46" s="4">
        <v>9.8030000000000008</v>
      </c>
      <c r="Z46" s="4">
        <v>8.6389999999999993</v>
      </c>
      <c r="AA46" s="4">
        <v>8.3719999999999999</v>
      </c>
      <c r="AB46" s="4">
        <v>12.065</v>
      </c>
      <c r="AC46" s="4">
        <v>5.6849999999999996</v>
      </c>
      <c r="AD46" s="4">
        <v>13.682</v>
      </c>
      <c r="AE46">
        <v>7.4450000000000003</v>
      </c>
      <c r="AF46" s="4">
        <v>8.3699999999999992</v>
      </c>
      <c r="AG46" s="4">
        <v>8.7089999999999996</v>
      </c>
      <c r="AH46" s="4">
        <v>12.739000000000001</v>
      </c>
    </row>
    <row r="47" spans="1:34" ht="14.4" x14ac:dyDescent="0.3">
      <c r="A47" s="80">
        <v>46631</v>
      </c>
      <c r="B47" s="15"/>
      <c r="C47" s="13">
        <v>7</v>
      </c>
      <c r="D47" s="14">
        <v>7</v>
      </c>
      <c r="E47" s="4">
        <v>6.3040000000000003</v>
      </c>
      <c r="F47" s="4">
        <v>13.834</v>
      </c>
      <c r="G47" s="4">
        <v>8.1940000000000008</v>
      </c>
      <c r="H47" s="4">
        <v>9.1639999999999997</v>
      </c>
      <c r="I47" s="4">
        <v>5.94</v>
      </c>
      <c r="J47" s="4">
        <v>7.8490000000000002</v>
      </c>
      <c r="K47" s="4">
        <v>5.4950000000000001</v>
      </c>
      <c r="L47" s="4">
        <v>5.2729999999999997</v>
      </c>
      <c r="M47" s="4">
        <v>3.66</v>
      </c>
      <c r="N47" s="4">
        <v>7.2919999999999998</v>
      </c>
      <c r="O47" s="4">
        <v>4.8940000000000001</v>
      </c>
      <c r="P47" s="4">
        <v>5.9249999999999998</v>
      </c>
      <c r="Q47" s="4">
        <v>6.6769999999999996</v>
      </c>
      <c r="R47" s="4">
        <v>6.4210000000000003</v>
      </c>
      <c r="S47" s="4">
        <v>8.3689999999999998</v>
      </c>
      <c r="T47" s="4">
        <v>6.7949999999999999</v>
      </c>
      <c r="U47" s="4">
        <v>6.0279999999999996</v>
      </c>
      <c r="V47" s="4">
        <v>8.5190000000000001</v>
      </c>
      <c r="W47" s="4">
        <v>4.7889999999999997</v>
      </c>
      <c r="X47" s="4">
        <v>6.5350000000000001</v>
      </c>
      <c r="Y47" s="4">
        <v>9.0850000000000009</v>
      </c>
      <c r="Z47" s="4">
        <v>6.5110000000000001</v>
      </c>
      <c r="AA47" s="4">
        <v>6.1159999999999997</v>
      </c>
      <c r="AB47" s="4">
        <v>7.5430000000000001</v>
      </c>
      <c r="AC47" s="4">
        <v>4.7350000000000003</v>
      </c>
      <c r="AD47" s="4">
        <v>8.0570000000000004</v>
      </c>
      <c r="AE47">
        <v>7.3449999999999998</v>
      </c>
      <c r="AF47" s="4">
        <v>5.9749999999999996</v>
      </c>
      <c r="AG47" s="4">
        <v>6.8289999999999997</v>
      </c>
      <c r="AH47" s="4">
        <v>8.984</v>
      </c>
    </row>
    <row r="48" spans="1:34" ht="14.4" x14ac:dyDescent="0.3">
      <c r="A48" s="80">
        <v>46661</v>
      </c>
      <c r="B48" s="15"/>
      <c r="C48" s="13">
        <v>6</v>
      </c>
      <c r="D48" s="14">
        <v>7</v>
      </c>
      <c r="E48" s="4">
        <v>7.2590000000000003</v>
      </c>
      <c r="F48" s="4">
        <v>11.189</v>
      </c>
      <c r="G48" s="4">
        <v>7.9589999999999996</v>
      </c>
      <c r="H48" s="4">
        <v>8.5289999999999999</v>
      </c>
      <c r="I48" s="4">
        <v>6.68</v>
      </c>
      <c r="J48" s="4">
        <v>6.7549999999999999</v>
      </c>
      <c r="K48" s="4">
        <v>5.0350000000000001</v>
      </c>
      <c r="L48" s="4">
        <v>4.5919999999999996</v>
      </c>
      <c r="M48" s="4">
        <v>4.5919999999999996</v>
      </c>
      <c r="N48" s="4">
        <v>5.5279999999999996</v>
      </c>
      <c r="O48" s="4">
        <v>5.0410000000000004</v>
      </c>
      <c r="P48" s="4">
        <v>6.6269999999999998</v>
      </c>
      <c r="Q48" s="4">
        <v>8.641</v>
      </c>
      <c r="R48" s="4">
        <v>6.2830000000000004</v>
      </c>
      <c r="S48" s="4">
        <v>7.9450000000000003</v>
      </c>
      <c r="T48" s="4">
        <v>7.3280000000000003</v>
      </c>
      <c r="U48" s="4">
        <v>5.5309999999999997</v>
      </c>
      <c r="V48" s="4">
        <v>7.8440000000000003</v>
      </c>
      <c r="W48" s="4">
        <v>4.3550000000000004</v>
      </c>
      <c r="X48" s="4">
        <v>6.9710000000000001</v>
      </c>
      <c r="Y48" s="4">
        <v>10.997999999999999</v>
      </c>
      <c r="Z48" s="4">
        <v>5.569</v>
      </c>
      <c r="AA48" s="4">
        <v>5.32</v>
      </c>
      <c r="AB48" s="4">
        <v>7.84</v>
      </c>
      <c r="AC48" s="4">
        <v>4.7080000000000002</v>
      </c>
      <c r="AD48" s="4">
        <v>6.8</v>
      </c>
      <c r="AE48">
        <v>6.62</v>
      </c>
      <c r="AF48" s="4">
        <v>5.3040000000000003</v>
      </c>
      <c r="AG48" s="4">
        <v>5.1109999999999998</v>
      </c>
      <c r="AH48" s="4">
        <v>8.3339999999999996</v>
      </c>
    </row>
    <row r="49" spans="1:1005" ht="14.4" x14ac:dyDescent="0.3">
      <c r="A49" s="80">
        <v>46692</v>
      </c>
      <c r="B49" s="15"/>
      <c r="C49" s="13">
        <v>5</v>
      </c>
      <c r="D49" s="14">
        <v>5</v>
      </c>
      <c r="E49" s="4">
        <v>5.8520000000000003</v>
      </c>
      <c r="F49" s="4">
        <v>8.3490000000000002</v>
      </c>
      <c r="G49" s="4">
        <v>7.5339999999999998</v>
      </c>
      <c r="H49" s="4">
        <v>7.0469999999999997</v>
      </c>
      <c r="I49" s="4">
        <v>5.258</v>
      </c>
      <c r="J49" s="4">
        <v>5.7279999999999998</v>
      </c>
      <c r="K49" s="4">
        <v>4.2380000000000004</v>
      </c>
      <c r="L49" s="4">
        <v>4.6970000000000001</v>
      </c>
      <c r="M49" s="4">
        <v>3.218</v>
      </c>
      <c r="N49" s="4">
        <v>4.28</v>
      </c>
      <c r="O49" s="4">
        <v>4.3330000000000002</v>
      </c>
      <c r="P49" s="4">
        <v>5.7930000000000001</v>
      </c>
      <c r="Q49" s="4">
        <v>6.2039999999999997</v>
      </c>
      <c r="R49" s="4">
        <v>5.2089999999999996</v>
      </c>
      <c r="S49" s="4">
        <v>6.6870000000000003</v>
      </c>
      <c r="T49" s="4">
        <v>6.2469999999999999</v>
      </c>
      <c r="U49" s="4">
        <v>5.5869999999999997</v>
      </c>
      <c r="V49" s="4">
        <v>6.5449999999999999</v>
      </c>
      <c r="W49" s="4">
        <v>3.7109999999999999</v>
      </c>
      <c r="X49" s="4">
        <v>4.7560000000000002</v>
      </c>
      <c r="Y49" s="4">
        <v>7.0369999999999999</v>
      </c>
      <c r="Z49" s="4">
        <v>4.7889999999999997</v>
      </c>
      <c r="AA49" s="4">
        <v>4.5140000000000002</v>
      </c>
      <c r="AB49" s="4">
        <v>6.5</v>
      </c>
      <c r="AC49" s="4">
        <v>4.3979999999999997</v>
      </c>
      <c r="AD49" s="4">
        <v>5.93</v>
      </c>
      <c r="AE49">
        <v>6.8090000000000002</v>
      </c>
      <c r="AF49" s="4">
        <v>4.6289999999999996</v>
      </c>
      <c r="AG49" s="4">
        <v>4.2640000000000002</v>
      </c>
      <c r="AH49" s="4">
        <v>6.931</v>
      </c>
    </row>
    <row r="50" spans="1:1005" ht="14.4" x14ac:dyDescent="0.3">
      <c r="A50" s="80">
        <v>46722</v>
      </c>
      <c r="B50" s="15"/>
      <c r="C50" s="13">
        <v>4</v>
      </c>
      <c r="D50" s="14">
        <v>4</v>
      </c>
      <c r="E50" s="4">
        <v>5.0439999999999996</v>
      </c>
      <c r="F50" s="4">
        <v>7.6740000000000004</v>
      </c>
      <c r="G50" s="4">
        <v>6.6159999999999997</v>
      </c>
      <c r="H50" s="4">
        <v>6.2919999999999998</v>
      </c>
      <c r="I50" s="4">
        <v>5.0750000000000002</v>
      </c>
      <c r="J50" s="4">
        <v>5.1790000000000003</v>
      </c>
      <c r="K50" s="4">
        <v>3.9390000000000001</v>
      </c>
      <c r="L50" s="4">
        <v>3.9510000000000001</v>
      </c>
      <c r="M50" s="4">
        <v>2.8439999999999999</v>
      </c>
      <c r="N50" s="4">
        <v>3.8959999999999999</v>
      </c>
      <c r="O50" s="4">
        <v>3.73</v>
      </c>
      <c r="P50" s="4">
        <v>4.6159999999999997</v>
      </c>
      <c r="Q50" s="4">
        <v>4.9379999999999997</v>
      </c>
      <c r="R50" s="4">
        <v>4.1589999999999998</v>
      </c>
      <c r="S50" s="4">
        <v>5.93</v>
      </c>
      <c r="T50" s="4">
        <v>5.1689999999999996</v>
      </c>
      <c r="U50" s="4">
        <v>4.6680000000000001</v>
      </c>
      <c r="V50" s="4">
        <v>5.8369999999999997</v>
      </c>
      <c r="W50" s="4">
        <v>3.379</v>
      </c>
      <c r="X50" s="4">
        <v>4.0709999999999997</v>
      </c>
      <c r="Y50" s="4">
        <v>5.4390000000000001</v>
      </c>
      <c r="Z50" s="4">
        <v>4.5369999999999999</v>
      </c>
      <c r="AA50" s="4">
        <v>4.1559999999999997</v>
      </c>
      <c r="AB50" s="4">
        <v>6.0369999999999999</v>
      </c>
      <c r="AC50" s="4">
        <v>3.7320000000000002</v>
      </c>
      <c r="AD50" s="4">
        <v>5.5789999999999997</v>
      </c>
      <c r="AE50">
        <v>5.3369999999999997</v>
      </c>
      <c r="AF50" s="4">
        <v>4.3899999999999997</v>
      </c>
      <c r="AG50" s="4">
        <v>3.9409999999999998</v>
      </c>
      <c r="AH50" s="4">
        <v>5.9050000000000002</v>
      </c>
    </row>
    <row r="51" spans="1:1005" ht="14.4" x14ac:dyDescent="0.3">
      <c r="A51" s="80">
        <v>46753</v>
      </c>
      <c r="B51" s="15"/>
      <c r="C51" s="13">
        <v>5</v>
      </c>
      <c r="D51" s="14">
        <v>5</v>
      </c>
      <c r="E51" s="4">
        <v>4.492</v>
      </c>
      <c r="F51" s="4">
        <v>6.6120000000000001</v>
      </c>
      <c r="G51" s="4">
        <v>5.6280000000000001</v>
      </c>
      <c r="H51" s="4">
        <v>5.6710000000000003</v>
      </c>
      <c r="I51" s="4">
        <v>4.2809999999999997</v>
      </c>
      <c r="J51" s="4">
        <v>4.7519999999999998</v>
      </c>
      <c r="K51" s="4">
        <v>3.6179999999999999</v>
      </c>
      <c r="L51" s="4">
        <v>3.5059999999999998</v>
      </c>
      <c r="M51" s="4">
        <v>2.609</v>
      </c>
      <c r="N51" s="4">
        <v>3.49</v>
      </c>
      <c r="O51" s="4">
        <v>3.3690000000000002</v>
      </c>
      <c r="P51" s="4">
        <v>4.03</v>
      </c>
      <c r="Q51" s="4">
        <v>4.29</v>
      </c>
      <c r="R51" s="4">
        <v>3.5939999999999999</v>
      </c>
      <c r="S51" s="4">
        <v>5.3220000000000001</v>
      </c>
      <c r="T51" s="4">
        <v>4.6230000000000002</v>
      </c>
      <c r="U51" s="4">
        <v>4.0979999999999999</v>
      </c>
      <c r="V51" s="4">
        <v>5.3540000000000001</v>
      </c>
      <c r="W51" s="4">
        <v>3.077</v>
      </c>
      <c r="X51" s="4">
        <v>3.7040000000000002</v>
      </c>
      <c r="Y51" s="4">
        <v>4.8120000000000003</v>
      </c>
      <c r="Z51" s="4">
        <v>4.1559999999999997</v>
      </c>
      <c r="AA51" s="4">
        <v>3.7309999999999999</v>
      </c>
      <c r="AB51" s="4">
        <v>5.0979999999999999</v>
      </c>
      <c r="AC51" s="4">
        <v>3.3820000000000001</v>
      </c>
      <c r="AD51" s="4">
        <v>5.0670000000000002</v>
      </c>
      <c r="AE51">
        <v>4.3609999999999998</v>
      </c>
      <c r="AF51" s="4">
        <v>4.008</v>
      </c>
      <c r="AG51" s="4">
        <v>3.6190000000000002</v>
      </c>
      <c r="AH51" s="4">
        <v>5.3259999999999996</v>
      </c>
    </row>
    <row r="52" spans="1:1005" ht="14.4" x14ac:dyDescent="0.3">
      <c r="A52" s="80">
        <v>46784</v>
      </c>
      <c r="B52" s="15"/>
      <c r="C52" s="13">
        <v>4</v>
      </c>
      <c r="D52" s="14">
        <v>4</v>
      </c>
      <c r="E52" s="4">
        <v>3.97</v>
      </c>
      <c r="F52" s="4">
        <v>5.5629999999999997</v>
      </c>
      <c r="G52" s="4">
        <v>4.7389999999999999</v>
      </c>
      <c r="H52" s="4">
        <v>4.8150000000000004</v>
      </c>
      <c r="I52" s="4">
        <v>3.6840000000000002</v>
      </c>
      <c r="J52" s="4">
        <v>4.1059999999999999</v>
      </c>
      <c r="K52" s="4">
        <v>3.125</v>
      </c>
      <c r="L52" s="4">
        <v>2.9750000000000001</v>
      </c>
      <c r="M52" s="4">
        <v>2.3889999999999998</v>
      </c>
      <c r="N52" s="4">
        <v>2.9780000000000002</v>
      </c>
      <c r="O52" s="4">
        <v>2.8780000000000001</v>
      </c>
      <c r="P52" s="4">
        <v>3.4</v>
      </c>
      <c r="Q52" s="4">
        <v>3.6949999999999998</v>
      </c>
      <c r="R52" s="4">
        <v>3.016</v>
      </c>
      <c r="S52" s="4">
        <v>4.5529999999999999</v>
      </c>
      <c r="T52" s="4">
        <v>3.9260000000000002</v>
      </c>
      <c r="U52" s="4">
        <v>3.4670000000000001</v>
      </c>
      <c r="V52" s="4">
        <v>4.5389999999999997</v>
      </c>
      <c r="W52" s="4">
        <v>2.6949999999999998</v>
      </c>
      <c r="X52" s="4">
        <v>3.1539999999999999</v>
      </c>
      <c r="Y52" s="4">
        <v>4.702</v>
      </c>
      <c r="Z52" s="4">
        <v>3.7290000000000001</v>
      </c>
      <c r="AA52" s="4">
        <v>3.22</v>
      </c>
      <c r="AB52" s="4">
        <v>4.4130000000000003</v>
      </c>
      <c r="AC52" s="4">
        <v>2.9159999999999999</v>
      </c>
      <c r="AD52" s="4">
        <v>4.3079999999999998</v>
      </c>
      <c r="AE52">
        <v>3.7080000000000002</v>
      </c>
      <c r="AF52" s="4">
        <v>3.5369999999999999</v>
      </c>
      <c r="AG52" s="4">
        <v>3.14</v>
      </c>
      <c r="AH52" s="4">
        <v>4.5679999999999996</v>
      </c>
    </row>
    <row r="53" spans="1:1005" ht="14.4" x14ac:dyDescent="0.3">
      <c r="A53" s="80">
        <v>46813</v>
      </c>
      <c r="B53" s="15"/>
      <c r="C53" s="13">
        <v>5</v>
      </c>
      <c r="D53" s="14">
        <v>5</v>
      </c>
      <c r="E53" s="4">
        <v>5.2240000000000002</v>
      </c>
      <c r="F53" s="4">
        <v>5.726</v>
      </c>
      <c r="G53" s="4">
        <v>5.8150000000000004</v>
      </c>
      <c r="H53" s="4">
        <v>5.3259999999999996</v>
      </c>
      <c r="I53" s="4">
        <v>4.7220000000000004</v>
      </c>
      <c r="J53" s="4">
        <v>4.3630000000000004</v>
      </c>
      <c r="K53" s="4">
        <v>3.512</v>
      </c>
      <c r="L53" s="4">
        <v>3.0590000000000002</v>
      </c>
      <c r="M53" s="4">
        <v>2.93</v>
      </c>
      <c r="N53" s="4">
        <v>4.9029999999999996</v>
      </c>
      <c r="O53" s="4">
        <v>2.988</v>
      </c>
      <c r="P53" s="4">
        <v>3.4990000000000001</v>
      </c>
      <c r="Q53" s="4">
        <v>6.1470000000000002</v>
      </c>
      <c r="R53" s="4">
        <v>2.94</v>
      </c>
      <c r="S53" s="4">
        <v>5.3789999999999996</v>
      </c>
      <c r="T53" s="4">
        <v>3.8330000000000002</v>
      </c>
      <c r="U53" s="4">
        <v>3.6840000000000002</v>
      </c>
      <c r="V53" s="4">
        <v>5.5810000000000004</v>
      </c>
      <c r="W53" s="4">
        <v>2.8130000000000002</v>
      </c>
      <c r="X53" s="4">
        <v>3.036</v>
      </c>
      <c r="Y53" s="4">
        <v>5.85</v>
      </c>
      <c r="Z53" s="4">
        <v>4.3639999999999999</v>
      </c>
      <c r="AA53" s="4">
        <v>5.0720000000000001</v>
      </c>
      <c r="AB53" s="4">
        <v>4.508</v>
      </c>
      <c r="AC53" s="4">
        <v>2.847</v>
      </c>
      <c r="AD53" s="4">
        <v>4.5469999999999997</v>
      </c>
      <c r="AE53">
        <v>3.76</v>
      </c>
      <c r="AF53" s="4">
        <v>3.9860000000000002</v>
      </c>
      <c r="AG53" s="4">
        <v>3.496</v>
      </c>
      <c r="AH53" s="4">
        <v>5.2329999999999997</v>
      </c>
    </row>
    <row r="54" spans="1:1005" ht="14.4" x14ac:dyDescent="0.3">
      <c r="A54" s="80">
        <v>46844</v>
      </c>
      <c r="B54" s="15"/>
      <c r="C54" s="13">
        <v>9</v>
      </c>
      <c r="D54" s="14">
        <v>9</v>
      </c>
      <c r="E54" s="4">
        <v>6.6289999999999996</v>
      </c>
      <c r="F54" s="4">
        <v>10.15</v>
      </c>
      <c r="G54" s="4">
        <v>8.23</v>
      </c>
      <c r="H54" s="4">
        <v>7.1779999999999999</v>
      </c>
      <c r="I54" s="4">
        <v>6.7030000000000003</v>
      </c>
      <c r="J54" s="4">
        <v>9.7710000000000008</v>
      </c>
      <c r="K54" s="4">
        <v>7.3109999999999999</v>
      </c>
      <c r="L54" s="4">
        <v>7.5970000000000004</v>
      </c>
      <c r="M54" s="4">
        <v>5.9160000000000004</v>
      </c>
      <c r="N54" s="4">
        <v>9.9830000000000005</v>
      </c>
      <c r="O54" s="4">
        <v>6.5709999999999997</v>
      </c>
      <c r="P54" s="4">
        <v>9.4670000000000005</v>
      </c>
      <c r="Q54" s="4">
        <v>9.83</v>
      </c>
      <c r="R54" s="4">
        <v>3.7109999999999999</v>
      </c>
      <c r="S54" s="4">
        <v>7.2830000000000004</v>
      </c>
      <c r="T54" s="4">
        <v>7.2009999999999996</v>
      </c>
      <c r="U54" s="4">
        <v>6.7160000000000002</v>
      </c>
      <c r="V54" s="4">
        <v>12.922000000000001</v>
      </c>
      <c r="W54" s="4">
        <v>5.0069999999999997</v>
      </c>
      <c r="X54" s="4">
        <v>5.4969999999999999</v>
      </c>
      <c r="Y54" s="4">
        <v>9.77</v>
      </c>
      <c r="Z54" s="4">
        <v>7.157</v>
      </c>
      <c r="AA54" s="4">
        <v>9.8140000000000001</v>
      </c>
      <c r="AB54" s="4">
        <v>7.4950000000000001</v>
      </c>
      <c r="AC54" s="4">
        <v>6.7329999999999997</v>
      </c>
      <c r="AD54" s="4">
        <v>7.0750000000000002</v>
      </c>
      <c r="AE54">
        <v>6.91</v>
      </c>
      <c r="AF54" s="4">
        <v>8.8620000000000001</v>
      </c>
      <c r="AG54" s="4">
        <v>6.5830000000000002</v>
      </c>
      <c r="AH54" s="4">
        <v>8.94</v>
      </c>
    </row>
    <row r="55" spans="1:1005" ht="14.4" x14ac:dyDescent="0.3">
      <c r="A55" s="80">
        <v>46874</v>
      </c>
      <c r="B55" s="15"/>
      <c r="C55" s="13">
        <v>26</v>
      </c>
      <c r="D55" s="14">
        <v>26</v>
      </c>
      <c r="E55" s="4">
        <v>30.268000000000001</v>
      </c>
      <c r="F55" s="4">
        <v>56.408000000000001</v>
      </c>
      <c r="G55" s="4">
        <v>40.040999999999997</v>
      </c>
      <c r="H55" s="4">
        <v>24.047999999999998</v>
      </c>
      <c r="I55" s="4">
        <v>23.286000000000001</v>
      </c>
      <c r="J55" s="4">
        <v>34.067999999999998</v>
      </c>
      <c r="K55" s="4">
        <v>26.405000000000001</v>
      </c>
      <c r="L55" s="4">
        <v>17.891999999999999</v>
      </c>
      <c r="M55" s="4">
        <v>21.256</v>
      </c>
      <c r="N55" s="4">
        <v>27.670999999999999</v>
      </c>
      <c r="O55" s="4">
        <v>25.297000000000001</v>
      </c>
      <c r="P55" s="4">
        <v>32.485999999999997</v>
      </c>
      <c r="Q55" s="4">
        <v>29.821000000000002</v>
      </c>
      <c r="R55" s="4">
        <v>24.568000000000001</v>
      </c>
      <c r="S55" s="4">
        <v>39.162999999999997</v>
      </c>
      <c r="T55" s="4">
        <v>17.236000000000001</v>
      </c>
      <c r="U55" s="4">
        <v>21.295999999999999</v>
      </c>
      <c r="V55" s="4">
        <v>24.678000000000001</v>
      </c>
      <c r="W55" s="4">
        <v>16.834</v>
      </c>
      <c r="X55" s="4">
        <v>28.26</v>
      </c>
      <c r="Y55" s="4">
        <v>20.268999999999998</v>
      </c>
      <c r="Z55" s="4">
        <v>17.29</v>
      </c>
      <c r="AA55" s="4">
        <v>32.697000000000003</v>
      </c>
      <c r="AB55" s="4">
        <v>30.978999999999999</v>
      </c>
      <c r="AC55" s="4">
        <v>21.047000000000001</v>
      </c>
      <c r="AD55" s="4">
        <v>26.41</v>
      </c>
      <c r="AE55">
        <v>21.308</v>
      </c>
      <c r="AF55" s="4">
        <v>26.899000000000001</v>
      </c>
      <c r="AG55" s="4">
        <v>30.97</v>
      </c>
      <c r="AH55" s="4">
        <v>29.645</v>
      </c>
    </row>
    <row r="56" spans="1:1005" ht="14.4" x14ac:dyDescent="0.3">
      <c r="A56" s="80">
        <v>46905</v>
      </c>
      <c r="B56" s="15"/>
      <c r="C56" s="13">
        <v>40</v>
      </c>
      <c r="D56" s="14">
        <v>40</v>
      </c>
      <c r="E56" s="4">
        <v>84.707999999999998</v>
      </c>
      <c r="F56" s="4">
        <v>61.945</v>
      </c>
      <c r="G56" s="4">
        <v>73.197999999999993</v>
      </c>
      <c r="H56" s="4">
        <v>32.197000000000003</v>
      </c>
      <c r="I56" s="4">
        <v>48.654000000000003</v>
      </c>
      <c r="J56" s="4">
        <v>26.196999999999999</v>
      </c>
      <c r="K56" s="4">
        <v>25.844000000000001</v>
      </c>
      <c r="L56" s="4">
        <v>12.981</v>
      </c>
      <c r="M56" s="4">
        <v>34.076000000000001</v>
      </c>
      <c r="N56" s="4">
        <v>22.187000000000001</v>
      </c>
      <c r="O56" s="4">
        <v>35.415999999999997</v>
      </c>
      <c r="P56" s="4">
        <v>36.326999999999998</v>
      </c>
      <c r="Q56" s="4">
        <v>28.157</v>
      </c>
      <c r="R56" s="4">
        <v>75.388999999999996</v>
      </c>
      <c r="S56" s="4">
        <v>41.572000000000003</v>
      </c>
      <c r="T56" s="4">
        <v>42.018999999999998</v>
      </c>
      <c r="U56" s="4">
        <v>66.894000000000005</v>
      </c>
      <c r="V56" s="4">
        <v>11.792</v>
      </c>
      <c r="W56" s="4">
        <v>29.677</v>
      </c>
      <c r="X56" s="4">
        <v>51.058</v>
      </c>
      <c r="Y56" s="4">
        <v>51.889000000000003</v>
      </c>
      <c r="Z56" s="4">
        <v>42.384</v>
      </c>
      <c r="AA56" s="4">
        <v>53.44</v>
      </c>
      <c r="AB56" s="4">
        <v>18.388000000000002</v>
      </c>
      <c r="AC56" s="4">
        <v>57.764000000000003</v>
      </c>
      <c r="AD56" s="4">
        <v>33.716000000000001</v>
      </c>
      <c r="AE56">
        <v>42.972999999999999</v>
      </c>
      <c r="AF56" s="4">
        <v>26.814</v>
      </c>
      <c r="AG56" s="4">
        <v>64.305000000000007</v>
      </c>
      <c r="AH56" s="4">
        <v>42.268999999999998</v>
      </c>
    </row>
    <row r="57" spans="1:1005" ht="14.4" x14ac:dyDescent="0.3">
      <c r="A57" s="80">
        <v>46935</v>
      </c>
      <c r="B57" s="15"/>
      <c r="C57" s="13">
        <v>15</v>
      </c>
      <c r="D57" s="14">
        <v>15</v>
      </c>
      <c r="E57" s="4">
        <v>73.37</v>
      </c>
      <c r="F57" s="4">
        <v>23.925999999999998</v>
      </c>
      <c r="G57" s="4">
        <v>26.899000000000001</v>
      </c>
      <c r="H57" s="4">
        <v>16.067</v>
      </c>
      <c r="I57" s="4">
        <v>29.719000000000001</v>
      </c>
      <c r="J57" s="4">
        <v>10.938000000000001</v>
      </c>
      <c r="K57" s="4">
        <v>10.112</v>
      </c>
      <c r="L57" s="4">
        <v>6.25</v>
      </c>
      <c r="M57" s="4">
        <v>12.173999999999999</v>
      </c>
      <c r="N57" s="4">
        <v>9.1950000000000003</v>
      </c>
      <c r="O57" s="4">
        <v>14.847</v>
      </c>
      <c r="P57" s="4">
        <v>12.791</v>
      </c>
      <c r="Q57" s="4">
        <v>11.865</v>
      </c>
      <c r="R57" s="4">
        <v>37.534999999999997</v>
      </c>
      <c r="S57" s="4">
        <v>21.535</v>
      </c>
      <c r="T57" s="4">
        <v>14.01</v>
      </c>
      <c r="U57" s="4">
        <v>41.378</v>
      </c>
      <c r="V57" s="4">
        <v>7.319</v>
      </c>
      <c r="W57" s="4">
        <v>12.048999999999999</v>
      </c>
      <c r="X57" s="4">
        <v>18.363</v>
      </c>
      <c r="Y57" s="4">
        <v>18.114999999999998</v>
      </c>
      <c r="Z57" s="4">
        <v>15.391999999999999</v>
      </c>
      <c r="AA57" s="4">
        <v>20.152000000000001</v>
      </c>
      <c r="AB57" s="4">
        <v>8.2249999999999996</v>
      </c>
      <c r="AC57" s="4">
        <v>37.738</v>
      </c>
      <c r="AD57" s="4">
        <v>12.379</v>
      </c>
      <c r="AE57">
        <v>17.324999999999999</v>
      </c>
      <c r="AF57" s="4">
        <v>13.263</v>
      </c>
      <c r="AG57" s="4">
        <v>32.770000000000003</v>
      </c>
      <c r="AH57" s="4">
        <v>15.807</v>
      </c>
    </row>
    <row r="58" spans="1:1005" ht="14.4" x14ac:dyDescent="0.3">
      <c r="A58" s="80">
        <v>46966</v>
      </c>
      <c r="B58" s="15"/>
      <c r="C58" s="13">
        <v>8</v>
      </c>
      <c r="D58" s="14">
        <v>8</v>
      </c>
      <c r="E58" s="4">
        <v>23.443000000000001</v>
      </c>
      <c r="F58" s="4">
        <v>10.877000000000001</v>
      </c>
      <c r="G58" s="4">
        <v>13.394</v>
      </c>
      <c r="H58" s="4">
        <v>8.3010000000000002</v>
      </c>
      <c r="I58" s="4">
        <v>12.46</v>
      </c>
      <c r="J58" s="4">
        <v>7.17</v>
      </c>
      <c r="K58" s="4">
        <v>7.0149999999999997</v>
      </c>
      <c r="L58" s="4">
        <v>4.3490000000000002</v>
      </c>
      <c r="M58" s="4">
        <v>6.6929999999999996</v>
      </c>
      <c r="N58" s="4">
        <v>6.0049999999999999</v>
      </c>
      <c r="O58" s="4">
        <v>8.8170000000000002</v>
      </c>
      <c r="P58" s="4">
        <v>8.0690000000000008</v>
      </c>
      <c r="Q58" s="4">
        <v>7.4569999999999999</v>
      </c>
      <c r="R58" s="4">
        <v>13.234999999999999</v>
      </c>
      <c r="S58" s="4">
        <v>9.59</v>
      </c>
      <c r="T58" s="4">
        <v>9.0350000000000001</v>
      </c>
      <c r="U58" s="4">
        <v>14.672000000000001</v>
      </c>
      <c r="V58" s="4">
        <v>5.4649999999999999</v>
      </c>
      <c r="W58" s="4">
        <v>7.5149999999999997</v>
      </c>
      <c r="X58" s="4">
        <v>9.7170000000000005</v>
      </c>
      <c r="Y58" s="4">
        <v>8.5579999999999998</v>
      </c>
      <c r="Z58" s="4">
        <v>8.36</v>
      </c>
      <c r="AA58" s="4">
        <v>11.936</v>
      </c>
      <c r="AB58" s="4">
        <v>5.6660000000000004</v>
      </c>
      <c r="AC58" s="4">
        <v>13.404999999999999</v>
      </c>
      <c r="AD58" s="4">
        <v>7.4729999999999999</v>
      </c>
      <c r="AE58">
        <v>8.2739999999999991</v>
      </c>
      <c r="AF58" s="4">
        <v>8.6959999999999997</v>
      </c>
      <c r="AG58" s="4">
        <v>12.532999999999999</v>
      </c>
      <c r="AH58" s="4">
        <v>7.8739999999999997</v>
      </c>
    </row>
    <row r="59" spans="1:1005" ht="14.4" x14ac:dyDescent="0.3">
      <c r="A59" s="80">
        <v>46997</v>
      </c>
      <c r="B59" s="15"/>
      <c r="C59" s="13">
        <v>7</v>
      </c>
      <c r="D59" s="14">
        <v>7</v>
      </c>
      <c r="E59" s="4">
        <v>13.538</v>
      </c>
      <c r="F59" s="4">
        <v>8.2029999999999994</v>
      </c>
      <c r="G59" s="4">
        <v>9.1020000000000003</v>
      </c>
      <c r="H59" s="4">
        <v>5.92</v>
      </c>
      <c r="I59" s="4">
        <v>7.8129999999999997</v>
      </c>
      <c r="J59" s="4">
        <v>5.5339999999999998</v>
      </c>
      <c r="K59" s="4">
        <v>5.2389999999999999</v>
      </c>
      <c r="L59" s="4">
        <v>3.698</v>
      </c>
      <c r="M59" s="4">
        <v>7.3159999999999998</v>
      </c>
      <c r="N59" s="4">
        <v>4.8849999999999998</v>
      </c>
      <c r="O59" s="4">
        <v>5.923</v>
      </c>
      <c r="P59" s="4">
        <v>6.6760000000000002</v>
      </c>
      <c r="Q59" s="4">
        <v>6.4210000000000003</v>
      </c>
      <c r="R59" s="4">
        <v>8.3800000000000008</v>
      </c>
      <c r="S59" s="4">
        <v>6.8079999999999998</v>
      </c>
      <c r="T59" s="4">
        <v>5.98</v>
      </c>
      <c r="U59" s="4">
        <v>8.4640000000000004</v>
      </c>
      <c r="V59" s="4">
        <v>4.798</v>
      </c>
      <c r="W59" s="4">
        <v>6.6449999999999996</v>
      </c>
      <c r="X59" s="4">
        <v>9.2159999999999993</v>
      </c>
      <c r="Y59" s="4">
        <v>6.5069999999999997</v>
      </c>
      <c r="Z59" s="4">
        <v>6.1050000000000004</v>
      </c>
      <c r="AA59" s="4">
        <v>7.49</v>
      </c>
      <c r="AB59" s="4">
        <v>4.7270000000000003</v>
      </c>
      <c r="AC59" s="4">
        <v>7.9989999999999997</v>
      </c>
      <c r="AD59" s="4">
        <v>7.3710000000000004</v>
      </c>
      <c r="AE59">
        <v>5.9539999999999997</v>
      </c>
      <c r="AF59" s="4">
        <v>6.718</v>
      </c>
      <c r="AG59" s="4">
        <v>8.9410000000000007</v>
      </c>
      <c r="AH59" s="4">
        <v>6.3079999999999998</v>
      </c>
    </row>
    <row r="60" spans="1:1005" ht="14.4" x14ac:dyDescent="0.3">
      <c r="A60" s="80">
        <v>47027</v>
      </c>
      <c r="B60" s="15"/>
      <c r="C60" s="13">
        <v>6</v>
      </c>
      <c r="D60" s="14">
        <v>7</v>
      </c>
      <c r="E60" s="4">
        <v>11.077999999999999</v>
      </c>
      <c r="F60" s="4">
        <v>7.968</v>
      </c>
      <c r="G60" s="4">
        <v>8.4809999999999999</v>
      </c>
      <c r="H60" s="4">
        <v>6.694</v>
      </c>
      <c r="I60" s="4">
        <v>6.7249999999999996</v>
      </c>
      <c r="J60" s="4">
        <v>5.0709999999999997</v>
      </c>
      <c r="K60" s="4">
        <v>4.5869999999999997</v>
      </c>
      <c r="L60" s="4">
        <v>4.548</v>
      </c>
      <c r="M60" s="4">
        <v>5.4720000000000004</v>
      </c>
      <c r="N60" s="4">
        <v>5.0330000000000004</v>
      </c>
      <c r="O60" s="4">
        <v>6.6020000000000003</v>
      </c>
      <c r="P60" s="4">
        <v>8.5630000000000006</v>
      </c>
      <c r="Q60" s="4">
        <v>6.28</v>
      </c>
      <c r="R60" s="4">
        <v>7.9550000000000001</v>
      </c>
      <c r="S60" s="4">
        <v>7.32</v>
      </c>
      <c r="T60" s="4">
        <v>5.516</v>
      </c>
      <c r="U60" s="4">
        <v>7.8490000000000002</v>
      </c>
      <c r="V60" s="4">
        <v>4.3630000000000004</v>
      </c>
      <c r="W60" s="4">
        <v>6.8029999999999999</v>
      </c>
      <c r="X60" s="4">
        <v>10.785</v>
      </c>
      <c r="Y60" s="4">
        <v>5.5730000000000004</v>
      </c>
      <c r="Z60" s="4">
        <v>5.31</v>
      </c>
      <c r="AA60" s="4">
        <v>7.8339999999999996</v>
      </c>
      <c r="AB60" s="4">
        <v>4.7290000000000001</v>
      </c>
      <c r="AC60" s="4">
        <v>6.7830000000000004</v>
      </c>
      <c r="AD60" s="4">
        <v>6.6429999999999998</v>
      </c>
      <c r="AE60">
        <v>5.2949999999999999</v>
      </c>
      <c r="AF60" s="4">
        <v>5.0819999999999999</v>
      </c>
      <c r="AG60" s="4">
        <v>8.3360000000000003</v>
      </c>
      <c r="AH60" s="4">
        <v>7.2619999999999996</v>
      </c>
    </row>
    <row r="61" spans="1:1005" ht="14.4" x14ac:dyDescent="0.3">
      <c r="A61" s="80">
        <v>47058</v>
      </c>
      <c r="B61" s="15"/>
      <c r="C61" s="13">
        <v>5</v>
      </c>
      <c r="D61" s="14">
        <v>5</v>
      </c>
      <c r="E61" s="4">
        <v>8.2859999999999996</v>
      </c>
      <c r="F61" s="4">
        <v>7.5419999999999998</v>
      </c>
      <c r="G61" s="4">
        <v>6.9969999999999999</v>
      </c>
      <c r="H61" s="4">
        <v>5.234</v>
      </c>
      <c r="I61" s="4">
        <v>5.7119999999999997</v>
      </c>
      <c r="J61" s="4">
        <v>4.2699999999999996</v>
      </c>
      <c r="K61" s="4">
        <v>4.6639999999999997</v>
      </c>
      <c r="L61" s="4">
        <v>3.1989999999999998</v>
      </c>
      <c r="M61" s="4">
        <v>4.2640000000000002</v>
      </c>
      <c r="N61" s="4">
        <v>4.3250000000000002</v>
      </c>
      <c r="O61" s="4">
        <v>5.7309999999999999</v>
      </c>
      <c r="P61" s="4">
        <v>6.0830000000000002</v>
      </c>
      <c r="Q61" s="4">
        <v>5.1379999999999999</v>
      </c>
      <c r="R61" s="4">
        <v>6.6950000000000003</v>
      </c>
      <c r="S61" s="4">
        <v>6.2210000000000001</v>
      </c>
      <c r="T61" s="4">
        <v>5.56</v>
      </c>
      <c r="U61" s="4">
        <v>6.5129999999999999</v>
      </c>
      <c r="V61" s="4">
        <v>3.718</v>
      </c>
      <c r="W61" s="4">
        <v>4.7</v>
      </c>
      <c r="X61" s="4">
        <v>6.867</v>
      </c>
      <c r="Y61" s="4">
        <v>4.7919999999999998</v>
      </c>
      <c r="Z61" s="4">
        <v>4.5049999999999999</v>
      </c>
      <c r="AA61" s="4">
        <v>6.4880000000000004</v>
      </c>
      <c r="AB61" s="4">
        <v>4.3620000000000001</v>
      </c>
      <c r="AC61" s="4">
        <v>5.9180000000000001</v>
      </c>
      <c r="AD61" s="4">
        <v>6.83</v>
      </c>
      <c r="AE61">
        <v>4.6289999999999996</v>
      </c>
      <c r="AF61" s="4">
        <v>4.2510000000000003</v>
      </c>
      <c r="AG61" s="4">
        <v>6.8769999999999998</v>
      </c>
      <c r="AH61" s="4">
        <v>5.8550000000000004</v>
      </c>
    </row>
    <row r="62" spans="1:1005" ht="14.4" x14ac:dyDescent="0.3">
      <c r="A62" s="80">
        <v>47088</v>
      </c>
      <c r="B62" s="15"/>
      <c r="C62" s="13">
        <v>4</v>
      </c>
      <c r="D62" s="14">
        <v>4</v>
      </c>
      <c r="E62" s="4">
        <v>7.633</v>
      </c>
      <c r="F62" s="4">
        <v>6.6239999999999997</v>
      </c>
      <c r="G62" s="4">
        <v>6.27</v>
      </c>
      <c r="H62" s="4">
        <v>5.0510000000000002</v>
      </c>
      <c r="I62" s="4">
        <v>5.173</v>
      </c>
      <c r="J62" s="4">
        <v>3.968</v>
      </c>
      <c r="K62" s="4">
        <v>3.9220000000000002</v>
      </c>
      <c r="L62" s="4">
        <v>2.8370000000000002</v>
      </c>
      <c r="M62" s="4">
        <v>3.8860000000000001</v>
      </c>
      <c r="N62" s="4">
        <v>3.7229999999999999</v>
      </c>
      <c r="O62" s="4">
        <v>4.5830000000000002</v>
      </c>
      <c r="P62" s="4">
        <v>4.8789999999999996</v>
      </c>
      <c r="Q62" s="4">
        <v>4.1369999999999996</v>
      </c>
      <c r="R62" s="4">
        <v>5.9379999999999997</v>
      </c>
      <c r="S62" s="4">
        <v>5.1520000000000001</v>
      </c>
      <c r="T62" s="4">
        <v>4.6360000000000001</v>
      </c>
      <c r="U62" s="4">
        <v>5.83</v>
      </c>
      <c r="V62" s="4">
        <v>3.3849999999999998</v>
      </c>
      <c r="W62" s="4">
        <v>4.0410000000000004</v>
      </c>
      <c r="X62" s="4">
        <v>5.3949999999999996</v>
      </c>
      <c r="Y62" s="4">
        <v>4.532</v>
      </c>
      <c r="Z62" s="4">
        <v>4.1470000000000002</v>
      </c>
      <c r="AA62" s="4">
        <v>5.9939999999999998</v>
      </c>
      <c r="AB62" s="4">
        <v>3.72</v>
      </c>
      <c r="AC62" s="4">
        <v>5.5640000000000001</v>
      </c>
      <c r="AD62" s="4">
        <v>5.3559999999999999</v>
      </c>
      <c r="AE62">
        <v>4.3879999999999999</v>
      </c>
      <c r="AF62" s="4">
        <v>3.931</v>
      </c>
      <c r="AG62" s="4">
        <v>5.8869999999999996</v>
      </c>
      <c r="AH62" s="4">
        <v>5.0460000000000003</v>
      </c>
    </row>
    <row r="63" spans="1:1005" ht="14.4" x14ac:dyDescent="0.3">
      <c r="A63" s="80">
        <v>47119</v>
      </c>
      <c r="B63" s="15"/>
      <c r="C63" s="13">
        <v>5</v>
      </c>
      <c r="D63" s="14">
        <v>5</v>
      </c>
      <c r="E63" s="4">
        <v>6.5880000000000001</v>
      </c>
      <c r="F63" s="4">
        <v>5.6349999999999998</v>
      </c>
      <c r="G63" s="4">
        <v>5.66</v>
      </c>
      <c r="H63" s="4">
        <v>4.2699999999999996</v>
      </c>
      <c r="I63" s="4">
        <v>4.7569999999999997</v>
      </c>
      <c r="J63" s="4">
        <v>3.6459999999999999</v>
      </c>
      <c r="K63" s="4">
        <v>3.492</v>
      </c>
      <c r="L63" s="4">
        <v>2.6040000000000001</v>
      </c>
      <c r="M63" s="4">
        <v>3.4820000000000002</v>
      </c>
      <c r="N63" s="4">
        <v>3.3620000000000001</v>
      </c>
      <c r="O63" s="4">
        <v>4.016</v>
      </c>
      <c r="P63" s="4">
        <v>4.2610000000000001</v>
      </c>
      <c r="Q63" s="4">
        <v>3.585</v>
      </c>
      <c r="R63" s="4">
        <v>5.3289999999999997</v>
      </c>
      <c r="S63" s="4">
        <v>4.6180000000000003</v>
      </c>
      <c r="T63" s="4">
        <v>4.0819999999999999</v>
      </c>
      <c r="U63" s="4">
        <v>5.3520000000000003</v>
      </c>
      <c r="V63" s="4">
        <v>3.0830000000000002</v>
      </c>
      <c r="W63" s="4">
        <v>3.6850000000000001</v>
      </c>
      <c r="X63" s="4">
        <v>4.7990000000000004</v>
      </c>
      <c r="Y63" s="4">
        <v>4.157</v>
      </c>
      <c r="Z63" s="4">
        <v>3.7229999999999999</v>
      </c>
      <c r="AA63" s="4">
        <v>5.0880000000000001</v>
      </c>
      <c r="AB63" s="4">
        <v>3.3719999999999999</v>
      </c>
      <c r="AC63" s="4">
        <v>5.0590000000000002</v>
      </c>
      <c r="AD63" s="4">
        <v>4.3780000000000001</v>
      </c>
      <c r="AE63">
        <v>4.0069999999999997</v>
      </c>
      <c r="AF63" s="4">
        <v>3.61</v>
      </c>
      <c r="AG63" s="4">
        <v>5.3129999999999997</v>
      </c>
      <c r="AH63" s="4">
        <v>4.4939999999999998</v>
      </c>
    </row>
    <row r="64" spans="1:1005" ht="14.4" x14ac:dyDescent="0.3">
      <c r="A64" s="80">
        <v>47150</v>
      </c>
      <c r="B64" s="15"/>
      <c r="C64" s="13">
        <v>4</v>
      </c>
      <c r="D64" s="14">
        <v>4</v>
      </c>
      <c r="E64" s="4">
        <v>5.5629999999999997</v>
      </c>
      <c r="F64" s="4">
        <v>4.7389999999999999</v>
      </c>
      <c r="G64" s="4">
        <v>4.8150000000000004</v>
      </c>
      <c r="H64" s="4">
        <v>3.6840000000000002</v>
      </c>
      <c r="I64" s="4">
        <v>4.1059999999999999</v>
      </c>
      <c r="J64" s="4">
        <v>3.125</v>
      </c>
      <c r="K64" s="4">
        <v>2.9750000000000001</v>
      </c>
      <c r="L64" s="4">
        <v>2.3889999999999998</v>
      </c>
      <c r="M64" s="4">
        <v>2.9780000000000002</v>
      </c>
      <c r="N64" s="4">
        <v>2.8780000000000001</v>
      </c>
      <c r="O64" s="4">
        <v>3.4</v>
      </c>
      <c r="P64" s="4">
        <v>3.6949999999999998</v>
      </c>
      <c r="Q64" s="4">
        <v>3.016</v>
      </c>
      <c r="R64" s="4">
        <v>4.5529999999999999</v>
      </c>
      <c r="S64" s="4">
        <v>3.9260000000000002</v>
      </c>
      <c r="T64" s="4">
        <v>3.4670000000000001</v>
      </c>
      <c r="U64" s="4">
        <v>4.5389999999999997</v>
      </c>
      <c r="V64" s="4">
        <v>2.6949999999999998</v>
      </c>
      <c r="W64" s="4">
        <v>3.1539999999999999</v>
      </c>
      <c r="X64" s="4">
        <v>4.702</v>
      </c>
      <c r="Y64" s="4">
        <v>3.7290000000000001</v>
      </c>
      <c r="Z64" s="4">
        <v>3.22</v>
      </c>
      <c r="AA64" s="4">
        <v>4.4130000000000003</v>
      </c>
      <c r="AB64" s="4">
        <v>2.9159999999999999</v>
      </c>
      <c r="AC64" s="4">
        <v>4.3079999999999998</v>
      </c>
      <c r="AD64" s="4">
        <v>3.7080000000000002</v>
      </c>
      <c r="AE64">
        <v>3.5369999999999999</v>
      </c>
      <c r="AF64" s="4">
        <v>3.14</v>
      </c>
      <c r="AG64" s="4">
        <v>4.5679999999999996</v>
      </c>
      <c r="AH64" s="4">
        <v>4.5679999999999996</v>
      </c>
      <c r="ALQ64" s="4" t="e">
        <v>#N/A</v>
      </c>
    </row>
    <row r="65" spans="1:1005" ht="14.4" x14ac:dyDescent="0.3">
      <c r="A65" s="80">
        <v>47178</v>
      </c>
      <c r="B65" s="15"/>
      <c r="C65" s="13">
        <v>5</v>
      </c>
      <c r="D65" s="14">
        <v>5</v>
      </c>
      <c r="E65" s="4">
        <v>5.726</v>
      </c>
      <c r="F65" s="4">
        <v>5.8150000000000004</v>
      </c>
      <c r="G65" s="4">
        <v>5.3259999999999996</v>
      </c>
      <c r="H65" s="4">
        <v>4.7220000000000004</v>
      </c>
      <c r="I65" s="4">
        <v>4.3630000000000004</v>
      </c>
      <c r="J65" s="4">
        <v>3.512</v>
      </c>
      <c r="K65" s="4">
        <v>3.0590000000000002</v>
      </c>
      <c r="L65" s="4">
        <v>2.93</v>
      </c>
      <c r="M65" s="4">
        <v>4.9029999999999996</v>
      </c>
      <c r="N65" s="4">
        <v>2.988</v>
      </c>
      <c r="O65" s="4">
        <v>3.4990000000000001</v>
      </c>
      <c r="P65" s="4">
        <v>6.1470000000000002</v>
      </c>
      <c r="Q65" s="4">
        <v>2.94</v>
      </c>
      <c r="R65" s="4">
        <v>5.3789999999999996</v>
      </c>
      <c r="S65" s="4">
        <v>3.8330000000000002</v>
      </c>
      <c r="T65" s="4">
        <v>3.6840000000000002</v>
      </c>
      <c r="U65" s="4">
        <v>5.5810000000000004</v>
      </c>
      <c r="V65" s="4">
        <v>2.8130000000000002</v>
      </c>
      <c r="W65" s="4">
        <v>3.036</v>
      </c>
      <c r="X65" s="4">
        <v>5.85</v>
      </c>
      <c r="Y65" s="4">
        <v>4.3639999999999999</v>
      </c>
      <c r="Z65" s="4">
        <v>5.0720000000000001</v>
      </c>
      <c r="AA65" s="4">
        <v>4.508</v>
      </c>
      <c r="AB65" s="4">
        <v>2.847</v>
      </c>
      <c r="AC65" s="4">
        <v>4.5469999999999997</v>
      </c>
      <c r="AD65" s="4">
        <v>3.76</v>
      </c>
      <c r="AE65">
        <v>3.9860000000000002</v>
      </c>
      <c r="AF65" s="4">
        <v>3.496</v>
      </c>
      <c r="AG65" s="4">
        <v>5.2329999999999997</v>
      </c>
      <c r="AH65" s="4">
        <v>5.2329999999999997</v>
      </c>
      <c r="ALQ65" s="4" t="e">
        <v>#N/A</v>
      </c>
    </row>
    <row r="66" spans="1:1005" ht="14.4" x14ac:dyDescent="0.3">
      <c r="A66" s="80">
        <v>47209</v>
      </c>
      <c r="B66" s="15"/>
      <c r="C66" s="13">
        <v>9</v>
      </c>
      <c r="D66" s="14">
        <v>9</v>
      </c>
      <c r="E66" s="4">
        <v>10.15</v>
      </c>
      <c r="F66" s="4">
        <v>8.23</v>
      </c>
      <c r="G66" s="4">
        <v>7.1779999999999999</v>
      </c>
      <c r="H66" s="4">
        <v>6.7030000000000003</v>
      </c>
      <c r="I66" s="4">
        <v>9.7710000000000008</v>
      </c>
      <c r="J66" s="4">
        <v>7.3109999999999999</v>
      </c>
      <c r="K66" s="4">
        <v>7.5970000000000004</v>
      </c>
      <c r="L66" s="4">
        <v>5.9160000000000004</v>
      </c>
      <c r="M66" s="4">
        <v>9.9830000000000005</v>
      </c>
      <c r="N66" s="4">
        <v>6.5709999999999997</v>
      </c>
      <c r="O66" s="4">
        <v>9.4670000000000005</v>
      </c>
      <c r="P66" s="4">
        <v>9.83</v>
      </c>
      <c r="Q66" s="4">
        <v>3.7109999999999999</v>
      </c>
      <c r="R66" s="4">
        <v>7.2830000000000004</v>
      </c>
      <c r="S66" s="4">
        <v>7.2009999999999996</v>
      </c>
      <c r="T66" s="4">
        <v>6.7160000000000002</v>
      </c>
      <c r="U66" s="4">
        <v>12.922000000000001</v>
      </c>
      <c r="V66" s="4">
        <v>5.0069999999999997</v>
      </c>
      <c r="W66" s="4">
        <v>5.4969999999999999</v>
      </c>
      <c r="X66" s="4">
        <v>9.77</v>
      </c>
      <c r="Y66" s="4">
        <v>7.157</v>
      </c>
      <c r="Z66" s="4">
        <v>9.8140000000000001</v>
      </c>
      <c r="AA66" s="4">
        <v>7.4950000000000001</v>
      </c>
      <c r="AB66" s="4">
        <v>6.7329999999999997</v>
      </c>
      <c r="AC66" s="4">
        <v>7.0750000000000002</v>
      </c>
      <c r="AD66" s="4">
        <v>6.91</v>
      </c>
      <c r="AE66">
        <v>8.8620000000000001</v>
      </c>
      <c r="AF66" s="4">
        <v>6.5830000000000002</v>
      </c>
      <c r="AG66" s="4">
        <v>8.94</v>
      </c>
      <c r="AH66" s="4">
        <v>8.94</v>
      </c>
      <c r="ALQ66" s="4" t="e">
        <v>#N/A</v>
      </c>
    </row>
    <row r="67" spans="1:1005" ht="14.4" x14ac:dyDescent="0.3">
      <c r="A67" s="80">
        <v>47239</v>
      </c>
      <c r="B67" s="15"/>
      <c r="C67" s="13">
        <v>26</v>
      </c>
      <c r="D67" s="14">
        <v>26</v>
      </c>
      <c r="E67" s="4">
        <v>56.408000000000001</v>
      </c>
      <c r="F67" s="4">
        <v>40.040999999999997</v>
      </c>
      <c r="G67" s="4">
        <v>24.047999999999998</v>
      </c>
      <c r="H67" s="4">
        <v>23.286000000000001</v>
      </c>
      <c r="I67" s="4">
        <v>34.067999999999998</v>
      </c>
      <c r="J67" s="4">
        <v>26.405000000000001</v>
      </c>
      <c r="K67" s="4">
        <v>17.891999999999999</v>
      </c>
      <c r="L67" s="4">
        <v>21.256</v>
      </c>
      <c r="M67" s="4">
        <v>27.670999999999999</v>
      </c>
      <c r="N67" s="4">
        <v>25.297000000000001</v>
      </c>
      <c r="O67" s="4">
        <v>32.485999999999997</v>
      </c>
      <c r="P67" s="4">
        <v>29.821000000000002</v>
      </c>
      <c r="Q67" s="4">
        <v>24.568000000000001</v>
      </c>
      <c r="R67" s="4">
        <v>39.162999999999997</v>
      </c>
      <c r="S67" s="4">
        <v>17.236000000000001</v>
      </c>
      <c r="T67" s="4">
        <v>21.295999999999999</v>
      </c>
      <c r="U67" s="4">
        <v>24.678000000000001</v>
      </c>
      <c r="V67" s="4">
        <v>16.834</v>
      </c>
      <c r="W67" s="4">
        <v>28.26</v>
      </c>
      <c r="X67" s="4">
        <v>20.268999999999998</v>
      </c>
      <c r="Y67" s="4">
        <v>17.29</v>
      </c>
      <c r="Z67" s="4">
        <v>32.697000000000003</v>
      </c>
      <c r="AA67" s="4">
        <v>30.978999999999999</v>
      </c>
      <c r="AB67" s="4">
        <v>21.047000000000001</v>
      </c>
      <c r="AC67" s="4">
        <v>26.41</v>
      </c>
      <c r="AD67" s="4">
        <v>21.308</v>
      </c>
      <c r="AE67">
        <v>26.899000000000001</v>
      </c>
      <c r="AF67" s="4">
        <v>30.97</v>
      </c>
      <c r="AG67" s="4">
        <v>29.645</v>
      </c>
      <c r="AH67" s="4">
        <v>29.645</v>
      </c>
      <c r="ALQ67" s="4" t="e">
        <v>#N/A</v>
      </c>
    </row>
    <row r="68" spans="1:1005" ht="14.4" x14ac:dyDescent="0.3">
      <c r="A68" s="80">
        <v>47270</v>
      </c>
      <c r="B68" s="15"/>
      <c r="C68" s="13">
        <v>40</v>
      </c>
      <c r="D68" s="14">
        <v>40</v>
      </c>
      <c r="E68" s="4">
        <v>61.945</v>
      </c>
      <c r="F68" s="4">
        <v>73.197999999999993</v>
      </c>
      <c r="G68" s="4">
        <v>32.197000000000003</v>
      </c>
      <c r="H68" s="4">
        <v>48.654000000000003</v>
      </c>
      <c r="I68" s="4">
        <v>26.196999999999999</v>
      </c>
      <c r="J68" s="4">
        <v>25.844000000000001</v>
      </c>
      <c r="K68" s="4">
        <v>12.981</v>
      </c>
      <c r="L68" s="4">
        <v>34.076000000000001</v>
      </c>
      <c r="M68" s="4">
        <v>22.187000000000001</v>
      </c>
      <c r="N68" s="4">
        <v>35.415999999999997</v>
      </c>
      <c r="O68" s="4">
        <v>36.326999999999998</v>
      </c>
      <c r="P68" s="4">
        <v>28.157</v>
      </c>
      <c r="Q68" s="4">
        <v>75.388999999999996</v>
      </c>
      <c r="R68" s="4">
        <v>41.572000000000003</v>
      </c>
      <c r="S68" s="4">
        <v>42.018999999999998</v>
      </c>
      <c r="T68" s="4">
        <v>66.894000000000005</v>
      </c>
      <c r="U68" s="4">
        <v>11.792</v>
      </c>
      <c r="V68" s="4">
        <v>29.677</v>
      </c>
      <c r="W68" s="4">
        <v>51.058</v>
      </c>
      <c r="X68" s="4">
        <v>51.889000000000003</v>
      </c>
      <c r="Y68" s="4">
        <v>42.384</v>
      </c>
      <c r="Z68" s="4">
        <v>53.44</v>
      </c>
      <c r="AA68" s="4">
        <v>18.388000000000002</v>
      </c>
      <c r="AB68" s="4">
        <v>57.764000000000003</v>
      </c>
      <c r="AC68" s="4">
        <v>33.716000000000001</v>
      </c>
      <c r="AD68" s="4">
        <v>42.972999999999999</v>
      </c>
      <c r="AE68">
        <v>26.814</v>
      </c>
      <c r="AF68" s="4">
        <v>64.305000000000007</v>
      </c>
      <c r="AG68" s="4">
        <v>42.268999999999998</v>
      </c>
      <c r="AH68" s="4">
        <v>42.268999999999998</v>
      </c>
      <c r="ALQ68" s="4" t="e">
        <v>#N/A</v>
      </c>
    </row>
    <row r="69" spans="1:1005" ht="14.4" x14ac:dyDescent="0.3">
      <c r="A69" s="80">
        <v>47300</v>
      </c>
      <c r="B69" s="15"/>
      <c r="C69" s="13">
        <v>15</v>
      </c>
      <c r="D69" s="14">
        <v>15</v>
      </c>
      <c r="E69" s="4">
        <v>23.925999999999998</v>
      </c>
      <c r="F69" s="4">
        <v>26.899000000000001</v>
      </c>
      <c r="G69" s="4">
        <v>16.067</v>
      </c>
      <c r="H69" s="4">
        <v>29.719000000000001</v>
      </c>
      <c r="I69" s="4">
        <v>10.938000000000001</v>
      </c>
      <c r="J69" s="4">
        <v>10.112</v>
      </c>
      <c r="K69" s="4">
        <v>6.25</v>
      </c>
      <c r="L69" s="4">
        <v>12.173999999999999</v>
      </c>
      <c r="M69" s="4">
        <v>9.1950000000000003</v>
      </c>
      <c r="N69" s="4">
        <v>14.847</v>
      </c>
      <c r="O69" s="4">
        <v>12.791</v>
      </c>
      <c r="P69" s="4">
        <v>11.865</v>
      </c>
      <c r="Q69" s="4">
        <v>37.534999999999997</v>
      </c>
      <c r="R69" s="4">
        <v>21.535</v>
      </c>
      <c r="S69" s="4">
        <v>14.01</v>
      </c>
      <c r="T69" s="4">
        <v>41.378</v>
      </c>
      <c r="U69" s="4">
        <v>7.319</v>
      </c>
      <c r="V69" s="4">
        <v>12.048999999999999</v>
      </c>
      <c r="W69" s="4">
        <v>18.363</v>
      </c>
      <c r="X69" s="4">
        <v>18.114999999999998</v>
      </c>
      <c r="Y69" s="4">
        <v>15.391999999999999</v>
      </c>
      <c r="Z69" s="4">
        <v>20.152000000000001</v>
      </c>
      <c r="AA69" s="4">
        <v>8.2249999999999996</v>
      </c>
      <c r="AB69" s="4">
        <v>37.738</v>
      </c>
      <c r="AC69" s="4">
        <v>12.379</v>
      </c>
      <c r="AD69" s="4">
        <v>17.324999999999999</v>
      </c>
      <c r="AE69">
        <v>13.263</v>
      </c>
      <c r="AF69" s="4">
        <v>32.770000000000003</v>
      </c>
      <c r="AG69" s="4">
        <v>15.807</v>
      </c>
      <c r="AH69" s="4">
        <v>15.807</v>
      </c>
      <c r="ALQ69" s="4" t="e">
        <v>#N/A</v>
      </c>
    </row>
    <row r="70" spans="1:1005" ht="14.4" x14ac:dyDescent="0.3">
      <c r="A70" s="80">
        <v>47331</v>
      </c>
      <c r="B70" s="15"/>
      <c r="C70" s="13">
        <v>8</v>
      </c>
      <c r="D70" s="14">
        <v>8</v>
      </c>
      <c r="E70" s="4">
        <v>10.877000000000001</v>
      </c>
      <c r="F70" s="4">
        <v>13.394</v>
      </c>
      <c r="G70" s="4">
        <v>8.3010000000000002</v>
      </c>
      <c r="H70" s="4">
        <v>12.46</v>
      </c>
      <c r="I70" s="4">
        <v>7.17</v>
      </c>
      <c r="J70" s="4">
        <v>7.0149999999999997</v>
      </c>
      <c r="K70" s="4">
        <v>4.3490000000000002</v>
      </c>
      <c r="L70" s="4">
        <v>6.6929999999999996</v>
      </c>
      <c r="M70" s="4">
        <v>6.0049999999999999</v>
      </c>
      <c r="N70" s="4">
        <v>8.8170000000000002</v>
      </c>
      <c r="O70" s="4">
        <v>8.0690000000000008</v>
      </c>
      <c r="P70" s="4">
        <v>7.4569999999999999</v>
      </c>
      <c r="Q70" s="4">
        <v>13.234999999999999</v>
      </c>
      <c r="R70" s="4">
        <v>9.59</v>
      </c>
      <c r="S70" s="4">
        <v>9.0350000000000001</v>
      </c>
      <c r="T70" s="4">
        <v>14.672000000000001</v>
      </c>
      <c r="U70" s="4">
        <v>5.4649999999999999</v>
      </c>
      <c r="V70" s="4">
        <v>7.5149999999999997</v>
      </c>
      <c r="W70" s="4">
        <v>9.7170000000000005</v>
      </c>
      <c r="X70" s="4">
        <v>8.5579999999999998</v>
      </c>
      <c r="Y70" s="4">
        <v>8.36</v>
      </c>
      <c r="Z70" s="4">
        <v>11.936</v>
      </c>
      <c r="AA70" s="4">
        <v>5.6660000000000004</v>
      </c>
      <c r="AB70" s="4">
        <v>13.404999999999999</v>
      </c>
      <c r="AC70" s="4">
        <v>7.4729999999999999</v>
      </c>
      <c r="AD70" s="4">
        <v>8.2739999999999991</v>
      </c>
      <c r="AE70">
        <v>8.6959999999999997</v>
      </c>
      <c r="AF70" s="4">
        <v>12.532999999999999</v>
      </c>
      <c r="AG70" s="4">
        <v>7.8739999999999997</v>
      </c>
      <c r="AH70" s="4">
        <v>7.8739999999999997</v>
      </c>
      <c r="ALQ70" s="4" t="e">
        <v>#N/A</v>
      </c>
    </row>
    <row r="71" spans="1:1005" ht="14.4" x14ac:dyDescent="0.3">
      <c r="A71" s="80">
        <v>47362</v>
      </c>
      <c r="B71" s="15"/>
      <c r="C71" s="13">
        <v>7</v>
      </c>
      <c r="D71" s="14">
        <v>7</v>
      </c>
      <c r="E71" s="4">
        <v>8.2029999999999994</v>
      </c>
      <c r="F71" s="4">
        <v>9.1020000000000003</v>
      </c>
      <c r="G71" s="4">
        <v>5.92</v>
      </c>
      <c r="H71" s="4">
        <v>7.8129999999999997</v>
      </c>
      <c r="I71" s="4">
        <v>5.5339999999999998</v>
      </c>
      <c r="J71" s="4">
        <v>5.2389999999999999</v>
      </c>
      <c r="K71" s="4">
        <v>3.698</v>
      </c>
      <c r="L71" s="4">
        <v>7.3159999999999998</v>
      </c>
      <c r="M71" s="4">
        <v>4.8849999999999998</v>
      </c>
      <c r="N71" s="4">
        <v>5.923</v>
      </c>
      <c r="O71" s="4">
        <v>6.6760000000000002</v>
      </c>
      <c r="P71" s="4">
        <v>6.4210000000000003</v>
      </c>
      <c r="Q71" s="4">
        <v>8.3800000000000008</v>
      </c>
      <c r="R71" s="4">
        <v>6.8079999999999998</v>
      </c>
      <c r="S71" s="4">
        <v>5.98</v>
      </c>
      <c r="T71" s="4">
        <v>8.4640000000000004</v>
      </c>
      <c r="U71" s="4">
        <v>4.798</v>
      </c>
      <c r="V71" s="4">
        <v>6.6449999999999996</v>
      </c>
      <c r="W71" s="4">
        <v>9.2159999999999993</v>
      </c>
      <c r="X71" s="4">
        <v>6.5069999999999997</v>
      </c>
      <c r="Y71" s="4">
        <v>6.1050000000000004</v>
      </c>
      <c r="Z71" s="4">
        <v>7.49</v>
      </c>
      <c r="AA71" s="4">
        <v>4.7270000000000003</v>
      </c>
      <c r="AB71" s="4">
        <v>7.9989999999999997</v>
      </c>
      <c r="AC71" s="4">
        <v>7.3710000000000004</v>
      </c>
      <c r="AD71" s="4">
        <v>5.9539999999999997</v>
      </c>
      <c r="AE71">
        <v>6.718</v>
      </c>
      <c r="AF71" s="4">
        <v>8.9410000000000007</v>
      </c>
      <c r="AG71" s="4">
        <v>6.3079999999999998</v>
      </c>
      <c r="AH71" s="4">
        <v>6.3079999999999998</v>
      </c>
      <c r="ALQ71" s="4" t="e">
        <v>#N/A</v>
      </c>
    </row>
    <row r="72" spans="1:1005" ht="14.4" x14ac:dyDescent="0.3">
      <c r="A72" s="80"/>
      <c r="B72" s="15"/>
      <c r="C72" s="13"/>
      <c r="D72" s="14"/>
      <c r="ALQ72" s="4" t="e">
        <v>#N/A</v>
      </c>
    </row>
    <row r="73" spans="1:1005" ht="14.4" x14ac:dyDescent="0.3">
      <c r="A73" s="80"/>
      <c r="B73" s="15"/>
      <c r="C73" s="13"/>
      <c r="D73" s="14"/>
    </row>
    <row r="74" spans="1:1005" ht="14.4" x14ac:dyDescent="0.3">
      <c r="A74" s="80"/>
      <c r="B74" s="15"/>
      <c r="C74" s="13"/>
      <c r="D74" s="14"/>
    </row>
    <row r="75" spans="1:1005" ht="14.4" x14ac:dyDescent="0.3">
      <c r="A75" s="80"/>
      <c r="B75" s="15"/>
      <c r="C75" s="13"/>
      <c r="D75" s="14"/>
    </row>
    <row r="76" spans="1:1005" ht="14.4" x14ac:dyDescent="0.3">
      <c r="A76" s="80"/>
      <c r="B76" s="15"/>
      <c r="C76" s="13"/>
      <c r="D76" s="14"/>
    </row>
    <row r="77" spans="1:1005" ht="14.4" x14ac:dyDescent="0.3">
      <c r="A77" s="80"/>
      <c r="B77" s="15"/>
      <c r="C77" s="13"/>
      <c r="D77" s="14"/>
    </row>
    <row r="78" spans="1:1005" ht="14.4" x14ac:dyDescent="0.3">
      <c r="A78" s="80"/>
      <c r="B78" s="15"/>
      <c r="C78" s="13"/>
      <c r="D78" s="14"/>
    </row>
    <row r="79" spans="1:1005" ht="14.4" x14ac:dyDescent="0.3">
      <c r="A79" s="80"/>
      <c r="B79" s="15"/>
      <c r="C79" s="13"/>
      <c r="D79" s="14"/>
    </row>
    <row r="80" spans="1:1005" ht="14.4" x14ac:dyDescent="0.3">
      <c r="A80" s="80"/>
      <c r="B80" s="15"/>
      <c r="C80" s="13"/>
      <c r="D80" s="14"/>
    </row>
    <row r="81" spans="1:4" ht="12.75" customHeight="1" x14ac:dyDescent="0.3">
      <c r="A81" s="80"/>
      <c r="B81" s="18"/>
      <c r="C81" s="19"/>
      <c r="D81" s="20"/>
    </row>
    <row r="82" spans="1:4" ht="12.75" customHeight="1" x14ac:dyDescent="0.3">
      <c r="A82" s="80"/>
      <c r="B82" s="18"/>
      <c r="C82" s="19"/>
      <c r="D82" s="20"/>
    </row>
    <row r="83" spans="1:4" ht="12.75" customHeight="1" x14ac:dyDescent="0.3">
      <c r="A83" s="80"/>
      <c r="B83" s="18"/>
      <c r="C83" s="19"/>
      <c r="D83" s="20"/>
    </row>
    <row r="84" spans="1:4" ht="12.75" customHeight="1" x14ac:dyDescent="0.3">
      <c r="A84" s="80"/>
      <c r="B84" s="18"/>
      <c r="C84" s="19"/>
      <c r="D84" s="20"/>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D7ABD-C767-45F4-A5AE-609BE3D964E8}">
  <sheetPr codeName="Sheet13">
    <tabColor rgb="FFCCEBC5"/>
  </sheetPr>
  <dimension ref="A1:ALQ84"/>
  <sheetViews>
    <sheetView topLeftCell="A40" workbookViewId="0">
      <selection activeCell="D4" sqref="D4"/>
    </sheetView>
  </sheetViews>
  <sheetFormatPr defaultColWidth="18.6640625" defaultRowHeight="12.75" customHeight="1" x14ac:dyDescent="0.3"/>
  <cols>
    <col min="1" max="4" width="7.5546875" style="3" customWidth="1"/>
    <col min="5" max="5" width="7" customWidth="1"/>
    <col min="6" max="15" width="8" customWidth="1"/>
    <col min="16" max="19" width="7" customWidth="1"/>
    <col min="20" max="26" width="8" customWidth="1"/>
    <col min="27" max="30" width="7" customWidth="1"/>
    <col min="31" max="31" width="8.44140625" style="4" customWidth="1"/>
    <col min="32" max="54" width="9.33203125" customWidth="1"/>
  </cols>
  <sheetData>
    <row r="1" spans="1:51" s="3" customFormat="1" ht="14.4" x14ac:dyDescent="0.3">
      <c r="A1" s="83"/>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row>
    <row r="2" spans="1:51" s="3" customFormat="1" ht="14.4" x14ac:dyDescent="0.3">
      <c r="A2" s="83"/>
      <c r="B2" s="85" t="s">
        <v>0</v>
      </c>
      <c r="C2" s="85" t="s">
        <v>1</v>
      </c>
      <c r="D2" s="85" t="s">
        <v>2</v>
      </c>
      <c r="E2" s="85">
        <v>1991</v>
      </c>
      <c r="F2" s="85">
        <v>1992</v>
      </c>
      <c r="G2" s="85">
        <v>1993</v>
      </c>
      <c r="H2" s="85">
        <v>1994</v>
      </c>
      <c r="I2" s="85">
        <v>1995</v>
      </c>
      <c r="J2" s="85">
        <v>1996</v>
      </c>
      <c r="K2" s="85">
        <v>1997</v>
      </c>
      <c r="L2" s="85">
        <v>1998</v>
      </c>
      <c r="M2" s="85">
        <v>1999</v>
      </c>
      <c r="N2" s="85">
        <v>2000</v>
      </c>
      <c r="O2" s="85">
        <v>2001</v>
      </c>
      <c r="P2" s="85">
        <v>2002</v>
      </c>
      <c r="Q2" s="85">
        <v>2003</v>
      </c>
      <c r="R2" s="85">
        <v>2004</v>
      </c>
      <c r="S2" s="85">
        <v>2005</v>
      </c>
      <c r="T2" s="85">
        <v>2006</v>
      </c>
      <c r="U2" s="85">
        <v>2007</v>
      </c>
      <c r="V2" s="85">
        <v>2008</v>
      </c>
      <c r="W2" s="85">
        <v>2009</v>
      </c>
      <c r="X2" s="85">
        <v>2010</v>
      </c>
      <c r="Y2" s="85">
        <v>2011</v>
      </c>
      <c r="Z2" s="85">
        <v>2012</v>
      </c>
      <c r="AA2" s="85">
        <v>2013</v>
      </c>
      <c r="AB2" s="85">
        <v>2014</v>
      </c>
      <c r="AC2" s="85">
        <v>2015</v>
      </c>
      <c r="AD2" s="85">
        <v>2016</v>
      </c>
      <c r="AE2" s="85">
        <v>2017</v>
      </c>
      <c r="AF2" s="85">
        <v>2018</v>
      </c>
      <c r="AG2" s="85">
        <v>2019</v>
      </c>
      <c r="AH2" s="85">
        <v>2020</v>
      </c>
    </row>
    <row r="3" spans="1:51" s="3" customFormat="1" ht="14.4" x14ac:dyDescent="0.3">
      <c r="A3" s="86"/>
      <c r="B3" s="87" t="s">
        <v>3</v>
      </c>
      <c r="C3" s="87" t="s">
        <v>4</v>
      </c>
      <c r="D3" s="87" t="s">
        <v>5</v>
      </c>
      <c r="E3" s="87" t="s">
        <v>6</v>
      </c>
      <c r="F3" s="87" t="s">
        <v>7</v>
      </c>
      <c r="G3" s="87" t="s">
        <v>8</v>
      </c>
      <c r="H3" s="87" t="s">
        <v>9</v>
      </c>
      <c r="I3" s="87" t="s">
        <v>10</v>
      </c>
      <c r="J3" s="87" t="s">
        <v>11</v>
      </c>
      <c r="K3" s="87" t="s">
        <v>12</v>
      </c>
      <c r="L3" s="87" t="s">
        <v>13</v>
      </c>
      <c r="M3" s="87" t="s">
        <v>14</v>
      </c>
      <c r="N3" s="87" t="s">
        <v>15</v>
      </c>
      <c r="O3" s="87" t="s">
        <v>16</v>
      </c>
      <c r="P3" s="87" t="s">
        <v>17</v>
      </c>
      <c r="Q3" s="87" t="s">
        <v>18</v>
      </c>
      <c r="R3" s="87" t="s">
        <v>19</v>
      </c>
      <c r="S3" s="87" t="s">
        <v>20</v>
      </c>
      <c r="T3" s="87" t="s">
        <v>21</v>
      </c>
      <c r="U3" s="87" t="s">
        <v>22</v>
      </c>
      <c r="V3" s="87" t="s">
        <v>23</v>
      </c>
      <c r="W3" s="87" t="s">
        <v>24</v>
      </c>
      <c r="X3" s="87" t="s">
        <v>25</v>
      </c>
      <c r="Y3" s="87" t="s">
        <v>26</v>
      </c>
      <c r="Z3" s="87" t="s">
        <v>27</v>
      </c>
      <c r="AA3" s="87" t="s">
        <v>28</v>
      </c>
      <c r="AB3" s="87" t="s">
        <v>29</v>
      </c>
      <c r="AC3" s="87" t="s">
        <v>30</v>
      </c>
      <c r="AD3" s="87" t="s">
        <v>31</v>
      </c>
      <c r="AE3" s="87" t="s">
        <v>32</v>
      </c>
      <c r="AF3" s="87" t="s">
        <v>33</v>
      </c>
      <c r="AG3" s="87" t="s">
        <v>34</v>
      </c>
      <c r="AH3" s="87" t="s">
        <v>35</v>
      </c>
    </row>
    <row r="4" spans="1:51" ht="14.7" customHeight="1" x14ac:dyDescent="0.3">
      <c r="A4" s="88">
        <v>45323</v>
      </c>
      <c r="B4" s="81"/>
      <c r="C4" s="82">
        <v>3</v>
      </c>
      <c r="D4" s="9">
        <v>4</v>
      </c>
      <c r="E4">
        <v>3.9449999999999998</v>
      </c>
      <c r="F4">
        <v>3.4980000000000002</v>
      </c>
      <c r="G4">
        <v>3.4380000000000002</v>
      </c>
      <c r="H4">
        <v>3.4249999999999998</v>
      </c>
      <c r="I4">
        <v>4.5460000000000003</v>
      </c>
      <c r="J4">
        <v>4.6139999999999999</v>
      </c>
      <c r="K4">
        <v>3.593</v>
      </c>
      <c r="L4">
        <v>3.4249999999999998</v>
      </c>
      <c r="M4">
        <v>3.681</v>
      </c>
      <c r="N4">
        <v>3.8239999999999998</v>
      </c>
      <c r="O4">
        <v>3.5979999999999999</v>
      </c>
      <c r="P4">
        <v>3.5129999999999999</v>
      </c>
      <c r="Q4">
        <v>3.593</v>
      </c>
      <c r="R4">
        <v>3.5609999999999999</v>
      </c>
      <c r="S4">
        <v>3.6019999999999999</v>
      </c>
      <c r="T4">
        <v>3.62</v>
      </c>
      <c r="U4">
        <v>3.8839999999999999</v>
      </c>
      <c r="V4">
        <v>3.4129999999999998</v>
      </c>
      <c r="W4">
        <v>3.6880000000000002</v>
      </c>
      <c r="X4">
        <v>3.403</v>
      </c>
      <c r="Y4">
        <v>3.5070000000000001</v>
      </c>
      <c r="Z4">
        <v>3.4260000000000002</v>
      </c>
      <c r="AA4">
        <v>3.4830000000000001</v>
      </c>
      <c r="AB4">
        <v>3.8660000000000001</v>
      </c>
      <c r="AC4">
        <v>4.5060000000000002</v>
      </c>
      <c r="AD4">
        <v>4.4240000000000004</v>
      </c>
      <c r="AE4">
        <v>4.3280000000000003</v>
      </c>
      <c r="AF4">
        <v>3.968</v>
      </c>
      <c r="AG4">
        <v>3.4609999999999999</v>
      </c>
      <c r="AH4" s="4">
        <v>3.6120000000000001</v>
      </c>
      <c r="AI4" s="4"/>
      <c r="AJ4" s="4"/>
      <c r="AK4" s="4"/>
      <c r="AL4" s="4"/>
      <c r="AM4" s="4"/>
      <c r="AN4" s="4"/>
      <c r="AO4" s="4"/>
      <c r="AP4" s="4"/>
      <c r="AQ4" s="4"/>
      <c r="AR4" s="4"/>
      <c r="AS4" s="4"/>
      <c r="AT4" s="4"/>
      <c r="AU4" s="4"/>
      <c r="AV4" s="4"/>
      <c r="AW4" s="4"/>
      <c r="AX4" s="4"/>
      <c r="AY4" s="4"/>
    </row>
    <row r="5" spans="1:51" ht="14.7" customHeight="1" x14ac:dyDescent="0.3">
      <c r="A5" s="88">
        <v>45352</v>
      </c>
      <c r="B5" s="34"/>
      <c r="C5" s="12">
        <v>4</v>
      </c>
      <c r="D5" s="11">
        <v>5</v>
      </c>
      <c r="E5">
        <v>3.8769999999999998</v>
      </c>
      <c r="F5">
        <v>4.68</v>
      </c>
      <c r="G5">
        <v>5.149</v>
      </c>
      <c r="H5">
        <v>6.2009999999999996</v>
      </c>
      <c r="I5">
        <v>7.1760000000000002</v>
      </c>
      <c r="J5">
        <v>5.2380000000000004</v>
      </c>
      <c r="K5">
        <v>7.6740000000000004</v>
      </c>
      <c r="L5">
        <v>4.8289999999999997</v>
      </c>
      <c r="M5">
        <v>5.4770000000000003</v>
      </c>
      <c r="N5">
        <v>4.5469999999999997</v>
      </c>
      <c r="O5">
        <v>5.6609999999999996</v>
      </c>
      <c r="P5">
        <v>4.6849999999999996</v>
      </c>
      <c r="Q5">
        <v>5.07</v>
      </c>
      <c r="R5">
        <v>9.1739999999999995</v>
      </c>
      <c r="S5">
        <v>4.5540000000000003</v>
      </c>
      <c r="T5">
        <v>4.5380000000000003</v>
      </c>
      <c r="U5">
        <v>7.6420000000000003</v>
      </c>
      <c r="V5">
        <v>4.2539999999999996</v>
      </c>
      <c r="W5">
        <v>5.7030000000000003</v>
      </c>
      <c r="X5">
        <v>3.827</v>
      </c>
      <c r="Y5">
        <v>4.88</v>
      </c>
      <c r="Z5">
        <v>5.5350000000000001</v>
      </c>
      <c r="AA5">
        <v>4.8710000000000004</v>
      </c>
      <c r="AB5">
        <v>4.93</v>
      </c>
      <c r="AC5">
        <v>7.5869999999999997</v>
      </c>
      <c r="AD5">
        <v>5.5250000000000004</v>
      </c>
      <c r="AE5">
        <v>8.3550000000000004</v>
      </c>
      <c r="AF5">
        <v>4.8840000000000003</v>
      </c>
      <c r="AG5">
        <v>4.0609999999999999</v>
      </c>
      <c r="AH5" s="4">
        <v>4.8659999999999997</v>
      </c>
      <c r="AI5" s="4"/>
      <c r="AJ5" s="4"/>
      <c r="AK5" s="4"/>
      <c r="AL5" s="4"/>
      <c r="AM5" s="4"/>
      <c r="AN5" s="4"/>
      <c r="AO5" s="4"/>
      <c r="AP5" s="4"/>
      <c r="AQ5" s="4"/>
      <c r="AR5" s="4"/>
      <c r="AS5" s="4"/>
      <c r="AT5" s="4"/>
      <c r="AU5" s="4"/>
      <c r="AV5" s="4"/>
      <c r="AW5" s="4"/>
      <c r="AX5" s="4"/>
      <c r="AY5" s="4"/>
    </row>
    <row r="6" spans="1:51" ht="14.7" customHeight="1" x14ac:dyDescent="0.3">
      <c r="A6" s="88">
        <v>45383</v>
      </c>
      <c r="B6" s="34"/>
      <c r="C6" s="12">
        <v>10</v>
      </c>
      <c r="D6" s="11">
        <v>14</v>
      </c>
      <c r="E6">
        <v>8.4529999999999994</v>
      </c>
      <c r="F6">
        <v>26.699000000000002</v>
      </c>
      <c r="G6">
        <v>13.807</v>
      </c>
      <c r="H6">
        <v>23.323</v>
      </c>
      <c r="I6">
        <v>12.246</v>
      </c>
      <c r="J6">
        <v>15.023</v>
      </c>
      <c r="K6">
        <v>14.193</v>
      </c>
      <c r="L6">
        <v>10.050000000000001</v>
      </c>
      <c r="M6">
        <v>10.872</v>
      </c>
      <c r="N6">
        <v>27.132000000000001</v>
      </c>
      <c r="O6">
        <v>26.643999999999998</v>
      </c>
      <c r="P6">
        <v>19.687999999999999</v>
      </c>
      <c r="Q6">
        <v>14.231999999999999</v>
      </c>
      <c r="R6">
        <v>33.529000000000003</v>
      </c>
      <c r="S6">
        <v>13.587999999999999</v>
      </c>
      <c r="T6">
        <v>20.513000000000002</v>
      </c>
      <c r="U6">
        <v>18.382000000000001</v>
      </c>
      <c r="V6">
        <v>9.7149999999999999</v>
      </c>
      <c r="W6">
        <v>13.189</v>
      </c>
      <c r="X6">
        <v>12.523999999999999</v>
      </c>
      <c r="Y6">
        <v>11.553000000000001</v>
      </c>
      <c r="Z6">
        <v>26.757999999999999</v>
      </c>
      <c r="AA6">
        <v>11.612</v>
      </c>
      <c r="AB6">
        <v>12.135</v>
      </c>
      <c r="AC6">
        <v>13.079000000000001</v>
      </c>
      <c r="AD6">
        <v>11.512</v>
      </c>
      <c r="AE6">
        <v>18.302</v>
      </c>
      <c r="AF6">
        <v>17.420999999999999</v>
      </c>
      <c r="AG6">
        <v>23.280999999999999</v>
      </c>
      <c r="AH6" s="4">
        <v>13.497999999999999</v>
      </c>
      <c r="AI6" s="4"/>
      <c r="AJ6" s="4"/>
      <c r="AK6" s="4"/>
      <c r="AL6" s="4"/>
      <c r="AM6" s="4"/>
      <c r="AN6" s="4"/>
      <c r="AO6" s="4"/>
      <c r="AP6" s="4"/>
      <c r="AQ6" s="4"/>
      <c r="AR6" s="4"/>
      <c r="AS6" s="4"/>
      <c r="AT6" s="4"/>
      <c r="AU6" s="4"/>
      <c r="AV6" s="4"/>
      <c r="AW6" s="4"/>
      <c r="AX6" s="4"/>
      <c r="AY6" s="4"/>
    </row>
    <row r="7" spans="1:51" ht="14.7" customHeight="1" x14ac:dyDescent="0.3">
      <c r="A7" s="88">
        <v>45413</v>
      </c>
      <c r="B7" s="34"/>
      <c r="C7" s="12">
        <v>40</v>
      </c>
      <c r="D7" s="11">
        <v>55</v>
      </c>
      <c r="E7">
        <v>44.768000000000001</v>
      </c>
      <c r="F7">
        <v>69.105000000000004</v>
      </c>
      <c r="G7">
        <v>68.334000000000003</v>
      </c>
      <c r="H7">
        <v>70.683999999999997</v>
      </c>
      <c r="I7">
        <v>43.573999999999998</v>
      </c>
      <c r="J7">
        <v>62.686999999999998</v>
      </c>
      <c r="K7">
        <v>59.807000000000002</v>
      </c>
      <c r="L7">
        <v>51.462000000000003</v>
      </c>
      <c r="M7">
        <v>52.701000000000001</v>
      </c>
      <c r="N7">
        <v>77.358999999999995</v>
      </c>
      <c r="O7">
        <v>91.778000000000006</v>
      </c>
      <c r="P7">
        <v>36.256999999999998</v>
      </c>
      <c r="Q7">
        <v>62.621000000000002</v>
      </c>
      <c r="R7">
        <v>68.162999999999997</v>
      </c>
      <c r="S7">
        <v>61.27</v>
      </c>
      <c r="T7">
        <v>66.724999999999994</v>
      </c>
      <c r="U7">
        <v>67.921999999999997</v>
      </c>
      <c r="V7">
        <v>48.716999999999999</v>
      </c>
      <c r="W7">
        <v>67.941000000000003</v>
      </c>
      <c r="X7">
        <v>40.381999999999998</v>
      </c>
      <c r="Y7">
        <v>43.34</v>
      </c>
      <c r="Z7">
        <v>51.835000000000001</v>
      </c>
      <c r="AA7">
        <v>44.271999999999998</v>
      </c>
      <c r="AB7">
        <v>53.185000000000002</v>
      </c>
      <c r="AC7">
        <v>46.917000000000002</v>
      </c>
      <c r="AD7">
        <v>41.597999999999999</v>
      </c>
      <c r="AE7">
        <v>44.487000000000002</v>
      </c>
      <c r="AF7">
        <v>56.779000000000003</v>
      </c>
      <c r="AG7">
        <v>63.362000000000002</v>
      </c>
      <c r="AH7" s="4">
        <v>53.220999999999997</v>
      </c>
      <c r="AI7" s="4"/>
      <c r="AJ7" s="4"/>
      <c r="AK7" s="4"/>
      <c r="AL7" s="4"/>
      <c r="AM7" s="4"/>
      <c r="AN7" s="4"/>
      <c r="AO7" s="4"/>
      <c r="AP7" s="4"/>
      <c r="AQ7" s="4"/>
      <c r="AR7" s="4"/>
      <c r="AS7" s="4"/>
      <c r="AT7" s="4"/>
      <c r="AU7" s="4"/>
      <c r="AV7" s="4"/>
      <c r="AW7" s="4"/>
      <c r="AX7" s="4"/>
      <c r="AY7" s="4"/>
    </row>
    <row r="8" spans="1:51" ht="14.7" customHeight="1" x14ac:dyDescent="0.3">
      <c r="A8" s="88">
        <v>45444</v>
      </c>
      <c r="B8" s="34"/>
      <c r="C8" s="12">
        <v>33</v>
      </c>
      <c r="D8" s="11">
        <v>45</v>
      </c>
      <c r="E8">
        <v>68.323999999999998</v>
      </c>
      <c r="F8">
        <v>37.084000000000003</v>
      </c>
      <c r="G8">
        <v>71.680000000000007</v>
      </c>
      <c r="H8">
        <v>59.633000000000003</v>
      </c>
      <c r="I8">
        <v>96.783000000000001</v>
      </c>
      <c r="J8">
        <v>34.595999999999997</v>
      </c>
      <c r="K8">
        <v>57.018000000000001</v>
      </c>
      <c r="L8">
        <v>52.942999999999998</v>
      </c>
      <c r="M8">
        <v>87.906000000000006</v>
      </c>
      <c r="N8">
        <v>50.283999999999999</v>
      </c>
      <c r="O8">
        <v>40.460999999999999</v>
      </c>
      <c r="P8">
        <v>18.690000000000001</v>
      </c>
      <c r="Q8">
        <v>44.39</v>
      </c>
      <c r="R8">
        <v>28.38</v>
      </c>
      <c r="S8">
        <v>45.61</v>
      </c>
      <c r="T8">
        <v>38.131</v>
      </c>
      <c r="U8">
        <v>42.494999999999997</v>
      </c>
      <c r="V8">
        <v>51.454000000000001</v>
      </c>
      <c r="W8">
        <v>31.268999999999998</v>
      </c>
      <c r="X8">
        <v>43.414999999999999</v>
      </c>
      <c r="Y8">
        <v>77.319000000000003</v>
      </c>
      <c r="Z8">
        <v>20.550999999999998</v>
      </c>
      <c r="AA8">
        <v>29.094999999999999</v>
      </c>
      <c r="AB8">
        <v>53.058999999999997</v>
      </c>
      <c r="AC8">
        <v>95.68</v>
      </c>
      <c r="AD8">
        <v>50.609000000000002</v>
      </c>
      <c r="AE8">
        <v>36.92</v>
      </c>
      <c r="AF8">
        <v>21.827999999999999</v>
      </c>
      <c r="AG8">
        <v>126.765</v>
      </c>
      <c r="AH8" s="4">
        <v>29.245000000000001</v>
      </c>
      <c r="AI8" s="4"/>
      <c r="AJ8" s="4"/>
      <c r="AK8" s="4"/>
      <c r="AL8" s="4"/>
      <c r="AM8" s="4"/>
      <c r="AN8" s="4"/>
      <c r="AO8" s="4"/>
      <c r="AP8" s="4"/>
      <c r="AQ8" s="4"/>
      <c r="AR8" s="4"/>
      <c r="AS8" s="4"/>
      <c r="AT8" s="4"/>
      <c r="AU8" s="4"/>
      <c r="AV8" s="4"/>
      <c r="AW8" s="4"/>
      <c r="AX8" s="4"/>
      <c r="AY8" s="4"/>
    </row>
    <row r="9" spans="1:51" ht="14.7" customHeight="1" x14ac:dyDescent="0.3">
      <c r="A9" s="88">
        <v>45474</v>
      </c>
      <c r="B9" s="34"/>
      <c r="C9" s="12">
        <v>10</v>
      </c>
      <c r="D9" s="11">
        <v>13</v>
      </c>
      <c r="E9">
        <v>19.994</v>
      </c>
      <c r="F9">
        <v>14.429</v>
      </c>
      <c r="G9">
        <v>19.122</v>
      </c>
      <c r="H9">
        <v>13.395</v>
      </c>
      <c r="I9">
        <v>52.679000000000002</v>
      </c>
      <c r="J9">
        <v>12.644</v>
      </c>
      <c r="K9">
        <v>15.872</v>
      </c>
      <c r="L9">
        <v>22.279</v>
      </c>
      <c r="M9">
        <v>51.040999999999997</v>
      </c>
      <c r="N9">
        <v>11.537000000000001</v>
      </c>
      <c r="O9">
        <v>12.093</v>
      </c>
      <c r="P9">
        <v>6.6260000000000003</v>
      </c>
      <c r="Q9">
        <v>12.170999999999999</v>
      </c>
      <c r="R9">
        <v>10.837999999999999</v>
      </c>
      <c r="S9">
        <v>13.272</v>
      </c>
      <c r="T9">
        <v>15.15</v>
      </c>
      <c r="U9">
        <v>14.39</v>
      </c>
      <c r="V9">
        <v>15.728</v>
      </c>
      <c r="W9">
        <v>10.407999999999999</v>
      </c>
      <c r="X9">
        <v>10.952</v>
      </c>
      <c r="Y9">
        <v>19.103000000000002</v>
      </c>
      <c r="Z9">
        <v>9.4380000000000006</v>
      </c>
      <c r="AA9">
        <v>10.247</v>
      </c>
      <c r="AB9">
        <v>12.728</v>
      </c>
      <c r="AC9">
        <v>22.672000000000001</v>
      </c>
      <c r="AD9">
        <v>10.997999999999999</v>
      </c>
      <c r="AE9">
        <v>10.319000000000001</v>
      </c>
      <c r="AF9">
        <v>7.7359999999999998</v>
      </c>
      <c r="AG9">
        <v>40.780999999999999</v>
      </c>
      <c r="AH9" s="4">
        <v>9.5939999999999994</v>
      </c>
      <c r="AI9" s="4"/>
      <c r="AJ9" s="4"/>
      <c r="AK9" s="4"/>
      <c r="AL9" s="4"/>
      <c r="AM9" s="4"/>
      <c r="AN9" s="4"/>
      <c r="AO9" s="4"/>
      <c r="AP9" s="4"/>
      <c r="AQ9" s="4"/>
      <c r="AR9" s="4"/>
      <c r="AS9" s="4"/>
      <c r="AT9" s="4"/>
      <c r="AU9" s="4"/>
      <c r="AV9" s="4"/>
      <c r="AW9" s="4"/>
      <c r="AX9" s="4"/>
      <c r="AY9" s="4"/>
    </row>
    <row r="10" spans="1:51" ht="14.7" customHeight="1" x14ac:dyDescent="0.3">
      <c r="A10" s="88">
        <v>45505</v>
      </c>
      <c r="B10" s="34"/>
      <c r="C10" s="12">
        <v>8</v>
      </c>
      <c r="D10" s="11">
        <v>10</v>
      </c>
      <c r="E10">
        <v>10.599</v>
      </c>
      <c r="F10">
        <v>14.12</v>
      </c>
      <c r="G10">
        <v>12.707000000000001</v>
      </c>
      <c r="H10">
        <v>8.9030000000000005</v>
      </c>
      <c r="I10">
        <v>17.713999999999999</v>
      </c>
      <c r="J10">
        <v>7.633</v>
      </c>
      <c r="K10">
        <v>13.992000000000001</v>
      </c>
      <c r="L10">
        <v>11.61</v>
      </c>
      <c r="M10">
        <v>41.433999999999997</v>
      </c>
      <c r="N10">
        <v>8.0850000000000009</v>
      </c>
      <c r="O10">
        <v>18.152000000000001</v>
      </c>
      <c r="P10">
        <v>5.1539999999999999</v>
      </c>
      <c r="Q10">
        <v>9.9250000000000007</v>
      </c>
      <c r="R10">
        <v>6.1219999999999999</v>
      </c>
      <c r="S10">
        <v>11.971</v>
      </c>
      <c r="T10">
        <v>11.765000000000001</v>
      </c>
      <c r="U10">
        <v>26.204000000000001</v>
      </c>
      <c r="V10">
        <v>8.7669999999999995</v>
      </c>
      <c r="W10">
        <v>5.6719999999999997</v>
      </c>
      <c r="X10">
        <v>10.01</v>
      </c>
      <c r="Y10">
        <v>9.4619999999999997</v>
      </c>
      <c r="Z10">
        <v>6.242</v>
      </c>
      <c r="AA10">
        <v>9.9179999999999993</v>
      </c>
      <c r="AB10">
        <v>9.99</v>
      </c>
      <c r="AC10">
        <v>11.032999999999999</v>
      </c>
      <c r="AD10">
        <v>10.56</v>
      </c>
      <c r="AE10">
        <v>7.5739999999999998</v>
      </c>
      <c r="AF10">
        <v>5.0419999999999998</v>
      </c>
      <c r="AG10">
        <v>11.119</v>
      </c>
      <c r="AH10" s="4">
        <v>6.3970000000000002</v>
      </c>
      <c r="AI10" s="4"/>
      <c r="AJ10" s="4"/>
      <c r="AK10" s="4"/>
      <c r="AL10" s="4"/>
      <c r="AM10" s="4"/>
      <c r="AN10" s="4"/>
      <c r="AO10" s="4"/>
      <c r="AP10" s="4"/>
      <c r="AQ10" s="4"/>
      <c r="AR10" s="4"/>
      <c r="AS10" s="4"/>
      <c r="AT10" s="4"/>
      <c r="AU10" s="4"/>
      <c r="AV10" s="4"/>
      <c r="AW10" s="4"/>
      <c r="AX10" s="4"/>
      <c r="AY10" s="4"/>
    </row>
    <row r="11" spans="1:51" ht="14.7" customHeight="1" x14ac:dyDescent="0.3">
      <c r="A11" s="88">
        <v>45536</v>
      </c>
      <c r="B11" s="34"/>
      <c r="C11" s="12">
        <v>11</v>
      </c>
      <c r="D11" s="11">
        <v>10</v>
      </c>
      <c r="E11">
        <v>26.059000000000001</v>
      </c>
      <c r="F11">
        <v>11.785</v>
      </c>
      <c r="G11">
        <v>15.044</v>
      </c>
      <c r="H11">
        <v>14.315</v>
      </c>
      <c r="I11">
        <v>11.689</v>
      </c>
      <c r="J11">
        <v>7.8460000000000001</v>
      </c>
      <c r="K11">
        <v>21.332999999999998</v>
      </c>
      <c r="L11">
        <v>9.718</v>
      </c>
      <c r="M11">
        <v>26.52</v>
      </c>
      <c r="N11">
        <v>7.4379999999999997</v>
      </c>
      <c r="O11">
        <v>8.6</v>
      </c>
      <c r="P11">
        <v>10.282</v>
      </c>
      <c r="Q11">
        <v>20.460999999999999</v>
      </c>
      <c r="R11">
        <v>15.737</v>
      </c>
      <c r="S11">
        <v>8.83</v>
      </c>
      <c r="T11">
        <v>12.66</v>
      </c>
      <c r="U11">
        <v>16.975000000000001</v>
      </c>
      <c r="V11">
        <v>10.351000000000001</v>
      </c>
      <c r="W11">
        <v>5.726</v>
      </c>
      <c r="X11">
        <v>8.032</v>
      </c>
      <c r="Y11">
        <v>7.5659999999999998</v>
      </c>
      <c r="Z11">
        <v>5.1879999999999997</v>
      </c>
      <c r="AA11">
        <v>28.87</v>
      </c>
      <c r="AB11">
        <v>13.686</v>
      </c>
      <c r="AC11">
        <v>8.8989999999999991</v>
      </c>
      <c r="AD11">
        <v>8.9260000000000002</v>
      </c>
      <c r="AE11">
        <v>5.3170000000000002</v>
      </c>
      <c r="AF11">
        <v>4.359</v>
      </c>
      <c r="AG11">
        <v>6.6929999999999996</v>
      </c>
      <c r="AH11" s="4">
        <v>5.351</v>
      </c>
      <c r="AI11" s="4"/>
      <c r="AJ11" s="4"/>
      <c r="AK11" s="4"/>
      <c r="AL11" s="4"/>
      <c r="AM11" s="4"/>
      <c r="AN11" s="4"/>
      <c r="AO11" s="4"/>
      <c r="AP11" s="4"/>
      <c r="AQ11" s="4"/>
      <c r="AR11" s="4"/>
      <c r="AS11" s="4"/>
      <c r="AT11" s="4"/>
      <c r="AU11" s="4"/>
      <c r="AV11" s="4"/>
      <c r="AW11" s="4"/>
      <c r="AX11" s="4"/>
      <c r="AY11" s="4"/>
    </row>
    <row r="12" spans="1:51" ht="14.7" customHeight="1" x14ac:dyDescent="0.3">
      <c r="A12" s="88">
        <v>45566</v>
      </c>
      <c r="B12" s="34"/>
      <c r="C12" s="12">
        <v>10</v>
      </c>
      <c r="D12" s="11">
        <v>13</v>
      </c>
      <c r="E12">
        <v>10.034000000000001</v>
      </c>
      <c r="F12">
        <v>6.843</v>
      </c>
      <c r="G12">
        <v>8.7249999999999996</v>
      </c>
      <c r="H12">
        <v>10.667999999999999</v>
      </c>
      <c r="I12">
        <v>10.545</v>
      </c>
      <c r="J12">
        <v>11.754</v>
      </c>
      <c r="K12">
        <v>24.266999999999999</v>
      </c>
      <c r="L12">
        <v>8.923</v>
      </c>
      <c r="M12">
        <v>11.478999999999999</v>
      </c>
      <c r="N12">
        <v>7.5549999999999997</v>
      </c>
      <c r="O12">
        <v>6.35</v>
      </c>
      <c r="P12">
        <v>10.117000000000001</v>
      </c>
      <c r="Q12">
        <v>9.6110000000000007</v>
      </c>
      <c r="R12">
        <v>18.763999999999999</v>
      </c>
      <c r="S12">
        <v>17.190000000000001</v>
      </c>
      <c r="T12">
        <v>33.249000000000002</v>
      </c>
      <c r="U12">
        <v>15.163</v>
      </c>
      <c r="V12">
        <v>7.8719999999999999</v>
      </c>
      <c r="W12">
        <v>6.1550000000000002</v>
      </c>
      <c r="X12">
        <v>10.782</v>
      </c>
      <c r="Y12">
        <v>9.8800000000000008</v>
      </c>
      <c r="Z12">
        <v>4.4420000000000002</v>
      </c>
      <c r="AA12">
        <v>16.263999999999999</v>
      </c>
      <c r="AB12">
        <v>21.629000000000001</v>
      </c>
      <c r="AC12">
        <v>9.1370000000000005</v>
      </c>
      <c r="AD12">
        <v>8.0890000000000004</v>
      </c>
      <c r="AE12">
        <v>6.1059999999999999</v>
      </c>
      <c r="AF12">
        <v>5.1479999999999997</v>
      </c>
      <c r="AG12">
        <v>5.8049999999999997</v>
      </c>
      <c r="AH12" s="4">
        <v>5.0279999999999996</v>
      </c>
      <c r="AI12" s="4"/>
      <c r="AJ12" s="4"/>
      <c r="AK12" s="4"/>
      <c r="AL12" s="4"/>
      <c r="AM12" s="4"/>
      <c r="AN12" s="4"/>
      <c r="AO12" s="4"/>
      <c r="AP12" s="4"/>
      <c r="AQ12" s="4"/>
      <c r="AR12" s="4"/>
      <c r="AS12" s="4"/>
      <c r="AT12" s="4"/>
      <c r="AU12" s="4"/>
      <c r="AV12" s="4"/>
      <c r="AW12" s="4"/>
      <c r="AX12" s="4"/>
      <c r="AY12" s="4"/>
    </row>
    <row r="13" spans="1:51" ht="14.7" customHeight="1" x14ac:dyDescent="0.3">
      <c r="A13" s="88">
        <v>45597</v>
      </c>
      <c r="B13" s="34"/>
      <c r="C13" s="12">
        <v>8</v>
      </c>
      <c r="D13" s="11">
        <v>8</v>
      </c>
      <c r="E13">
        <v>6.3419999999999996</v>
      </c>
      <c r="F13">
        <v>5.2830000000000004</v>
      </c>
      <c r="G13">
        <v>5.9509999999999996</v>
      </c>
      <c r="H13">
        <v>7.6749999999999998</v>
      </c>
      <c r="I13">
        <v>7.6319999999999997</v>
      </c>
      <c r="J13">
        <v>7.3109999999999999</v>
      </c>
      <c r="K13">
        <v>10.343</v>
      </c>
      <c r="L13">
        <v>7.4349999999999996</v>
      </c>
      <c r="M13">
        <v>6.8170000000000002</v>
      </c>
      <c r="N13">
        <v>5.8090000000000002</v>
      </c>
      <c r="O13">
        <v>5.4039999999999999</v>
      </c>
      <c r="P13">
        <v>5.9960000000000004</v>
      </c>
      <c r="Q13">
        <v>6.0049999999999999</v>
      </c>
      <c r="R13">
        <v>10.151</v>
      </c>
      <c r="S13">
        <v>11.417</v>
      </c>
      <c r="T13">
        <v>13.257999999999999</v>
      </c>
      <c r="U13">
        <v>7.7290000000000001</v>
      </c>
      <c r="V13">
        <v>6.8220000000000001</v>
      </c>
      <c r="W13">
        <v>5.5119999999999996</v>
      </c>
      <c r="X13">
        <v>7.7830000000000004</v>
      </c>
      <c r="Y13">
        <v>7.0179999999999998</v>
      </c>
      <c r="Z13">
        <v>3.895</v>
      </c>
      <c r="AA13">
        <v>8.2430000000000003</v>
      </c>
      <c r="AB13">
        <v>9.9320000000000004</v>
      </c>
      <c r="AC13">
        <v>6.6070000000000002</v>
      </c>
      <c r="AD13">
        <v>5.2309999999999999</v>
      </c>
      <c r="AE13">
        <v>4.71</v>
      </c>
      <c r="AF13">
        <v>4.6100000000000003</v>
      </c>
      <c r="AG13">
        <v>5.181</v>
      </c>
      <c r="AH13" s="4">
        <v>5.52</v>
      </c>
      <c r="AI13" s="4"/>
      <c r="AJ13" s="4"/>
      <c r="AK13" s="4"/>
      <c r="AL13" s="4"/>
      <c r="AM13" s="4"/>
      <c r="AN13" s="4"/>
      <c r="AO13" s="4"/>
      <c r="AP13" s="4"/>
      <c r="AQ13" s="4"/>
      <c r="AR13" s="4"/>
      <c r="AS13" s="4"/>
      <c r="AT13" s="4"/>
      <c r="AU13" s="4"/>
      <c r="AV13" s="4"/>
      <c r="AW13" s="4"/>
      <c r="AX13" s="4"/>
      <c r="AY13" s="4"/>
    </row>
    <row r="14" spans="1:51" ht="14.7" customHeight="1" x14ac:dyDescent="0.3">
      <c r="A14" s="88">
        <v>45627</v>
      </c>
      <c r="B14" s="34"/>
      <c r="C14" s="12">
        <v>6</v>
      </c>
      <c r="D14" s="11">
        <v>7</v>
      </c>
      <c r="E14">
        <v>5.1890000000000001</v>
      </c>
      <c r="F14">
        <v>4.649</v>
      </c>
      <c r="G14">
        <v>5.1580000000000004</v>
      </c>
      <c r="H14">
        <v>5.508</v>
      </c>
      <c r="I14">
        <v>6.35</v>
      </c>
      <c r="J14">
        <v>5.4880000000000004</v>
      </c>
      <c r="K14">
        <v>6.3730000000000002</v>
      </c>
      <c r="L14">
        <v>6.2690000000000001</v>
      </c>
      <c r="M14">
        <v>5.6239999999999997</v>
      </c>
      <c r="N14">
        <v>4.8940000000000001</v>
      </c>
      <c r="O14">
        <v>4.681</v>
      </c>
      <c r="P14">
        <v>4.5999999999999996</v>
      </c>
      <c r="Q14">
        <v>5.1520000000000001</v>
      </c>
      <c r="R14">
        <v>6.54</v>
      </c>
      <c r="S14">
        <v>6.78</v>
      </c>
      <c r="T14">
        <v>7.6459999999999999</v>
      </c>
      <c r="U14">
        <v>5.9939999999999998</v>
      </c>
      <c r="V14">
        <v>5.4020000000000001</v>
      </c>
      <c r="W14">
        <v>4.2009999999999996</v>
      </c>
      <c r="X14">
        <v>5.1150000000000002</v>
      </c>
      <c r="Y14">
        <v>5.48</v>
      </c>
      <c r="Z14">
        <v>3.8010000000000002</v>
      </c>
      <c r="AA14">
        <v>5.7380000000000004</v>
      </c>
      <c r="AB14">
        <v>6.4669999999999996</v>
      </c>
      <c r="AC14">
        <v>5.3890000000000002</v>
      </c>
      <c r="AD14">
        <v>4.3380000000000001</v>
      </c>
      <c r="AE14">
        <v>4.22</v>
      </c>
      <c r="AF14">
        <v>3.7930000000000001</v>
      </c>
      <c r="AG14">
        <v>4.9249999999999998</v>
      </c>
      <c r="AH14" s="4">
        <v>4.5590000000000002</v>
      </c>
      <c r="AI14" s="4"/>
      <c r="AJ14" s="4"/>
      <c r="AK14" s="4"/>
      <c r="AL14" s="4"/>
      <c r="AM14" s="4"/>
      <c r="AN14" s="4"/>
      <c r="AO14" s="4"/>
      <c r="AP14" s="4"/>
      <c r="AQ14" s="4"/>
      <c r="AR14" s="4"/>
      <c r="AS14" s="4"/>
      <c r="AT14" s="4"/>
      <c r="AU14" s="4"/>
      <c r="AV14" s="4"/>
      <c r="AW14" s="4"/>
      <c r="AX14" s="4"/>
      <c r="AY14" s="4"/>
    </row>
    <row r="15" spans="1:51" ht="14.7" customHeight="1" x14ac:dyDescent="0.3">
      <c r="A15" s="88">
        <v>45658</v>
      </c>
      <c r="B15" s="34"/>
      <c r="C15" s="12">
        <v>6</v>
      </c>
      <c r="D15" s="11">
        <v>6</v>
      </c>
      <c r="E15">
        <v>4.5540000000000003</v>
      </c>
      <c r="F15">
        <v>4.1500000000000004</v>
      </c>
      <c r="G15">
        <v>4.74</v>
      </c>
      <c r="H15">
        <v>4.7220000000000004</v>
      </c>
      <c r="I15">
        <v>5.2779999999999996</v>
      </c>
      <c r="J15">
        <v>4.5</v>
      </c>
      <c r="K15">
        <v>5.1349999999999998</v>
      </c>
      <c r="L15">
        <v>4.976</v>
      </c>
      <c r="M15">
        <v>5.1609999999999996</v>
      </c>
      <c r="N15">
        <v>4.4459999999999997</v>
      </c>
      <c r="O15">
        <v>4.2590000000000003</v>
      </c>
      <c r="P15">
        <v>3.956</v>
      </c>
      <c r="Q15">
        <v>4.4429999999999996</v>
      </c>
      <c r="R15">
        <v>5.58</v>
      </c>
      <c r="S15">
        <v>5.3419999999999996</v>
      </c>
      <c r="T15">
        <v>5.7530000000000001</v>
      </c>
      <c r="U15">
        <v>4.9029999999999996</v>
      </c>
      <c r="V15">
        <v>4.3310000000000004</v>
      </c>
      <c r="W15">
        <v>3.6539999999999999</v>
      </c>
      <c r="X15">
        <v>4.173</v>
      </c>
      <c r="Y15">
        <v>5.0730000000000004</v>
      </c>
      <c r="Z15">
        <v>3.468</v>
      </c>
      <c r="AA15">
        <v>4.8620000000000001</v>
      </c>
      <c r="AB15">
        <v>5.476</v>
      </c>
      <c r="AC15">
        <v>4.5659999999999998</v>
      </c>
      <c r="AD15">
        <v>3.9249999999999998</v>
      </c>
      <c r="AE15">
        <v>3.734</v>
      </c>
      <c r="AF15">
        <v>3.3809999999999998</v>
      </c>
      <c r="AG15">
        <v>4.5739999999999998</v>
      </c>
      <c r="AH15" s="4">
        <v>3.698</v>
      </c>
      <c r="AI15" s="4"/>
      <c r="AJ15" s="4"/>
      <c r="AK15" s="4"/>
      <c r="AL15" s="4"/>
      <c r="AM15" s="4"/>
      <c r="AN15" s="4"/>
      <c r="AO15" s="4"/>
      <c r="AP15" s="4"/>
      <c r="AQ15" s="4"/>
      <c r="AR15" s="4"/>
      <c r="AS15" s="4"/>
      <c r="AT15" s="4"/>
      <c r="AU15" s="4"/>
      <c r="AV15" s="4"/>
      <c r="AW15" s="4"/>
      <c r="AX15" s="4"/>
      <c r="AY15" s="4"/>
    </row>
    <row r="16" spans="1:51" ht="14.7" customHeight="1" x14ac:dyDescent="0.3">
      <c r="A16" s="88">
        <v>45689</v>
      </c>
      <c r="B16" s="34"/>
      <c r="C16" s="12">
        <v>5</v>
      </c>
      <c r="D16" s="11">
        <v>5</v>
      </c>
      <c r="E16">
        <v>4.0090000000000003</v>
      </c>
      <c r="F16">
        <v>3.431</v>
      </c>
      <c r="G16">
        <v>3.9129999999999998</v>
      </c>
      <c r="H16">
        <v>5.367</v>
      </c>
      <c r="I16">
        <v>5.6059999999999999</v>
      </c>
      <c r="J16">
        <v>3.6619999999999999</v>
      </c>
      <c r="K16">
        <v>4.1319999999999997</v>
      </c>
      <c r="L16">
        <v>4.42</v>
      </c>
      <c r="M16">
        <v>4.6849999999999996</v>
      </c>
      <c r="N16">
        <v>3.6480000000000001</v>
      </c>
      <c r="O16">
        <v>3.6850000000000001</v>
      </c>
      <c r="P16">
        <v>3.7109999999999999</v>
      </c>
      <c r="Q16">
        <v>3.8140000000000001</v>
      </c>
      <c r="R16">
        <v>4.6689999999999996</v>
      </c>
      <c r="S16">
        <v>4.3410000000000002</v>
      </c>
      <c r="T16">
        <v>5.5890000000000004</v>
      </c>
      <c r="U16">
        <v>3.8559999999999999</v>
      </c>
      <c r="V16">
        <v>3.7959999999999998</v>
      </c>
      <c r="W16">
        <v>3.0070000000000001</v>
      </c>
      <c r="X16">
        <v>3.4129999999999998</v>
      </c>
      <c r="Y16">
        <v>3.8540000000000001</v>
      </c>
      <c r="Z16">
        <v>3.0419999999999998</v>
      </c>
      <c r="AA16">
        <v>4.819</v>
      </c>
      <c r="AB16">
        <v>6.4180000000000001</v>
      </c>
      <c r="AC16">
        <v>5.218</v>
      </c>
      <c r="AD16">
        <v>3.9020000000000001</v>
      </c>
      <c r="AE16">
        <v>3.492</v>
      </c>
      <c r="AF16">
        <v>2.8010000000000002</v>
      </c>
      <c r="AG16">
        <v>3.9089999999999998</v>
      </c>
      <c r="AH16" s="4">
        <v>3.476</v>
      </c>
      <c r="AI16" s="4"/>
      <c r="AJ16" s="4"/>
      <c r="AK16" s="4"/>
      <c r="AL16" s="4"/>
      <c r="AM16" s="4"/>
      <c r="AN16" s="4"/>
      <c r="AO16" s="4"/>
      <c r="AP16" s="4"/>
      <c r="AQ16" s="4"/>
      <c r="AR16" s="4"/>
      <c r="AS16" s="4"/>
      <c r="AT16" s="4"/>
      <c r="AU16" s="4"/>
      <c r="AV16" s="4"/>
      <c r="AW16" s="4"/>
      <c r="AX16" s="4"/>
      <c r="AY16" s="4"/>
    </row>
    <row r="17" spans="1:51" ht="14.7" customHeight="1" x14ac:dyDescent="0.3">
      <c r="A17" s="88">
        <v>45717</v>
      </c>
      <c r="B17" s="34"/>
      <c r="C17" s="12">
        <v>8</v>
      </c>
      <c r="D17" s="11">
        <v>10</v>
      </c>
      <c r="E17">
        <v>5.7919999999999998</v>
      </c>
      <c r="F17">
        <v>5.5259999999999998</v>
      </c>
      <c r="G17">
        <v>7.7480000000000002</v>
      </c>
      <c r="H17">
        <v>10.199999999999999</v>
      </c>
      <c r="I17">
        <v>6.4080000000000004</v>
      </c>
      <c r="J17">
        <v>12.4</v>
      </c>
      <c r="K17">
        <v>6.6159999999999997</v>
      </c>
      <c r="L17">
        <v>7.3719999999999999</v>
      </c>
      <c r="M17">
        <v>5.9</v>
      </c>
      <c r="N17">
        <v>6.9210000000000003</v>
      </c>
      <c r="O17">
        <v>4.9470000000000001</v>
      </c>
      <c r="P17">
        <v>5.59</v>
      </c>
      <c r="Q17">
        <v>12.113</v>
      </c>
      <c r="R17">
        <v>8.2739999999999991</v>
      </c>
      <c r="S17">
        <v>5.5609999999999999</v>
      </c>
      <c r="T17">
        <v>16.742000000000001</v>
      </c>
      <c r="U17">
        <v>4.9009999999999998</v>
      </c>
      <c r="V17">
        <v>6.7210000000000001</v>
      </c>
      <c r="W17">
        <v>3.4740000000000002</v>
      </c>
      <c r="X17">
        <v>5.3470000000000004</v>
      </c>
      <c r="Y17">
        <v>7.6529999999999996</v>
      </c>
      <c r="Z17">
        <v>4.3339999999999996</v>
      </c>
      <c r="AA17">
        <v>7.2530000000000001</v>
      </c>
      <c r="AB17">
        <v>11.987</v>
      </c>
      <c r="AC17">
        <v>7.806</v>
      </c>
      <c r="AD17">
        <v>10.475</v>
      </c>
      <c r="AE17">
        <v>4.2069999999999999</v>
      </c>
      <c r="AF17">
        <v>3.5430000000000001</v>
      </c>
      <c r="AG17">
        <v>5.5620000000000003</v>
      </c>
      <c r="AH17" s="4">
        <v>3.673</v>
      </c>
      <c r="AI17" s="4"/>
      <c r="AJ17" s="4"/>
      <c r="AK17" s="4"/>
      <c r="AL17" s="4"/>
      <c r="AM17" s="4"/>
      <c r="AN17" s="4"/>
      <c r="AO17" s="4"/>
      <c r="AP17" s="4"/>
      <c r="AQ17" s="4"/>
      <c r="AR17" s="4"/>
      <c r="AS17" s="4"/>
      <c r="AT17" s="4"/>
      <c r="AU17" s="4"/>
      <c r="AV17" s="4"/>
      <c r="AW17" s="4"/>
      <c r="AX17" s="4"/>
      <c r="AY17" s="4"/>
    </row>
    <row r="18" spans="1:51" ht="14.7" customHeight="1" x14ac:dyDescent="0.3">
      <c r="A18" s="88">
        <v>45748</v>
      </c>
      <c r="B18" s="34"/>
      <c r="C18" s="12">
        <v>20</v>
      </c>
      <c r="D18" s="11">
        <v>23</v>
      </c>
      <c r="E18">
        <v>31.699000000000002</v>
      </c>
      <c r="F18">
        <v>16.010999999999999</v>
      </c>
      <c r="G18">
        <v>25.364999999999998</v>
      </c>
      <c r="H18">
        <v>17.777999999999999</v>
      </c>
      <c r="I18">
        <v>16.914000000000001</v>
      </c>
      <c r="J18">
        <v>24.638000000000002</v>
      </c>
      <c r="K18">
        <v>13.398</v>
      </c>
      <c r="L18">
        <v>15.268000000000001</v>
      </c>
      <c r="M18">
        <v>25.683</v>
      </c>
      <c r="N18">
        <v>28.684000000000001</v>
      </c>
      <c r="O18">
        <v>15.481999999999999</v>
      </c>
      <c r="P18">
        <v>16.346</v>
      </c>
      <c r="Q18">
        <v>37.584000000000003</v>
      </c>
      <c r="R18">
        <v>28.766999999999999</v>
      </c>
      <c r="S18">
        <v>23.91</v>
      </c>
      <c r="T18">
        <v>26.771999999999998</v>
      </c>
      <c r="U18">
        <v>13.196</v>
      </c>
      <c r="V18">
        <v>14.72</v>
      </c>
      <c r="W18">
        <v>12.513</v>
      </c>
      <c r="X18">
        <v>13.798999999999999</v>
      </c>
      <c r="Y18">
        <v>32.177999999999997</v>
      </c>
      <c r="Z18">
        <v>8.7769999999999992</v>
      </c>
      <c r="AA18">
        <v>20.803999999999998</v>
      </c>
      <c r="AB18">
        <v>17.559999999999999</v>
      </c>
      <c r="AC18">
        <v>17.279</v>
      </c>
      <c r="AD18">
        <v>24.486999999999998</v>
      </c>
      <c r="AE18">
        <v>12.237</v>
      </c>
      <c r="AF18">
        <v>19.774000000000001</v>
      </c>
      <c r="AG18">
        <v>12.912000000000001</v>
      </c>
      <c r="AH18" s="4">
        <v>7.8159999999999998</v>
      </c>
      <c r="AI18" s="4"/>
      <c r="AJ18" s="4"/>
      <c r="AK18" s="4"/>
      <c r="AL18" s="4"/>
      <c r="AM18" s="4"/>
      <c r="AN18" s="4"/>
      <c r="AO18" s="4"/>
      <c r="AP18" s="4"/>
      <c r="AQ18" s="4"/>
      <c r="AR18" s="4"/>
      <c r="AS18" s="4"/>
      <c r="AT18" s="4"/>
      <c r="AU18" s="4"/>
      <c r="AV18" s="4"/>
      <c r="AW18" s="4"/>
      <c r="AX18" s="4"/>
      <c r="AY18" s="4"/>
    </row>
    <row r="19" spans="1:51" ht="14.7" customHeight="1" x14ac:dyDescent="0.3">
      <c r="A19" s="88">
        <v>45778</v>
      </c>
      <c r="B19" s="34"/>
      <c r="C19" s="12">
        <v>56</v>
      </c>
      <c r="D19" s="11">
        <v>68</v>
      </c>
      <c r="E19">
        <v>82.012</v>
      </c>
      <c r="F19">
        <v>88.748000000000005</v>
      </c>
      <c r="G19">
        <v>74.307000000000002</v>
      </c>
      <c r="H19">
        <v>55.021999999999998</v>
      </c>
      <c r="I19">
        <v>65.846000000000004</v>
      </c>
      <c r="J19">
        <v>92.257000000000005</v>
      </c>
      <c r="K19">
        <v>63.593000000000004</v>
      </c>
      <c r="L19">
        <v>65.338999999999999</v>
      </c>
      <c r="M19">
        <v>64.224999999999994</v>
      </c>
      <c r="N19">
        <v>110.071</v>
      </c>
      <c r="O19">
        <v>26.814</v>
      </c>
      <c r="P19">
        <v>61.908999999999999</v>
      </c>
      <c r="Q19">
        <v>85.581000000000003</v>
      </c>
      <c r="R19">
        <v>112.111</v>
      </c>
      <c r="S19">
        <v>65.180000000000007</v>
      </c>
      <c r="T19">
        <v>78.052000000000007</v>
      </c>
      <c r="U19">
        <v>75.311999999999998</v>
      </c>
      <c r="V19">
        <v>91.400999999999996</v>
      </c>
      <c r="W19">
        <v>48.335999999999999</v>
      </c>
      <c r="X19">
        <v>51.929000000000002</v>
      </c>
      <c r="Y19">
        <v>63.363999999999997</v>
      </c>
      <c r="Z19">
        <v>40.158000000000001</v>
      </c>
      <c r="AA19">
        <v>65.911000000000001</v>
      </c>
      <c r="AB19">
        <v>49.286000000000001</v>
      </c>
      <c r="AC19">
        <v>51.47</v>
      </c>
      <c r="AD19">
        <v>59.973999999999997</v>
      </c>
      <c r="AE19">
        <v>34.012</v>
      </c>
      <c r="AF19">
        <v>59.53</v>
      </c>
      <c r="AG19">
        <v>61.902000000000001</v>
      </c>
      <c r="AH19" s="4">
        <v>45.429000000000002</v>
      </c>
      <c r="AI19" s="4"/>
      <c r="AJ19" s="4"/>
      <c r="AK19" s="4"/>
      <c r="AL19" s="4"/>
      <c r="AM19" s="4"/>
      <c r="AN19" s="4"/>
      <c r="AO19" s="4"/>
      <c r="AP19" s="4"/>
      <c r="AQ19" s="4"/>
      <c r="AR19" s="4"/>
      <c r="AS19" s="4"/>
      <c r="AT19" s="4"/>
      <c r="AU19" s="4"/>
      <c r="AV19" s="4"/>
      <c r="AW19" s="4"/>
      <c r="AX19" s="4"/>
      <c r="AY19" s="4"/>
    </row>
    <row r="20" spans="1:51" ht="14.7" customHeight="1" x14ac:dyDescent="0.3">
      <c r="A20" s="88">
        <v>45809</v>
      </c>
      <c r="B20" s="34"/>
      <c r="C20" s="12">
        <v>40</v>
      </c>
      <c r="D20" s="11">
        <v>62</v>
      </c>
      <c r="E20">
        <v>46.987000000000002</v>
      </c>
      <c r="F20">
        <v>106.64100000000001</v>
      </c>
      <c r="G20">
        <v>64.093000000000004</v>
      </c>
      <c r="H20">
        <v>125.04300000000001</v>
      </c>
      <c r="I20">
        <v>32.933999999999997</v>
      </c>
      <c r="J20">
        <v>119.404</v>
      </c>
      <c r="K20">
        <v>54.493000000000002</v>
      </c>
      <c r="L20">
        <v>103.64</v>
      </c>
      <c r="M20">
        <v>29.984000000000002</v>
      </c>
      <c r="N20">
        <v>65.730999999999995</v>
      </c>
      <c r="O20">
        <v>11.276999999999999</v>
      </c>
      <c r="P20">
        <v>41.268999999999998</v>
      </c>
      <c r="Q20">
        <v>48.744</v>
      </c>
      <c r="R20">
        <v>108.953</v>
      </c>
      <c r="S20">
        <v>32.768999999999998</v>
      </c>
      <c r="T20">
        <v>57.819000000000003</v>
      </c>
      <c r="U20">
        <v>99.472999999999999</v>
      </c>
      <c r="V20">
        <v>48.103999999999999</v>
      </c>
      <c r="W20">
        <v>61.219000000000001</v>
      </c>
      <c r="X20">
        <v>94.406999999999996</v>
      </c>
      <c r="Y20">
        <v>29.452999999999999</v>
      </c>
      <c r="Z20">
        <v>31.669</v>
      </c>
      <c r="AA20">
        <v>72.945999999999998</v>
      </c>
      <c r="AB20">
        <v>91.91</v>
      </c>
      <c r="AC20">
        <v>76.808000000000007</v>
      </c>
      <c r="AD20">
        <v>77.301000000000002</v>
      </c>
      <c r="AE20">
        <v>11.14</v>
      </c>
      <c r="AF20">
        <v>128.55500000000001</v>
      </c>
      <c r="AG20">
        <v>38.475000000000001</v>
      </c>
      <c r="AH20" s="4">
        <v>75.688000000000002</v>
      </c>
      <c r="AI20" s="4"/>
      <c r="AJ20" s="4"/>
      <c r="AK20" s="4"/>
      <c r="AL20" s="4"/>
      <c r="AM20" s="4"/>
      <c r="AN20" s="4"/>
      <c r="AO20" s="4"/>
      <c r="AP20" s="4"/>
      <c r="AQ20" s="4"/>
      <c r="AR20" s="4"/>
      <c r="AS20" s="4"/>
      <c r="AT20" s="4"/>
      <c r="AU20" s="4"/>
      <c r="AV20" s="4"/>
      <c r="AW20" s="4"/>
      <c r="AX20" s="4"/>
      <c r="AY20" s="4"/>
    </row>
    <row r="21" spans="1:51" ht="14.7" customHeight="1" x14ac:dyDescent="0.3">
      <c r="A21" s="88">
        <v>45839</v>
      </c>
      <c r="B21" s="34"/>
      <c r="C21" s="12">
        <v>13</v>
      </c>
      <c r="D21" s="11">
        <v>21</v>
      </c>
      <c r="E21">
        <v>18.989000000000001</v>
      </c>
      <c r="F21">
        <v>36.648000000000003</v>
      </c>
      <c r="G21">
        <v>14.558</v>
      </c>
      <c r="H21">
        <v>79.933000000000007</v>
      </c>
      <c r="I21">
        <v>12.851000000000001</v>
      </c>
      <c r="J21">
        <v>33.506</v>
      </c>
      <c r="K21">
        <v>24.675999999999998</v>
      </c>
      <c r="L21">
        <v>71.47</v>
      </c>
      <c r="M21">
        <v>8.99</v>
      </c>
      <c r="N21">
        <v>19.484999999999999</v>
      </c>
      <c r="O21">
        <v>5.4249999999999998</v>
      </c>
      <c r="P21">
        <v>11.897</v>
      </c>
      <c r="Q21">
        <v>16.542000000000002</v>
      </c>
      <c r="R21">
        <v>38.262</v>
      </c>
      <c r="S21">
        <v>14.409000000000001</v>
      </c>
      <c r="T21">
        <v>18.606000000000002</v>
      </c>
      <c r="U21">
        <v>32.491999999999997</v>
      </c>
      <c r="V21">
        <v>15.711</v>
      </c>
      <c r="W21">
        <v>14.968</v>
      </c>
      <c r="X21">
        <v>29.306999999999999</v>
      </c>
      <c r="Y21">
        <v>11.958</v>
      </c>
      <c r="Z21">
        <v>11.034000000000001</v>
      </c>
      <c r="AA21">
        <v>17.437000000000001</v>
      </c>
      <c r="AB21">
        <v>23.297999999999998</v>
      </c>
      <c r="AC21">
        <v>16.100000000000001</v>
      </c>
      <c r="AD21">
        <v>18.859000000000002</v>
      </c>
      <c r="AE21">
        <v>5.0780000000000003</v>
      </c>
      <c r="AF21">
        <v>50.11</v>
      </c>
      <c r="AG21">
        <v>11.32</v>
      </c>
      <c r="AH21" s="4">
        <v>27.826000000000001</v>
      </c>
      <c r="AI21" s="4"/>
      <c r="AJ21" s="4"/>
      <c r="AK21" s="4"/>
      <c r="AL21" s="4"/>
      <c r="AM21" s="4"/>
      <c r="AN21" s="4"/>
      <c r="AO21" s="4"/>
      <c r="AP21" s="4"/>
      <c r="AQ21" s="4"/>
      <c r="AR21" s="4"/>
      <c r="AS21" s="4"/>
      <c r="AT21" s="4"/>
      <c r="AU21" s="4"/>
      <c r="AV21" s="4"/>
      <c r="AW21" s="4"/>
      <c r="AX21" s="4"/>
      <c r="AY21" s="4"/>
    </row>
    <row r="22" spans="1:51" ht="14.7" customHeight="1" x14ac:dyDescent="0.3">
      <c r="A22" s="88">
        <v>45870</v>
      </c>
      <c r="B22" s="34"/>
      <c r="C22" s="12">
        <v>12</v>
      </c>
      <c r="D22" s="11">
        <v>15</v>
      </c>
      <c r="E22">
        <v>16.283999999999999</v>
      </c>
      <c r="F22">
        <v>16.433</v>
      </c>
      <c r="G22">
        <v>9.2409999999999997</v>
      </c>
      <c r="H22">
        <v>23.259</v>
      </c>
      <c r="I22">
        <v>7.7640000000000002</v>
      </c>
      <c r="J22">
        <v>24.786999999999999</v>
      </c>
      <c r="K22">
        <v>12.448</v>
      </c>
      <c r="L22">
        <v>44.42</v>
      </c>
      <c r="M22">
        <v>7.242</v>
      </c>
      <c r="N22">
        <v>21.654</v>
      </c>
      <c r="O22">
        <v>4.6390000000000002</v>
      </c>
      <c r="P22">
        <v>9.6829999999999998</v>
      </c>
      <c r="Q22">
        <v>7.6580000000000004</v>
      </c>
      <c r="R22">
        <v>19.901</v>
      </c>
      <c r="S22">
        <v>11.474</v>
      </c>
      <c r="T22">
        <v>28.827999999999999</v>
      </c>
      <c r="U22">
        <v>13.93</v>
      </c>
      <c r="V22">
        <v>6.94</v>
      </c>
      <c r="W22">
        <v>11.831</v>
      </c>
      <c r="X22">
        <v>11.478</v>
      </c>
      <c r="Y22">
        <v>7.1639999999999997</v>
      </c>
      <c r="Z22">
        <v>10.063000000000001</v>
      </c>
      <c r="AA22">
        <v>11.967000000000001</v>
      </c>
      <c r="AB22">
        <v>11.208</v>
      </c>
      <c r="AC22">
        <v>12.566000000000001</v>
      </c>
      <c r="AD22">
        <v>11.066000000000001</v>
      </c>
      <c r="AE22">
        <v>3.9220000000000002</v>
      </c>
      <c r="AF22">
        <v>12.154999999999999</v>
      </c>
      <c r="AG22">
        <v>7.1689999999999996</v>
      </c>
      <c r="AH22" s="4">
        <v>12.239000000000001</v>
      </c>
      <c r="AI22" s="4"/>
      <c r="AJ22" s="4"/>
      <c r="AK22" s="4"/>
      <c r="AL22" s="4"/>
      <c r="AM22" s="4"/>
      <c r="AN22" s="4"/>
      <c r="AO22" s="4"/>
      <c r="AP22" s="4"/>
      <c r="AQ22" s="4"/>
      <c r="AR22" s="4"/>
      <c r="AS22" s="4"/>
      <c r="AT22" s="4"/>
      <c r="AU22" s="4"/>
      <c r="AV22" s="4"/>
      <c r="AW22" s="4"/>
      <c r="AX22" s="4"/>
      <c r="AY22" s="4"/>
    </row>
    <row r="23" spans="1:51" ht="14.7" customHeight="1" x14ac:dyDescent="0.3">
      <c r="A23" s="88">
        <v>45901</v>
      </c>
      <c r="B23" s="34"/>
      <c r="C23" s="12">
        <v>11</v>
      </c>
      <c r="D23" s="11">
        <v>16</v>
      </c>
      <c r="E23">
        <v>12.821</v>
      </c>
      <c r="F23">
        <v>17.716000000000001</v>
      </c>
      <c r="G23">
        <v>14.489000000000001</v>
      </c>
      <c r="H23">
        <v>13.712</v>
      </c>
      <c r="I23">
        <v>7.91</v>
      </c>
      <c r="J23">
        <v>24.800999999999998</v>
      </c>
      <c r="K23">
        <v>10.169</v>
      </c>
      <c r="L23">
        <v>26.95</v>
      </c>
      <c r="M23">
        <v>6.8659999999999997</v>
      </c>
      <c r="N23">
        <v>9.6980000000000004</v>
      </c>
      <c r="O23">
        <v>9.35</v>
      </c>
      <c r="P23">
        <v>19.916</v>
      </c>
      <c r="Q23">
        <v>17.119</v>
      </c>
      <c r="R23">
        <v>12.042</v>
      </c>
      <c r="S23">
        <v>12.314</v>
      </c>
      <c r="T23">
        <v>17.786000000000001</v>
      </c>
      <c r="U23">
        <v>13.228999999999999</v>
      </c>
      <c r="V23">
        <v>6.5380000000000003</v>
      </c>
      <c r="W23">
        <v>8.7650000000000006</v>
      </c>
      <c r="X23">
        <v>8.3369999999999997</v>
      </c>
      <c r="Y23">
        <v>5.7220000000000004</v>
      </c>
      <c r="Z23">
        <v>27.991</v>
      </c>
      <c r="AA23">
        <v>15.010999999999999</v>
      </c>
      <c r="AB23">
        <v>8.91</v>
      </c>
      <c r="AC23">
        <v>10.050000000000001</v>
      </c>
      <c r="AD23">
        <v>6.6710000000000003</v>
      </c>
      <c r="AE23">
        <v>3.3359999999999999</v>
      </c>
      <c r="AF23">
        <v>6.8769999999999998</v>
      </c>
      <c r="AG23">
        <v>5.8959999999999999</v>
      </c>
      <c r="AH23" s="4">
        <v>26.428000000000001</v>
      </c>
      <c r="AI23" s="4"/>
      <c r="AJ23" s="4"/>
      <c r="AK23" s="4"/>
      <c r="AL23" s="4"/>
      <c r="AM23" s="4"/>
      <c r="AN23" s="4"/>
      <c r="AO23" s="4"/>
      <c r="AP23" s="4"/>
      <c r="AQ23" s="4"/>
      <c r="AR23" s="4"/>
      <c r="AS23" s="4"/>
      <c r="AT23" s="4"/>
      <c r="AU23" s="4"/>
      <c r="AV23" s="4"/>
      <c r="AW23" s="4"/>
      <c r="AX23" s="4"/>
      <c r="AY23" s="4"/>
    </row>
    <row r="24" spans="1:51" ht="14.7" customHeight="1" x14ac:dyDescent="0.3">
      <c r="A24" s="88">
        <v>45931</v>
      </c>
      <c r="B24" s="34"/>
      <c r="C24" s="12">
        <v>10</v>
      </c>
      <c r="D24" s="11">
        <v>13</v>
      </c>
      <c r="E24">
        <v>7.6539999999999999</v>
      </c>
      <c r="F24">
        <v>10.163</v>
      </c>
      <c r="G24">
        <v>11.051</v>
      </c>
      <c r="H24">
        <v>11.754</v>
      </c>
      <c r="I24">
        <v>12.129</v>
      </c>
      <c r="J24">
        <v>27.794</v>
      </c>
      <c r="K24">
        <v>9.6219999999999999</v>
      </c>
      <c r="L24">
        <v>11.978</v>
      </c>
      <c r="M24">
        <v>7.28</v>
      </c>
      <c r="N24">
        <v>7.0960000000000001</v>
      </c>
      <c r="O24">
        <v>9.6280000000000001</v>
      </c>
      <c r="P24">
        <v>9.5820000000000007</v>
      </c>
      <c r="Q24">
        <v>20.446000000000002</v>
      </c>
      <c r="R24">
        <v>20.564</v>
      </c>
      <c r="S24">
        <v>33.389000000000003</v>
      </c>
      <c r="T24">
        <v>15.996</v>
      </c>
      <c r="U24">
        <v>9.8789999999999996</v>
      </c>
      <c r="V24">
        <v>7.1040000000000001</v>
      </c>
      <c r="W24">
        <v>11.724</v>
      </c>
      <c r="X24">
        <v>10.766</v>
      </c>
      <c r="Y24">
        <v>5.01</v>
      </c>
      <c r="Z24">
        <v>16.966999999999999</v>
      </c>
      <c r="AA24">
        <v>23.314</v>
      </c>
      <c r="AB24">
        <v>9.3740000000000006</v>
      </c>
      <c r="AC24">
        <v>9.2170000000000005</v>
      </c>
      <c r="AD24">
        <v>7.6239999999999997</v>
      </c>
      <c r="AE24">
        <v>4.1909999999999998</v>
      </c>
      <c r="AF24">
        <v>5.9530000000000003</v>
      </c>
      <c r="AG24">
        <v>5.6870000000000003</v>
      </c>
      <c r="AH24" s="4">
        <v>10.675000000000001</v>
      </c>
      <c r="AI24" s="4"/>
      <c r="AJ24" s="4"/>
      <c r="AK24" s="4"/>
      <c r="AL24" s="4"/>
      <c r="AM24" s="4"/>
      <c r="AN24" s="4"/>
      <c r="AO24" s="4"/>
      <c r="AP24" s="4"/>
      <c r="AQ24" s="4"/>
      <c r="AR24" s="4"/>
      <c r="AS24" s="4"/>
      <c r="AT24" s="4"/>
      <c r="AU24" s="4"/>
      <c r="AV24" s="4"/>
      <c r="AW24" s="4"/>
      <c r="AX24" s="4"/>
      <c r="AY24" s="4"/>
    </row>
    <row r="25" spans="1:51" ht="14.7" customHeight="1" x14ac:dyDescent="0.3">
      <c r="A25" s="88">
        <v>45962</v>
      </c>
      <c r="B25" s="34"/>
      <c r="C25" s="12">
        <v>8</v>
      </c>
      <c r="D25" s="11">
        <v>9</v>
      </c>
      <c r="E25">
        <v>5.93</v>
      </c>
      <c r="F25">
        <v>6.8920000000000003</v>
      </c>
      <c r="G25">
        <v>7.9470000000000001</v>
      </c>
      <c r="H25">
        <v>8.3510000000000009</v>
      </c>
      <c r="I25">
        <v>7.5640000000000001</v>
      </c>
      <c r="J25">
        <v>11.964</v>
      </c>
      <c r="K25">
        <v>8.0340000000000007</v>
      </c>
      <c r="L25">
        <v>7.1719999999999997</v>
      </c>
      <c r="M25">
        <v>5.6260000000000003</v>
      </c>
      <c r="N25">
        <v>6.0410000000000004</v>
      </c>
      <c r="O25">
        <v>5.726</v>
      </c>
      <c r="P25">
        <v>5.9480000000000004</v>
      </c>
      <c r="Q25">
        <v>11.111000000000001</v>
      </c>
      <c r="R25">
        <v>13.484</v>
      </c>
      <c r="S25">
        <v>13.256</v>
      </c>
      <c r="T25">
        <v>8.2200000000000006</v>
      </c>
      <c r="U25">
        <v>8.35</v>
      </c>
      <c r="V25">
        <v>6.4189999999999996</v>
      </c>
      <c r="W25">
        <v>8.3840000000000003</v>
      </c>
      <c r="X25">
        <v>7.5810000000000004</v>
      </c>
      <c r="Y25">
        <v>4.38</v>
      </c>
      <c r="Z25">
        <v>8.4770000000000003</v>
      </c>
      <c r="AA25">
        <v>10.706</v>
      </c>
      <c r="AB25">
        <v>6.7850000000000001</v>
      </c>
      <c r="AC25">
        <v>5.9930000000000003</v>
      </c>
      <c r="AD25">
        <v>5.8470000000000004</v>
      </c>
      <c r="AE25">
        <v>3.8119999999999998</v>
      </c>
      <c r="AF25">
        <v>5.2750000000000004</v>
      </c>
      <c r="AG25">
        <v>6.1539999999999999</v>
      </c>
      <c r="AH25" s="4">
        <v>6.6340000000000003</v>
      </c>
      <c r="AI25" s="4"/>
      <c r="AJ25" s="4"/>
      <c r="AK25" s="4"/>
      <c r="AL25" s="4"/>
      <c r="AM25" s="4"/>
      <c r="AN25" s="4"/>
      <c r="AO25" s="4"/>
      <c r="AP25" s="4"/>
      <c r="AQ25" s="4"/>
      <c r="AR25" s="4"/>
      <c r="AS25" s="4"/>
      <c r="AT25" s="4"/>
      <c r="AU25" s="4"/>
      <c r="AV25" s="4"/>
      <c r="AW25" s="4"/>
      <c r="AX25" s="4"/>
      <c r="AY25" s="4"/>
    </row>
    <row r="26" spans="1:51" ht="14.7" customHeight="1" x14ac:dyDescent="0.3">
      <c r="A26" s="88">
        <v>45992</v>
      </c>
      <c r="B26" s="34"/>
      <c r="C26" s="12">
        <v>7</v>
      </c>
      <c r="D26" s="11">
        <v>7</v>
      </c>
      <c r="E26">
        <v>5.218</v>
      </c>
      <c r="F26">
        <v>5.9580000000000002</v>
      </c>
      <c r="G26">
        <v>5.7229999999999999</v>
      </c>
      <c r="H26">
        <v>6.95</v>
      </c>
      <c r="I26">
        <v>5.694</v>
      </c>
      <c r="J26">
        <v>7.5629999999999997</v>
      </c>
      <c r="K26">
        <v>6.758</v>
      </c>
      <c r="L26">
        <v>5.9409999999999998</v>
      </c>
      <c r="M26">
        <v>4.7320000000000002</v>
      </c>
      <c r="N26">
        <v>5.2039999999999997</v>
      </c>
      <c r="O26">
        <v>4.3860000000000001</v>
      </c>
      <c r="P26">
        <v>5.09</v>
      </c>
      <c r="Q26">
        <v>7.2160000000000002</v>
      </c>
      <c r="R26">
        <v>8.2149999999999999</v>
      </c>
      <c r="S26">
        <v>7.6559999999999997</v>
      </c>
      <c r="T26">
        <v>6.4420000000000002</v>
      </c>
      <c r="U26">
        <v>6.6459999999999999</v>
      </c>
      <c r="V26">
        <v>4.9109999999999996</v>
      </c>
      <c r="W26">
        <v>5.5460000000000003</v>
      </c>
      <c r="X26">
        <v>5.9219999999999997</v>
      </c>
      <c r="Y26">
        <v>4.2619999999999996</v>
      </c>
      <c r="Z26">
        <v>5.8449999999999998</v>
      </c>
      <c r="AA26">
        <v>7.0739999999999998</v>
      </c>
      <c r="AB26">
        <v>5.5350000000000001</v>
      </c>
      <c r="AC26">
        <v>4.9969999999999999</v>
      </c>
      <c r="AD26">
        <v>5.4180000000000001</v>
      </c>
      <c r="AE26">
        <v>3.0939999999999999</v>
      </c>
      <c r="AF26">
        <v>5.0119999999999996</v>
      </c>
      <c r="AG26">
        <v>5.1079999999999997</v>
      </c>
      <c r="AH26" s="4">
        <v>5.4210000000000003</v>
      </c>
      <c r="AI26" s="4"/>
      <c r="AJ26" s="4"/>
      <c r="AK26" s="4"/>
      <c r="AL26" s="4"/>
      <c r="AM26" s="4"/>
      <c r="AN26" s="4"/>
      <c r="AO26" s="4"/>
      <c r="AP26" s="4"/>
      <c r="AQ26" s="4"/>
      <c r="AR26" s="4"/>
      <c r="AS26" s="4"/>
      <c r="AT26" s="4"/>
      <c r="AU26" s="4"/>
      <c r="AV26" s="4"/>
      <c r="AW26" s="4"/>
      <c r="AX26" s="4"/>
      <c r="AY26" s="4"/>
    </row>
    <row r="27" spans="1:51" ht="14.4" x14ac:dyDescent="0.3">
      <c r="A27" s="88">
        <v>46023</v>
      </c>
      <c r="B27" s="34"/>
      <c r="C27" s="12">
        <v>6</v>
      </c>
      <c r="D27" s="11">
        <v>6</v>
      </c>
      <c r="E27">
        <v>4.6580000000000004</v>
      </c>
      <c r="F27">
        <v>5.4560000000000004</v>
      </c>
      <c r="G27">
        <v>4.9089999999999998</v>
      </c>
      <c r="H27">
        <v>5.8129999999999997</v>
      </c>
      <c r="I27">
        <v>4.6760000000000002</v>
      </c>
      <c r="J27">
        <v>6.1509999999999998</v>
      </c>
      <c r="K27">
        <v>5.3730000000000002</v>
      </c>
      <c r="L27">
        <v>5.46</v>
      </c>
      <c r="M27">
        <v>4.3019999999999996</v>
      </c>
      <c r="N27">
        <v>4.7320000000000002</v>
      </c>
      <c r="O27">
        <v>3.77</v>
      </c>
      <c r="P27">
        <v>4.3949999999999996</v>
      </c>
      <c r="Q27">
        <v>6.194</v>
      </c>
      <c r="R27">
        <v>6.5460000000000003</v>
      </c>
      <c r="S27">
        <v>5.7640000000000002</v>
      </c>
      <c r="T27">
        <v>5.2839999999999998</v>
      </c>
      <c r="U27">
        <v>5.3979999999999997</v>
      </c>
      <c r="V27">
        <v>4.2409999999999997</v>
      </c>
      <c r="W27">
        <v>4.5380000000000003</v>
      </c>
      <c r="X27">
        <v>5.4669999999999996</v>
      </c>
      <c r="Y27">
        <v>3.8849999999999998</v>
      </c>
      <c r="Z27">
        <v>4.9050000000000002</v>
      </c>
      <c r="AA27">
        <v>6.0179999999999998</v>
      </c>
      <c r="AB27">
        <v>4.6929999999999996</v>
      </c>
      <c r="AC27">
        <v>4.5220000000000002</v>
      </c>
      <c r="AD27">
        <v>4.7309999999999999</v>
      </c>
      <c r="AE27">
        <v>2.7530000000000001</v>
      </c>
      <c r="AF27">
        <v>4.6529999999999996</v>
      </c>
      <c r="AG27">
        <v>4.1669999999999998</v>
      </c>
      <c r="AH27" s="4">
        <v>4.7309999999999999</v>
      </c>
      <c r="AI27" s="4"/>
      <c r="AJ27" s="4"/>
      <c r="AK27" s="4"/>
      <c r="AL27" s="4"/>
      <c r="AM27" s="4"/>
      <c r="AN27" s="4"/>
      <c r="AO27" s="4"/>
      <c r="AP27" s="4"/>
      <c r="AQ27" s="4"/>
      <c r="AR27" s="4"/>
      <c r="AS27" s="4"/>
      <c r="AT27" s="4"/>
      <c r="AU27" s="4"/>
      <c r="AV27" s="4"/>
      <c r="AW27" s="4"/>
      <c r="AX27" s="4"/>
      <c r="AY27" s="4"/>
    </row>
    <row r="28" spans="1:51" ht="14.7" customHeight="1" x14ac:dyDescent="0.3">
      <c r="A28" s="88">
        <v>46054</v>
      </c>
      <c r="B28" s="34"/>
      <c r="C28" s="12">
        <v>5</v>
      </c>
      <c r="D28" s="11">
        <v>5</v>
      </c>
      <c r="E28">
        <v>3.85</v>
      </c>
      <c r="F28">
        <v>4.5039999999999996</v>
      </c>
      <c r="G28">
        <v>5.5510000000000002</v>
      </c>
      <c r="H28">
        <v>6.165</v>
      </c>
      <c r="I28">
        <v>3.8069999999999999</v>
      </c>
      <c r="J28">
        <v>4.9669999999999996</v>
      </c>
      <c r="K28">
        <v>4.7670000000000003</v>
      </c>
      <c r="L28">
        <v>4.9530000000000003</v>
      </c>
      <c r="M28">
        <v>3.5270000000000001</v>
      </c>
      <c r="N28">
        <v>4.0819999999999999</v>
      </c>
      <c r="O28">
        <v>3.5569999999999999</v>
      </c>
      <c r="P28">
        <v>3.77</v>
      </c>
      <c r="Q28">
        <v>5.165</v>
      </c>
      <c r="R28">
        <v>5.2610000000000001</v>
      </c>
      <c r="S28">
        <v>5.5810000000000004</v>
      </c>
      <c r="T28">
        <v>4.1609999999999996</v>
      </c>
      <c r="U28">
        <v>4.7249999999999996</v>
      </c>
      <c r="V28">
        <v>3.4809999999999999</v>
      </c>
      <c r="W28">
        <v>3.7090000000000001</v>
      </c>
      <c r="X28">
        <v>4.1559999999999997</v>
      </c>
      <c r="Y28">
        <v>3.3889999999999998</v>
      </c>
      <c r="Z28">
        <v>4.7430000000000003</v>
      </c>
      <c r="AA28">
        <v>6.98</v>
      </c>
      <c r="AB28">
        <v>5.35</v>
      </c>
      <c r="AC28">
        <v>4.4489999999999998</v>
      </c>
      <c r="AD28">
        <v>4.3140000000000001</v>
      </c>
      <c r="AE28">
        <v>2.282</v>
      </c>
      <c r="AF28">
        <v>3.976</v>
      </c>
      <c r="AG28">
        <v>3.8940000000000001</v>
      </c>
      <c r="AH28" s="4">
        <v>4.1760000000000002</v>
      </c>
      <c r="AI28" s="4"/>
      <c r="AJ28" s="4"/>
      <c r="AK28" s="4"/>
      <c r="AL28" s="4"/>
      <c r="AM28" s="4"/>
      <c r="AN28" s="4"/>
      <c r="AO28" s="4"/>
      <c r="AP28" s="4"/>
      <c r="AQ28" s="4"/>
      <c r="AR28" s="4"/>
      <c r="AS28" s="4"/>
      <c r="AT28" s="4"/>
      <c r="AU28" s="4"/>
      <c r="AV28" s="4"/>
      <c r="AW28" s="4"/>
      <c r="AX28" s="4"/>
      <c r="AY28" s="4"/>
    </row>
    <row r="29" spans="1:51" ht="14.7" customHeight="1" x14ac:dyDescent="0.3">
      <c r="A29" s="88">
        <v>46082</v>
      </c>
      <c r="B29" s="34"/>
      <c r="C29" s="12">
        <v>10</v>
      </c>
      <c r="D29" s="11">
        <v>10</v>
      </c>
      <c r="E29">
        <v>6.16</v>
      </c>
      <c r="F29">
        <v>8.7089999999999996</v>
      </c>
      <c r="G29">
        <v>10.457000000000001</v>
      </c>
      <c r="H29">
        <v>7.0140000000000002</v>
      </c>
      <c r="I29">
        <v>12.638999999999999</v>
      </c>
      <c r="J29">
        <v>7.8920000000000003</v>
      </c>
      <c r="K29">
        <v>7.8330000000000002</v>
      </c>
      <c r="L29">
        <v>6.2229999999999999</v>
      </c>
      <c r="M29">
        <v>6.7309999999999999</v>
      </c>
      <c r="N29">
        <v>5.2869999999999999</v>
      </c>
      <c r="O29">
        <v>5.4089999999999998</v>
      </c>
      <c r="P29">
        <v>11.948</v>
      </c>
      <c r="Q29">
        <v>9.0090000000000003</v>
      </c>
      <c r="R29">
        <v>6.7910000000000004</v>
      </c>
      <c r="S29">
        <v>16.759</v>
      </c>
      <c r="T29">
        <v>5.2709999999999999</v>
      </c>
      <c r="U29">
        <v>8.1170000000000009</v>
      </c>
      <c r="V29">
        <v>3.89</v>
      </c>
      <c r="W29">
        <v>5.726</v>
      </c>
      <c r="X29">
        <v>8.1920000000000002</v>
      </c>
      <c r="Y29">
        <v>4.7320000000000002</v>
      </c>
      <c r="Z29">
        <v>7.41</v>
      </c>
      <c r="AA29">
        <v>12.856999999999999</v>
      </c>
      <c r="AB29">
        <v>7.9850000000000003</v>
      </c>
      <c r="AC29">
        <v>11.492000000000001</v>
      </c>
      <c r="AD29">
        <v>5.0289999999999999</v>
      </c>
      <c r="AE29">
        <v>2.9670000000000001</v>
      </c>
      <c r="AF29">
        <v>5.649</v>
      </c>
      <c r="AG29">
        <v>4.1020000000000003</v>
      </c>
      <c r="AH29" s="4">
        <v>5.8570000000000002</v>
      </c>
      <c r="AI29" s="4"/>
      <c r="AJ29" s="4"/>
      <c r="AK29" s="4"/>
      <c r="AL29" s="4"/>
      <c r="AM29" s="4"/>
      <c r="AN29" s="4"/>
      <c r="AO29" s="4"/>
      <c r="AP29" s="4"/>
      <c r="AQ29" s="4"/>
      <c r="AR29" s="4"/>
      <c r="AS29" s="4"/>
      <c r="AT29" s="4"/>
      <c r="AU29" s="4"/>
      <c r="AV29" s="4"/>
      <c r="AW29" s="4"/>
      <c r="AX29" s="4"/>
      <c r="AY29" s="4"/>
    </row>
    <row r="30" spans="1:51" ht="14.7" customHeight="1" x14ac:dyDescent="0.3">
      <c r="A30" s="88">
        <v>46113</v>
      </c>
      <c r="B30" s="34"/>
      <c r="C30" s="12">
        <v>23</v>
      </c>
      <c r="D30" s="11">
        <v>23</v>
      </c>
      <c r="E30">
        <v>17.114000000000001</v>
      </c>
      <c r="F30">
        <v>26.998999999999999</v>
      </c>
      <c r="G30">
        <v>18.079999999999998</v>
      </c>
      <c r="H30">
        <v>17.989000000000001</v>
      </c>
      <c r="I30">
        <v>24.95</v>
      </c>
      <c r="J30">
        <v>14.676</v>
      </c>
      <c r="K30">
        <v>15.882</v>
      </c>
      <c r="L30">
        <v>26.321999999999999</v>
      </c>
      <c r="M30">
        <v>28.175000000000001</v>
      </c>
      <c r="N30">
        <v>16.010000000000002</v>
      </c>
      <c r="O30">
        <v>15.976000000000001</v>
      </c>
      <c r="P30">
        <v>37.396000000000001</v>
      </c>
      <c r="Q30">
        <v>30.227</v>
      </c>
      <c r="R30">
        <v>26.236999999999998</v>
      </c>
      <c r="S30">
        <v>26.797000000000001</v>
      </c>
      <c r="T30">
        <v>13.864000000000001</v>
      </c>
      <c r="U30">
        <v>16.629000000000001</v>
      </c>
      <c r="V30">
        <v>13.388999999999999</v>
      </c>
      <c r="W30">
        <v>14.446</v>
      </c>
      <c r="X30">
        <v>33.35</v>
      </c>
      <c r="Y30">
        <v>9.2799999999999994</v>
      </c>
      <c r="Z30">
        <v>20.696999999999999</v>
      </c>
      <c r="AA30">
        <v>18.236999999999998</v>
      </c>
      <c r="AB30">
        <v>17.542999999999999</v>
      </c>
      <c r="AC30">
        <v>25.844000000000001</v>
      </c>
      <c r="AD30">
        <v>12.951000000000001</v>
      </c>
      <c r="AE30">
        <v>18.283000000000001</v>
      </c>
      <c r="AF30">
        <v>12.997999999999999</v>
      </c>
      <c r="AG30">
        <v>8.4149999999999991</v>
      </c>
      <c r="AH30" s="4">
        <v>30.16</v>
      </c>
      <c r="AI30" s="4"/>
      <c r="AJ30" s="4"/>
      <c r="AK30" s="4"/>
      <c r="AL30" s="4"/>
      <c r="AM30" s="4"/>
      <c r="AN30" s="4"/>
      <c r="AO30" s="4"/>
      <c r="AP30" s="4"/>
      <c r="AQ30" s="4"/>
      <c r="AR30" s="4"/>
      <c r="AS30" s="4"/>
      <c r="AT30" s="4"/>
      <c r="AU30" s="4"/>
      <c r="AV30" s="4"/>
      <c r="AW30" s="4"/>
      <c r="AX30" s="4"/>
      <c r="AY30" s="4"/>
    </row>
    <row r="31" spans="1:51" ht="14.7" customHeight="1" x14ac:dyDescent="0.3">
      <c r="A31" s="88">
        <v>46143</v>
      </c>
      <c r="B31" s="34"/>
      <c r="C31" s="12">
        <v>68</v>
      </c>
      <c r="D31" s="11">
        <v>68</v>
      </c>
      <c r="E31">
        <v>90.738</v>
      </c>
      <c r="F31">
        <v>73.628</v>
      </c>
      <c r="G31">
        <v>55.573999999999998</v>
      </c>
      <c r="H31">
        <v>66.924999999999997</v>
      </c>
      <c r="I31">
        <v>92.840999999999994</v>
      </c>
      <c r="J31">
        <v>64.486999999999995</v>
      </c>
      <c r="K31">
        <v>66.415999999999997</v>
      </c>
      <c r="L31">
        <v>64.757999999999996</v>
      </c>
      <c r="M31">
        <v>109.15</v>
      </c>
      <c r="N31">
        <v>27.318000000000001</v>
      </c>
      <c r="O31">
        <v>61.109000000000002</v>
      </c>
      <c r="P31">
        <v>85.617999999999995</v>
      </c>
      <c r="Q31">
        <v>114.044</v>
      </c>
      <c r="R31">
        <v>66.784999999999997</v>
      </c>
      <c r="S31">
        <v>78.113</v>
      </c>
      <c r="T31">
        <v>76.658000000000001</v>
      </c>
      <c r="U31">
        <v>94.921000000000006</v>
      </c>
      <c r="V31">
        <v>47.975000000000001</v>
      </c>
      <c r="W31">
        <v>53.212000000000003</v>
      </c>
      <c r="X31">
        <v>64.275000000000006</v>
      </c>
      <c r="Y31">
        <v>41.363999999999997</v>
      </c>
      <c r="Z31">
        <v>62.738999999999997</v>
      </c>
      <c r="AA31">
        <v>50.334000000000003</v>
      </c>
      <c r="AB31">
        <v>51.796999999999997</v>
      </c>
      <c r="AC31">
        <v>61.598999999999997</v>
      </c>
      <c r="AD31">
        <v>35.840000000000003</v>
      </c>
      <c r="AE31">
        <v>57.033999999999999</v>
      </c>
      <c r="AF31">
        <v>62.32</v>
      </c>
      <c r="AG31">
        <v>46.722999999999999</v>
      </c>
      <c r="AH31" s="4">
        <v>82.885999999999996</v>
      </c>
      <c r="AI31" s="4"/>
      <c r="AJ31" s="4"/>
      <c r="AK31" s="4"/>
      <c r="AL31" s="4"/>
      <c r="AM31" s="4"/>
      <c r="AN31" s="4"/>
      <c r="AO31" s="4"/>
      <c r="AP31" s="4"/>
      <c r="AQ31" s="4"/>
      <c r="AR31" s="4"/>
      <c r="AS31" s="4"/>
      <c r="AT31" s="4"/>
      <c r="AU31" s="4"/>
      <c r="AV31" s="4"/>
      <c r="AW31" s="4"/>
      <c r="AX31" s="4"/>
      <c r="AY31" s="4"/>
    </row>
    <row r="32" spans="1:51" ht="14.7" customHeight="1" x14ac:dyDescent="0.3">
      <c r="A32" s="88">
        <v>46174</v>
      </c>
      <c r="B32" s="34"/>
      <c r="C32" s="12">
        <v>62</v>
      </c>
      <c r="D32" s="11">
        <v>62</v>
      </c>
      <c r="E32">
        <v>107.215</v>
      </c>
      <c r="F32">
        <v>66.722999999999999</v>
      </c>
      <c r="G32">
        <v>125.461</v>
      </c>
      <c r="H32">
        <v>33.279000000000003</v>
      </c>
      <c r="I32">
        <v>119.583</v>
      </c>
      <c r="J32">
        <v>56.576999999999998</v>
      </c>
      <c r="K32">
        <v>104.09</v>
      </c>
      <c r="L32">
        <v>30.138999999999999</v>
      </c>
      <c r="M32">
        <v>65.578999999999994</v>
      </c>
      <c r="N32">
        <v>11.845000000000001</v>
      </c>
      <c r="O32">
        <v>41.011000000000003</v>
      </c>
      <c r="P32">
        <v>48.738</v>
      </c>
      <c r="Q32">
        <v>109.23</v>
      </c>
      <c r="R32">
        <v>34.075000000000003</v>
      </c>
      <c r="S32">
        <v>57.828000000000003</v>
      </c>
      <c r="T32">
        <v>99.957999999999998</v>
      </c>
      <c r="U32">
        <v>48.863999999999997</v>
      </c>
      <c r="V32">
        <v>63.59</v>
      </c>
      <c r="W32">
        <v>95.186000000000007</v>
      </c>
      <c r="X32">
        <v>29.677</v>
      </c>
      <c r="Y32">
        <v>32.228000000000002</v>
      </c>
      <c r="Z32">
        <v>75.658000000000001</v>
      </c>
      <c r="AA32">
        <v>92.441000000000003</v>
      </c>
      <c r="AB32">
        <v>76.941000000000003</v>
      </c>
      <c r="AC32">
        <v>78.031999999999996</v>
      </c>
      <c r="AD32">
        <v>11.923999999999999</v>
      </c>
      <c r="AE32">
        <v>126.997</v>
      </c>
      <c r="AF32">
        <v>38.597999999999999</v>
      </c>
      <c r="AG32">
        <v>76.528999999999996</v>
      </c>
      <c r="AH32" s="4">
        <v>48.145000000000003</v>
      </c>
      <c r="AI32" s="4"/>
      <c r="AJ32" s="4"/>
      <c r="AK32" s="4"/>
      <c r="AL32" s="4"/>
      <c r="AM32" s="4"/>
      <c r="AN32" s="4"/>
      <c r="AO32" s="4"/>
      <c r="AP32" s="4"/>
      <c r="AQ32" s="4"/>
      <c r="AR32" s="4"/>
      <c r="AS32" s="4"/>
      <c r="AT32" s="4"/>
      <c r="AU32" s="4"/>
      <c r="AV32" s="4"/>
      <c r="AW32" s="4"/>
      <c r="AX32" s="4"/>
      <c r="AY32" s="4"/>
    </row>
    <row r="33" spans="1:51" ht="14.7" customHeight="1" x14ac:dyDescent="0.3">
      <c r="A33" s="88">
        <v>46204</v>
      </c>
      <c r="B33" s="34"/>
      <c r="C33" s="12">
        <v>21</v>
      </c>
      <c r="D33" s="11">
        <v>21</v>
      </c>
      <c r="E33">
        <v>36.741</v>
      </c>
      <c r="F33">
        <v>15.289</v>
      </c>
      <c r="G33">
        <v>79.984999999999999</v>
      </c>
      <c r="H33">
        <v>13.069000000000001</v>
      </c>
      <c r="I33">
        <v>33.540999999999997</v>
      </c>
      <c r="J33">
        <v>25.564</v>
      </c>
      <c r="K33">
        <v>71.635000000000005</v>
      </c>
      <c r="L33">
        <v>9.0739999999999998</v>
      </c>
      <c r="M33">
        <v>19.463000000000001</v>
      </c>
      <c r="N33">
        <v>5.6509999999999998</v>
      </c>
      <c r="O33">
        <v>11.875</v>
      </c>
      <c r="P33">
        <v>16.521000000000001</v>
      </c>
      <c r="Q33">
        <v>38.320999999999998</v>
      </c>
      <c r="R33">
        <v>14.993</v>
      </c>
      <c r="S33">
        <v>18.600000000000001</v>
      </c>
      <c r="T33">
        <v>32.603999999999999</v>
      </c>
      <c r="U33">
        <v>16.047999999999998</v>
      </c>
      <c r="V33">
        <v>15.34</v>
      </c>
      <c r="W33">
        <v>29.393999999999998</v>
      </c>
      <c r="X33">
        <v>12.071999999999999</v>
      </c>
      <c r="Y33">
        <v>11.17</v>
      </c>
      <c r="Z33">
        <v>17.759</v>
      </c>
      <c r="AA33">
        <v>23.463999999999999</v>
      </c>
      <c r="AB33">
        <v>16.132999999999999</v>
      </c>
      <c r="AC33">
        <v>18.995999999999999</v>
      </c>
      <c r="AD33">
        <v>5.4740000000000002</v>
      </c>
      <c r="AE33">
        <v>49.957000000000001</v>
      </c>
      <c r="AF33">
        <v>11.342000000000001</v>
      </c>
      <c r="AG33">
        <v>28.042000000000002</v>
      </c>
      <c r="AH33" s="4">
        <v>19.178000000000001</v>
      </c>
      <c r="AI33" s="4"/>
      <c r="AJ33" s="4"/>
      <c r="AK33" s="4"/>
      <c r="AL33" s="4"/>
      <c r="AM33" s="4"/>
      <c r="AN33" s="4"/>
      <c r="AO33" s="4"/>
      <c r="AP33" s="4"/>
      <c r="AQ33" s="4"/>
      <c r="AR33" s="4"/>
      <c r="AS33" s="4"/>
      <c r="AT33" s="4"/>
      <c r="AU33" s="4"/>
      <c r="AV33" s="4"/>
      <c r="AW33" s="4"/>
      <c r="AX33" s="4"/>
      <c r="AY33" s="4"/>
    </row>
    <row r="34" spans="1:51" ht="14.7" customHeight="1" x14ac:dyDescent="0.3">
      <c r="A34" s="88">
        <v>46235</v>
      </c>
      <c r="B34" s="33"/>
      <c r="C34" s="8">
        <v>15</v>
      </c>
      <c r="D34" s="11">
        <v>15</v>
      </c>
      <c r="E34">
        <v>16.475000000000001</v>
      </c>
      <c r="F34">
        <v>9.4960000000000004</v>
      </c>
      <c r="G34">
        <v>23.28</v>
      </c>
      <c r="H34">
        <v>7.9569999999999999</v>
      </c>
      <c r="I34">
        <v>24.815999999999999</v>
      </c>
      <c r="J34">
        <v>12.882</v>
      </c>
      <c r="K34">
        <v>44.572000000000003</v>
      </c>
      <c r="L34">
        <v>7.3330000000000002</v>
      </c>
      <c r="M34">
        <v>21.626000000000001</v>
      </c>
      <c r="N34">
        <v>4.8170000000000002</v>
      </c>
      <c r="O34">
        <v>9.65</v>
      </c>
      <c r="P34">
        <v>7.641</v>
      </c>
      <c r="Q34">
        <v>19.936</v>
      </c>
      <c r="R34">
        <v>11.923999999999999</v>
      </c>
      <c r="S34">
        <v>28.829000000000001</v>
      </c>
      <c r="T34">
        <v>13.994</v>
      </c>
      <c r="U34">
        <v>7.2069999999999999</v>
      </c>
      <c r="V34">
        <v>11.987</v>
      </c>
      <c r="W34">
        <v>11.523999999999999</v>
      </c>
      <c r="X34">
        <v>7.2489999999999997</v>
      </c>
      <c r="Y34">
        <v>10.218</v>
      </c>
      <c r="Z34">
        <v>12.129</v>
      </c>
      <c r="AA34">
        <v>11.327</v>
      </c>
      <c r="AB34">
        <v>12.603999999999999</v>
      </c>
      <c r="AC34">
        <v>11.182</v>
      </c>
      <c r="AD34">
        <v>4.242</v>
      </c>
      <c r="AE34">
        <v>12.087</v>
      </c>
      <c r="AF34">
        <v>7.1870000000000003</v>
      </c>
      <c r="AG34">
        <v>12.387</v>
      </c>
      <c r="AH34" s="4">
        <v>16.193999999999999</v>
      </c>
      <c r="AI34" s="4"/>
      <c r="AJ34" s="4"/>
      <c r="AK34" s="4"/>
      <c r="AL34" s="4"/>
      <c r="AM34" s="4"/>
      <c r="AN34" s="4"/>
      <c r="AO34" s="4"/>
      <c r="AP34" s="4"/>
      <c r="AQ34" s="4"/>
      <c r="AR34" s="4"/>
      <c r="AS34" s="4"/>
      <c r="AT34" s="4"/>
      <c r="AU34" s="4"/>
      <c r="AV34" s="4"/>
      <c r="AW34" s="4"/>
      <c r="AX34" s="4"/>
      <c r="AY34" s="4"/>
    </row>
    <row r="35" spans="1:51" ht="14.7" customHeight="1" x14ac:dyDescent="0.3">
      <c r="A35" s="88">
        <v>46266</v>
      </c>
      <c r="B35" s="33"/>
      <c r="C35" s="8">
        <v>16</v>
      </c>
      <c r="D35" s="11">
        <v>16</v>
      </c>
      <c r="E35">
        <v>17.760999999999999</v>
      </c>
      <c r="F35">
        <v>14.648</v>
      </c>
      <c r="G35">
        <v>13.728999999999999</v>
      </c>
      <c r="H35">
        <v>8.0969999999999995</v>
      </c>
      <c r="I35">
        <v>24.832000000000001</v>
      </c>
      <c r="J35">
        <v>10.516</v>
      </c>
      <c r="K35">
        <v>27.041</v>
      </c>
      <c r="L35">
        <v>6.944</v>
      </c>
      <c r="M35">
        <v>9.6850000000000005</v>
      </c>
      <c r="N35">
        <v>9.4689999999999994</v>
      </c>
      <c r="O35">
        <v>19.864999999999998</v>
      </c>
      <c r="P35">
        <v>17.094999999999999</v>
      </c>
      <c r="Q35">
        <v>12.073</v>
      </c>
      <c r="R35">
        <v>12.412000000000001</v>
      </c>
      <c r="S35">
        <v>17.78</v>
      </c>
      <c r="T35">
        <v>13.276</v>
      </c>
      <c r="U35">
        <v>6.79</v>
      </c>
      <c r="V35">
        <v>9.2029999999999994</v>
      </c>
      <c r="W35">
        <v>8.3840000000000003</v>
      </c>
      <c r="X35">
        <v>5.8029999999999999</v>
      </c>
      <c r="Y35">
        <v>28.242999999999999</v>
      </c>
      <c r="Z35">
        <v>14.396000000000001</v>
      </c>
      <c r="AA35">
        <v>9.02</v>
      </c>
      <c r="AB35">
        <v>10.077999999999999</v>
      </c>
      <c r="AC35">
        <v>6.7640000000000002</v>
      </c>
      <c r="AD35">
        <v>3.6520000000000001</v>
      </c>
      <c r="AE35">
        <v>6.8289999999999997</v>
      </c>
      <c r="AF35">
        <v>5.9109999999999996</v>
      </c>
      <c r="AG35">
        <v>26.652000000000001</v>
      </c>
      <c r="AH35" s="4">
        <v>13.169</v>
      </c>
      <c r="AI35" s="4"/>
      <c r="AJ35" s="4"/>
      <c r="AK35" s="4"/>
      <c r="AL35" s="4"/>
      <c r="AM35" s="4"/>
      <c r="AN35" s="4"/>
      <c r="AO35" s="4"/>
      <c r="AP35" s="4"/>
      <c r="AQ35" s="4"/>
      <c r="AR35" s="4"/>
      <c r="AS35" s="4"/>
      <c r="AT35" s="4"/>
      <c r="AU35" s="4"/>
      <c r="AV35" s="4"/>
      <c r="AW35" s="4"/>
      <c r="AX35" s="4"/>
      <c r="AY35" s="4"/>
    </row>
    <row r="36" spans="1:51" ht="14.4" x14ac:dyDescent="0.3">
      <c r="A36" s="88">
        <v>46296</v>
      </c>
      <c r="B36" s="33"/>
      <c r="C36" s="8">
        <v>10</v>
      </c>
      <c r="D36" s="14">
        <v>13</v>
      </c>
      <c r="E36">
        <v>10.199</v>
      </c>
      <c r="F36">
        <v>11.404</v>
      </c>
      <c r="G36">
        <v>11.77</v>
      </c>
      <c r="H36">
        <v>12.332000000000001</v>
      </c>
      <c r="I36">
        <v>27.817</v>
      </c>
      <c r="J36">
        <v>9.84</v>
      </c>
      <c r="K36">
        <v>12.036</v>
      </c>
      <c r="L36">
        <v>7.3680000000000003</v>
      </c>
      <c r="M36">
        <v>7.0880000000000001</v>
      </c>
      <c r="N36">
        <v>9.9870000000000001</v>
      </c>
      <c r="O36">
        <v>9.5559999999999992</v>
      </c>
      <c r="P36">
        <v>20.420000000000002</v>
      </c>
      <c r="Q36">
        <v>20.603000000000002</v>
      </c>
      <c r="R36">
        <v>34.156999999999996</v>
      </c>
      <c r="S36">
        <v>15.99</v>
      </c>
      <c r="T36">
        <v>9.9280000000000008</v>
      </c>
      <c r="U36">
        <v>7.359</v>
      </c>
      <c r="V36">
        <v>11.959</v>
      </c>
      <c r="W36">
        <v>10.831</v>
      </c>
      <c r="X36">
        <v>5.0839999999999996</v>
      </c>
      <c r="Y36">
        <v>17.103999999999999</v>
      </c>
      <c r="Z36">
        <v>23.928000000000001</v>
      </c>
      <c r="AA36">
        <v>9.4909999999999997</v>
      </c>
      <c r="AB36">
        <v>9.2430000000000003</v>
      </c>
      <c r="AC36">
        <v>7.7210000000000001</v>
      </c>
      <c r="AD36">
        <v>4.4820000000000002</v>
      </c>
      <c r="AE36" s="4">
        <v>5.9089999999999998</v>
      </c>
      <c r="AF36">
        <v>5.702</v>
      </c>
      <c r="AG36">
        <v>10.795</v>
      </c>
      <c r="AH36">
        <v>7.7910000000000004</v>
      </c>
      <c r="AI36" s="4"/>
      <c r="AJ36" s="4"/>
      <c r="AK36" s="4"/>
      <c r="AL36" s="4"/>
      <c r="AM36" s="4"/>
      <c r="AN36" s="4"/>
      <c r="AO36" s="4"/>
      <c r="AP36" s="4"/>
      <c r="AQ36" s="4"/>
      <c r="AR36" s="4"/>
      <c r="AS36" s="4"/>
      <c r="AT36" s="4"/>
      <c r="AU36" s="4"/>
      <c r="AV36" s="4"/>
      <c r="AW36" s="4"/>
      <c r="AX36" s="4"/>
      <c r="AY36" s="4"/>
    </row>
    <row r="37" spans="1:51" ht="14.4" x14ac:dyDescent="0.3">
      <c r="A37" s="88">
        <v>46327</v>
      </c>
      <c r="B37" s="15"/>
      <c r="C37" s="13">
        <v>8</v>
      </c>
      <c r="D37" s="14">
        <v>9</v>
      </c>
      <c r="E37">
        <v>6.92</v>
      </c>
      <c r="F37">
        <v>8.327</v>
      </c>
      <c r="G37">
        <v>8.3629999999999995</v>
      </c>
      <c r="H37">
        <v>7.75</v>
      </c>
      <c r="I37">
        <v>11.978999999999999</v>
      </c>
      <c r="J37">
        <v>8.5079999999999991</v>
      </c>
      <c r="K37">
        <v>7.2210000000000001</v>
      </c>
      <c r="L37">
        <v>5.6980000000000004</v>
      </c>
      <c r="M37">
        <v>6.032</v>
      </c>
      <c r="N37">
        <v>5.9870000000000001</v>
      </c>
      <c r="O37">
        <v>5.9290000000000003</v>
      </c>
      <c r="P37">
        <v>11.09</v>
      </c>
      <c r="Q37">
        <v>13.507999999999999</v>
      </c>
      <c r="R37">
        <v>13.948</v>
      </c>
      <c r="S37">
        <v>8.2149999999999999</v>
      </c>
      <c r="T37">
        <v>8.3919999999999995</v>
      </c>
      <c r="U37">
        <v>6.6349999999999998</v>
      </c>
      <c r="V37">
        <v>8.6829999999999998</v>
      </c>
      <c r="W37">
        <v>7.6260000000000003</v>
      </c>
      <c r="X37">
        <v>4.4459999999999997</v>
      </c>
      <c r="Y37">
        <v>8.5670000000000002</v>
      </c>
      <c r="Z37">
        <v>10.952999999999999</v>
      </c>
      <c r="AA37">
        <v>6.88</v>
      </c>
      <c r="AB37">
        <v>6.0140000000000002</v>
      </c>
      <c r="AC37">
        <v>5.9279999999999999</v>
      </c>
      <c r="AD37">
        <v>4.1589999999999998</v>
      </c>
      <c r="AE37" s="4">
        <v>5.2359999999999998</v>
      </c>
      <c r="AF37">
        <v>6.17</v>
      </c>
      <c r="AG37">
        <v>6.7380000000000004</v>
      </c>
      <c r="AH37">
        <v>5.9809999999999999</v>
      </c>
      <c r="AI37" s="4"/>
      <c r="AJ37" s="4"/>
      <c r="AK37" s="4"/>
      <c r="AL37" s="4"/>
      <c r="AM37" s="4"/>
      <c r="AN37" s="4"/>
      <c r="AO37" s="4"/>
      <c r="AP37" s="4"/>
      <c r="AQ37" s="4"/>
      <c r="AR37" s="4"/>
      <c r="AS37" s="4"/>
      <c r="AT37" s="4"/>
      <c r="AU37" s="4"/>
      <c r="AV37" s="4"/>
      <c r="AW37" s="4"/>
      <c r="AX37" s="4"/>
      <c r="AY37" s="4"/>
    </row>
    <row r="38" spans="1:51" ht="14.4" x14ac:dyDescent="0.3">
      <c r="A38" s="88">
        <v>46357</v>
      </c>
      <c r="B38" s="15"/>
      <c r="C38" s="13">
        <v>7</v>
      </c>
      <c r="D38" s="14">
        <v>7</v>
      </c>
      <c r="E38">
        <v>5.984</v>
      </c>
      <c r="F38">
        <v>5.931</v>
      </c>
      <c r="G38">
        <v>6.9619999999999997</v>
      </c>
      <c r="H38">
        <v>5.851</v>
      </c>
      <c r="I38">
        <v>7.577</v>
      </c>
      <c r="J38">
        <v>7.0780000000000003</v>
      </c>
      <c r="K38">
        <v>5.9870000000000001</v>
      </c>
      <c r="L38">
        <v>4.7949999999999999</v>
      </c>
      <c r="M38">
        <v>5.1959999999999997</v>
      </c>
      <c r="N38">
        <v>4.6070000000000002</v>
      </c>
      <c r="O38">
        <v>5.0730000000000004</v>
      </c>
      <c r="P38">
        <v>7.1980000000000004</v>
      </c>
      <c r="Q38">
        <v>8.2349999999999994</v>
      </c>
      <c r="R38">
        <v>8.0579999999999998</v>
      </c>
      <c r="S38">
        <v>6.4359999999999999</v>
      </c>
      <c r="T38">
        <v>6.6870000000000003</v>
      </c>
      <c r="U38">
        <v>5.1120000000000001</v>
      </c>
      <c r="V38">
        <v>5.7169999999999996</v>
      </c>
      <c r="W38">
        <v>5.9589999999999996</v>
      </c>
      <c r="X38">
        <v>4.327</v>
      </c>
      <c r="Y38">
        <v>5.9169999999999998</v>
      </c>
      <c r="Z38">
        <v>7.1970000000000001</v>
      </c>
      <c r="AA38">
        <v>5.62</v>
      </c>
      <c r="AB38">
        <v>5.0170000000000003</v>
      </c>
      <c r="AC38">
        <v>5.4960000000000004</v>
      </c>
      <c r="AD38">
        <v>3.367</v>
      </c>
      <c r="AE38" s="4">
        <v>4.9740000000000002</v>
      </c>
      <c r="AF38">
        <v>5.1230000000000002</v>
      </c>
      <c r="AG38">
        <v>5.5149999999999997</v>
      </c>
      <c r="AH38">
        <v>5.2629999999999999</v>
      </c>
      <c r="AI38" s="4"/>
      <c r="AJ38" s="4"/>
      <c r="AK38" s="4"/>
      <c r="AL38" s="4"/>
      <c r="AM38" s="4"/>
      <c r="AN38" s="4"/>
      <c r="AO38" s="4"/>
      <c r="AP38" s="4"/>
      <c r="AQ38" s="4"/>
      <c r="AR38" s="4"/>
      <c r="AS38" s="4"/>
      <c r="AT38" s="4"/>
      <c r="AU38" s="4"/>
      <c r="AV38" s="4"/>
      <c r="AW38" s="4"/>
      <c r="AX38" s="4"/>
      <c r="AY38" s="4"/>
    </row>
    <row r="39" spans="1:51" ht="14.4" x14ac:dyDescent="0.3">
      <c r="A39" s="88">
        <v>46388</v>
      </c>
      <c r="B39" s="15"/>
      <c r="C39" s="13">
        <v>6</v>
      </c>
      <c r="D39" s="14">
        <v>6</v>
      </c>
      <c r="E39">
        <v>5.4809999999999999</v>
      </c>
      <c r="F39">
        <v>5.0730000000000004</v>
      </c>
      <c r="G39">
        <v>5.8239999999999998</v>
      </c>
      <c r="H39">
        <v>4.8079999999999998</v>
      </c>
      <c r="I39">
        <v>6.1630000000000003</v>
      </c>
      <c r="J39">
        <v>5.609</v>
      </c>
      <c r="K39">
        <v>5.5049999999999999</v>
      </c>
      <c r="L39">
        <v>4.3579999999999997</v>
      </c>
      <c r="M39">
        <v>4.7240000000000002</v>
      </c>
      <c r="N39">
        <v>3.9</v>
      </c>
      <c r="O39">
        <v>4.38</v>
      </c>
      <c r="P39">
        <v>6.1760000000000002</v>
      </c>
      <c r="Q39">
        <v>6.5650000000000004</v>
      </c>
      <c r="R39">
        <v>6.0469999999999997</v>
      </c>
      <c r="S39">
        <v>5.2789999999999999</v>
      </c>
      <c r="T39">
        <v>5.4349999999999996</v>
      </c>
      <c r="U39">
        <v>4.4249999999999998</v>
      </c>
      <c r="V39">
        <v>4.6589999999999998</v>
      </c>
      <c r="W39">
        <v>5.5010000000000003</v>
      </c>
      <c r="X39">
        <v>3.9430000000000001</v>
      </c>
      <c r="Y39">
        <v>4.968</v>
      </c>
      <c r="Z39">
        <v>6.0430000000000001</v>
      </c>
      <c r="AA39">
        <v>4.766</v>
      </c>
      <c r="AB39">
        <v>4.54</v>
      </c>
      <c r="AC39">
        <v>4.8010000000000002</v>
      </c>
      <c r="AD39">
        <v>2.992</v>
      </c>
      <c r="AE39" s="4">
        <v>4.6180000000000003</v>
      </c>
      <c r="AF39">
        <v>4.18</v>
      </c>
      <c r="AG39">
        <v>4.8150000000000004</v>
      </c>
      <c r="AH39">
        <v>4.6870000000000003</v>
      </c>
      <c r="AI39" s="4"/>
      <c r="AJ39" s="4"/>
      <c r="AK39" s="4"/>
      <c r="AL39" s="4"/>
      <c r="AM39" s="4"/>
      <c r="AN39" s="4"/>
      <c r="AO39" s="4"/>
      <c r="AP39" s="4"/>
      <c r="AQ39" s="4"/>
      <c r="AR39" s="4"/>
      <c r="AS39" s="4"/>
      <c r="AT39" s="4"/>
      <c r="AU39" s="4"/>
      <c r="AV39" s="4"/>
      <c r="AW39" s="4"/>
      <c r="AX39" s="4"/>
      <c r="AY39" s="4"/>
    </row>
    <row r="40" spans="1:51" ht="14.4" x14ac:dyDescent="0.3">
      <c r="A40" s="88">
        <v>46419</v>
      </c>
      <c r="B40" s="15"/>
      <c r="C40" s="13">
        <v>5</v>
      </c>
      <c r="D40" s="14">
        <v>5</v>
      </c>
      <c r="E40">
        <v>4.524</v>
      </c>
      <c r="F40">
        <v>5.625</v>
      </c>
      <c r="G40">
        <v>6.1760000000000002</v>
      </c>
      <c r="H40">
        <v>3.9169999999999998</v>
      </c>
      <c r="I40">
        <v>4.9770000000000003</v>
      </c>
      <c r="J40">
        <v>4.9160000000000004</v>
      </c>
      <c r="K40">
        <v>4.9939999999999998</v>
      </c>
      <c r="L40">
        <v>3.5739999999999998</v>
      </c>
      <c r="M40">
        <v>4.0750000000000002</v>
      </c>
      <c r="N40">
        <v>3.7250000000000001</v>
      </c>
      <c r="O40">
        <v>3.7570000000000001</v>
      </c>
      <c r="P40">
        <v>5.1509999999999998</v>
      </c>
      <c r="Q40">
        <v>5.2770000000000001</v>
      </c>
      <c r="R40">
        <v>5.8680000000000003</v>
      </c>
      <c r="S40">
        <v>4.157</v>
      </c>
      <c r="T40">
        <v>4.7569999999999997</v>
      </c>
      <c r="U40">
        <v>3.6349999999999998</v>
      </c>
      <c r="V40">
        <v>3.798</v>
      </c>
      <c r="W40">
        <v>4.1820000000000004</v>
      </c>
      <c r="X40">
        <v>3.4380000000000002</v>
      </c>
      <c r="Y40">
        <v>4.8</v>
      </c>
      <c r="Z40">
        <v>7.0170000000000003</v>
      </c>
      <c r="AA40">
        <v>5.4290000000000003</v>
      </c>
      <c r="AB40">
        <v>4.468</v>
      </c>
      <c r="AC40">
        <v>4.3769999999999998</v>
      </c>
      <c r="AD40">
        <v>2.4790000000000001</v>
      </c>
      <c r="AE40" s="4">
        <v>3.9449999999999998</v>
      </c>
      <c r="AF40">
        <v>3.907</v>
      </c>
      <c r="AG40">
        <v>4.2510000000000003</v>
      </c>
      <c r="AH40">
        <v>3.871</v>
      </c>
      <c r="AI40" s="4"/>
      <c r="AJ40" s="4"/>
      <c r="AK40" s="4"/>
      <c r="AL40" s="4"/>
      <c r="AM40" s="4"/>
      <c r="AN40" s="4"/>
      <c r="AO40" s="4"/>
      <c r="AP40" s="4"/>
      <c r="AQ40" s="4"/>
      <c r="AR40" s="4"/>
      <c r="AS40" s="4"/>
      <c r="AT40" s="4"/>
      <c r="AU40" s="4"/>
      <c r="AV40" s="4"/>
      <c r="AW40" s="4"/>
      <c r="AX40" s="4"/>
      <c r="AY40" s="4"/>
    </row>
    <row r="41" spans="1:51" ht="14.4" x14ac:dyDescent="0.3">
      <c r="A41" s="88">
        <v>46447</v>
      </c>
      <c r="B41" s="15"/>
      <c r="C41" s="13">
        <v>10</v>
      </c>
      <c r="D41" s="14">
        <v>10</v>
      </c>
      <c r="E41">
        <v>8.7509999999999994</v>
      </c>
      <c r="F41">
        <v>10.926</v>
      </c>
      <c r="G41">
        <v>7.0259999999999998</v>
      </c>
      <c r="H41">
        <v>12.952</v>
      </c>
      <c r="I41">
        <v>7.9080000000000004</v>
      </c>
      <c r="J41">
        <v>7.9740000000000002</v>
      </c>
      <c r="K41">
        <v>6.2779999999999996</v>
      </c>
      <c r="L41">
        <v>6.8109999999999999</v>
      </c>
      <c r="M41">
        <v>5.2779999999999996</v>
      </c>
      <c r="N41">
        <v>5.5129999999999999</v>
      </c>
      <c r="O41">
        <v>11.923</v>
      </c>
      <c r="P41">
        <v>8.9870000000000001</v>
      </c>
      <c r="Q41">
        <v>6.8129999999999997</v>
      </c>
      <c r="R41">
        <v>17.047000000000001</v>
      </c>
      <c r="S41">
        <v>5.2640000000000002</v>
      </c>
      <c r="T41">
        <v>8.17</v>
      </c>
      <c r="U41">
        <v>4.0629999999999997</v>
      </c>
      <c r="V41">
        <v>5.74</v>
      </c>
      <c r="W41">
        <v>8.2360000000000007</v>
      </c>
      <c r="X41">
        <v>4.7939999999999996</v>
      </c>
      <c r="Y41">
        <v>7.476</v>
      </c>
      <c r="Z41">
        <v>12.346</v>
      </c>
      <c r="AA41">
        <v>8.09</v>
      </c>
      <c r="AB41">
        <v>11.526</v>
      </c>
      <c r="AC41">
        <v>5.0990000000000002</v>
      </c>
      <c r="AD41">
        <v>3.1629999999999998</v>
      </c>
      <c r="AE41" s="4">
        <v>5.6059999999999999</v>
      </c>
      <c r="AF41">
        <v>4.1219999999999999</v>
      </c>
      <c r="AG41">
        <v>5.9640000000000004</v>
      </c>
      <c r="AH41">
        <v>6.0659999999999998</v>
      </c>
      <c r="AI41" s="4"/>
      <c r="AJ41" s="4"/>
      <c r="AK41" s="4"/>
      <c r="AL41" s="4"/>
      <c r="AM41" s="4"/>
      <c r="AN41" s="4"/>
      <c r="AO41" s="4"/>
      <c r="AP41" s="4"/>
      <c r="AQ41" s="4"/>
      <c r="AR41" s="4"/>
      <c r="AS41" s="4"/>
      <c r="AT41" s="4"/>
      <c r="AU41" s="4"/>
      <c r="AV41" s="4"/>
      <c r="AW41" s="4"/>
      <c r="AX41" s="4"/>
      <c r="AY41" s="4"/>
    </row>
    <row r="42" spans="1:51" ht="14.4" x14ac:dyDescent="0.3">
      <c r="A42" s="88">
        <v>46478</v>
      </c>
      <c r="B42" s="15"/>
      <c r="C42" s="13">
        <v>23</v>
      </c>
      <c r="D42" s="14">
        <v>23</v>
      </c>
      <c r="E42">
        <v>27.103000000000002</v>
      </c>
      <c r="F42">
        <v>17.541</v>
      </c>
      <c r="G42">
        <v>18.007000000000001</v>
      </c>
      <c r="H42">
        <v>25.295000000000002</v>
      </c>
      <c r="I42">
        <v>14.699</v>
      </c>
      <c r="J42">
        <v>15.621</v>
      </c>
      <c r="K42">
        <v>26.41</v>
      </c>
      <c r="L42">
        <v>28.327000000000002</v>
      </c>
      <c r="M42">
        <v>16.001000000000001</v>
      </c>
      <c r="N42">
        <v>15.632</v>
      </c>
      <c r="O42">
        <v>37.35</v>
      </c>
      <c r="P42">
        <v>30.170999999999999</v>
      </c>
      <c r="Q42">
        <v>26.297000000000001</v>
      </c>
      <c r="R42">
        <v>25.780999999999999</v>
      </c>
      <c r="S42">
        <v>13.849</v>
      </c>
      <c r="T42">
        <v>16.698</v>
      </c>
      <c r="U42">
        <v>13.771000000000001</v>
      </c>
      <c r="V42">
        <v>14.432</v>
      </c>
      <c r="W42">
        <v>33.427999999999997</v>
      </c>
      <c r="X42">
        <v>9.3620000000000001</v>
      </c>
      <c r="Y42">
        <v>20.834</v>
      </c>
      <c r="Z42">
        <v>18.311</v>
      </c>
      <c r="AA42">
        <v>17.667999999999999</v>
      </c>
      <c r="AB42">
        <v>25.885000000000002</v>
      </c>
      <c r="AC42">
        <v>13.023999999999999</v>
      </c>
      <c r="AD42">
        <v>17.366</v>
      </c>
      <c r="AE42" s="4">
        <v>12.923</v>
      </c>
      <c r="AF42">
        <v>8.43</v>
      </c>
      <c r="AG42">
        <v>30.395</v>
      </c>
      <c r="AH42">
        <v>16.079000000000001</v>
      </c>
      <c r="AI42" s="4"/>
      <c r="AJ42" s="4"/>
      <c r="AK42" s="4"/>
      <c r="AL42" s="4"/>
      <c r="AM42" s="4"/>
      <c r="AN42" s="4"/>
      <c r="AO42" s="4"/>
      <c r="AP42" s="4"/>
      <c r="AQ42" s="4"/>
      <c r="AR42" s="4"/>
      <c r="AS42" s="4"/>
      <c r="AT42" s="4"/>
      <c r="AU42" s="4"/>
      <c r="AV42" s="4"/>
      <c r="AW42" s="4"/>
      <c r="AX42" s="4"/>
      <c r="AY42" s="4"/>
    </row>
    <row r="43" spans="1:51" ht="14.4" x14ac:dyDescent="0.3">
      <c r="A43" s="88">
        <v>46508</v>
      </c>
      <c r="B43" s="15"/>
      <c r="C43" s="13">
        <v>68</v>
      </c>
      <c r="D43" s="14">
        <v>68</v>
      </c>
      <c r="E43">
        <v>73.697999999999993</v>
      </c>
      <c r="F43">
        <v>54.898000000000003</v>
      </c>
      <c r="G43">
        <v>66.938999999999993</v>
      </c>
      <c r="H43">
        <v>93.114000000000004</v>
      </c>
      <c r="I43">
        <v>64.518000000000001</v>
      </c>
      <c r="J43">
        <v>64.628</v>
      </c>
      <c r="K43">
        <v>64.801000000000002</v>
      </c>
      <c r="L43">
        <v>109.28</v>
      </c>
      <c r="M43">
        <v>27.31</v>
      </c>
      <c r="N43">
        <v>58.771000000000001</v>
      </c>
      <c r="O43">
        <v>85.573999999999998</v>
      </c>
      <c r="P43">
        <v>114.018</v>
      </c>
      <c r="Q43">
        <v>66.813000000000002</v>
      </c>
      <c r="R43">
        <v>77.804000000000002</v>
      </c>
      <c r="S43">
        <v>76.649000000000001</v>
      </c>
      <c r="T43">
        <v>94.998999999999995</v>
      </c>
      <c r="U43">
        <v>48.274000000000001</v>
      </c>
      <c r="V43">
        <v>51.764000000000003</v>
      </c>
      <c r="W43">
        <v>64.313999999999993</v>
      </c>
      <c r="X43">
        <v>41.451999999999998</v>
      </c>
      <c r="Y43">
        <v>62.889000000000003</v>
      </c>
      <c r="Z43">
        <v>48.697000000000003</v>
      </c>
      <c r="AA43">
        <v>51.918999999999997</v>
      </c>
      <c r="AB43">
        <v>61.631</v>
      </c>
      <c r="AC43">
        <v>35.901000000000003</v>
      </c>
      <c r="AD43">
        <v>58.069000000000003</v>
      </c>
      <c r="AE43" s="4">
        <v>62.222000000000001</v>
      </c>
      <c r="AF43">
        <v>46.746000000000002</v>
      </c>
      <c r="AG43">
        <v>83.027000000000001</v>
      </c>
      <c r="AH43">
        <v>88.019000000000005</v>
      </c>
      <c r="AI43" s="4"/>
      <c r="AJ43" s="4"/>
      <c r="AK43" s="4"/>
      <c r="AL43" s="4"/>
      <c r="AM43" s="4"/>
      <c r="AN43" s="4"/>
      <c r="AO43" s="4"/>
      <c r="AP43" s="4"/>
      <c r="AQ43" s="4"/>
      <c r="AR43" s="4"/>
      <c r="AS43" s="4"/>
      <c r="AT43" s="4"/>
      <c r="AU43" s="4"/>
      <c r="AV43" s="4"/>
      <c r="AW43" s="4"/>
      <c r="AX43" s="4"/>
      <c r="AY43" s="4"/>
    </row>
    <row r="44" spans="1:51" ht="14.4" x14ac:dyDescent="0.3">
      <c r="A44" s="88">
        <v>46539</v>
      </c>
      <c r="B44" s="15"/>
      <c r="C44" s="13">
        <v>62</v>
      </c>
      <c r="D44" s="14">
        <v>62</v>
      </c>
      <c r="E44">
        <v>66.742000000000004</v>
      </c>
      <c r="F44">
        <v>123.60899999999999</v>
      </c>
      <c r="G44">
        <v>33.284999999999997</v>
      </c>
      <c r="H44">
        <v>119.66200000000001</v>
      </c>
      <c r="I44">
        <v>56.582999999999998</v>
      </c>
      <c r="J44">
        <v>103.761</v>
      </c>
      <c r="K44">
        <v>30.161000000000001</v>
      </c>
      <c r="L44">
        <v>65.606999999999999</v>
      </c>
      <c r="M44">
        <v>11.839</v>
      </c>
      <c r="N44">
        <v>43.527000000000001</v>
      </c>
      <c r="O44">
        <v>48.728999999999999</v>
      </c>
      <c r="P44">
        <v>109.22499999999999</v>
      </c>
      <c r="Q44">
        <v>34.087000000000003</v>
      </c>
      <c r="R44">
        <v>59.258000000000003</v>
      </c>
      <c r="S44">
        <v>99.956000000000003</v>
      </c>
      <c r="T44">
        <v>48.884</v>
      </c>
      <c r="U44">
        <v>63.72</v>
      </c>
      <c r="V44">
        <v>95.483000000000004</v>
      </c>
      <c r="W44">
        <v>29.690999999999999</v>
      </c>
      <c r="X44">
        <v>32.268999999999998</v>
      </c>
      <c r="Y44">
        <v>75.709000000000003</v>
      </c>
      <c r="Z44">
        <v>93.456999999999994</v>
      </c>
      <c r="AA44">
        <v>76.981999999999999</v>
      </c>
      <c r="AB44">
        <v>78.040999999999997</v>
      </c>
      <c r="AC44">
        <v>11.965999999999999</v>
      </c>
      <c r="AD44">
        <v>124.706</v>
      </c>
      <c r="AE44" s="4">
        <v>38.567999999999998</v>
      </c>
      <c r="AF44">
        <v>76.546000000000006</v>
      </c>
      <c r="AG44">
        <v>48.191000000000003</v>
      </c>
      <c r="AH44">
        <v>108.616</v>
      </c>
      <c r="AI44" s="4"/>
      <c r="AJ44" s="4"/>
      <c r="AK44" s="4"/>
      <c r="AL44" s="4"/>
      <c r="AM44" s="4"/>
      <c r="AN44" s="4"/>
      <c r="AO44" s="4"/>
      <c r="AP44" s="4"/>
      <c r="AQ44" s="4"/>
      <c r="AR44" s="4"/>
      <c r="AS44" s="4"/>
      <c r="AT44" s="4"/>
      <c r="AU44" s="4"/>
      <c r="AV44" s="4"/>
      <c r="AW44" s="4"/>
      <c r="AX44" s="4"/>
      <c r="AY44" s="4"/>
    </row>
    <row r="45" spans="1:51" ht="14.4" x14ac:dyDescent="0.3">
      <c r="A45" s="88">
        <v>46569</v>
      </c>
      <c r="B45" s="15"/>
      <c r="C45" s="13">
        <v>21</v>
      </c>
      <c r="D45" s="14">
        <v>21</v>
      </c>
      <c r="E45">
        <v>15.301</v>
      </c>
      <c r="F45">
        <v>82.748999999999995</v>
      </c>
      <c r="G45">
        <v>13.074</v>
      </c>
      <c r="H45">
        <v>33.573</v>
      </c>
      <c r="I45">
        <v>25.568999999999999</v>
      </c>
      <c r="J45">
        <v>73.816000000000003</v>
      </c>
      <c r="K45">
        <v>9.0920000000000005</v>
      </c>
      <c r="L45">
        <v>19.478000000000002</v>
      </c>
      <c r="M45">
        <v>5.6459999999999999</v>
      </c>
      <c r="N45">
        <v>11.882</v>
      </c>
      <c r="O45">
        <v>16.518000000000001</v>
      </c>
      <c r="P45">
        <v>38.319000000000003</v>
      </c>
      <c r="Q45">
        <v>15.004</v>
      </c>
      <c r="R45">
        <v>18.937000000000001</v>
      </c>
      <c r="S45">
        <v>32.601999999999997</v>
      </c>
      <c r="T45">
        <v>16.062000000000001</v>
      </c>
      <c r="U45">
        <v>15.429</v>
      </c>
      <c r="V45">
        <v>30.361000000000001</v>
      </c>
      <c r="W45">
        <v>12.083</v>
      </c>
      <c r="X45">
        <v>11.196</v>
      </c>
      <c r="Y45">
        <v>17.771000000000001</v>
      </c>
      <c r="Z45">
        <v>23.959</v>
      </c>
      <c r="AA45">
        <v>16.158999999999999</v>
      </c>
      <c r="AB45">
        <v>19.001000000000001</v>
      </c>
      <c r="AC45">
        <v>5.5110000000000001</v>
      </c>
      <c r="AD45">
        <v>52.994999999999997</v>
      </c>
      <c r="AE45" s="4">
        <v>11.32</v>
      </c>
      <c r="AF45">
        <v>28.053999999999998</v>
      </c>
      <c r="AG45">
        <v>19.212</v>
      </c>
      <c r="AH45">
        <v>39.012999999999998</v>
      </c>
      <c r="AI45" s="4"/>
      <c r="AJ45" s="4"/>
      <c r="AK45" s="4"/>
      <c r="AL45" s="4"/>
      <c r="AM45" s="4"/>
      <c r="AN45" s="4"/>
      <c r="AO45" s="4"/>
      <c r="AP45" s="4"/>
      <c r="AQ45" s="4"/>
      <c r="AR45" s="4"/>
      <c r="AS45" s="4"/>
      <c r="AT45" s="4"/>
      <c r="AU45" s="4"/>
      <c r="AV45" s="4"/>
      <c r="AW45" s="4"/>
      <c r="AX45" s="4"/>
      <c r="AY45" s="4"/>
    </row>
    <row r="46" spans="1:51" ht="14.4" x14ac:dyDescent="0.3">
      <c r="A46" s="88">
        <v>46600</v>
      </c>
      <c r="B46" s="15"/>
      <c r="C46" s="13">
        <v>15</v>
      </c>
      <c r="D46" s="14">
        <v>15</v>
      </c>
      <c r="E46">
        <v>9.5079999999999991</v>
      </c>
      <c r="F46">
        <v>23.716000000000001</v>
      </c>
      <c r="G46">
        <v>7.9610000000000003</v>
      </c>
      <c r="H46">
        <v>24.849</v>
      </c>
      <c r="I46">
        <v>12.885</v>
      </c>
      <c r="J46">
        <v>44.996000000000002</v>
      </c>
      <c r="K46">
        <v>7.3529999999999998</v>
      </c>
      <c r="L46">
        <v>21.646000000000001</v>
      </c>
      <c r="M46">
        <v>4.8120000000000003</v>
      </c>
      <c r="N46">
        <v>9.7070000000000007</v>
      </c>
      <c r="O46">
        <v>7.6379999999999999</v>
      </c>
      <c r="P46">
        <v>19.934000000000001</v>
      </c>
      <c r="Q46">
        <v>11.933999999999999</v>
      </c>
      <c r="R46">
        <v>28.998999999999999</v>
      </c>
      <c r="S46">
        <v>13.993</v>
      </c>
      <c r="T46">
        <v>7.2190000000000003</v>
      </c>
      <c r="U46">
        <v>12.077</v>
      </c>
      <c r="V46">
        <v>11.898999999999999</v>
      </c>
      <c r="W46">
        <v>7.2569999999999997</v>
      </c>
      <c r="X46">
        <v>10.244</v>
      </c>
      <c r="Y46">
        <v>12.141</v>
      </c>
      <c r="Z46">
        <v>11.462999999999999</v>
      </c>
      <c r="AA46">
        <v>12.634</v>
      </c>
      <c r="AB46">
        <v>11.186999999999999</v>
      </c>
      <c r="AC46">
        <v>4.2720000000000002</v>
      </c>
      <c r="AD46">
        <v>12.457000000000001</v>
      </c>
      <c r="AE46" s="4">
        <v>7.1669999999999998</v>
      </c>
      <c r="AF46">
        <v>12.393000000000001</v>
      </c>
      <c r="AG46">
        <v>16.228999999999999</v>
      </c>
      <c r="AH46">
        <v>15.507999999999999</v>
      </c>
      <c r="AI46" s="4"/>
      <c r="AJ46" s="4"/>
      <c r="AK46" s="4"/>
      <c r="AL46" s="4"/>
      <c r="AM46" s="4"/>
      <c r="AN46" s="4"/>
      <c r="AO46" s="4"/>
      <c r="AP46" s="4"/>
      <c r="AQ46" s="4"/>
      <c r="AR46" s="4"/>
      <c r="AS46" s="4"/>
      <c r="AT46" s="4"/>
      <c r="AU46" s="4"/>
      <c r="AV46" s="4"/>
      <c r="AW46" s="4"/>
      <c r="AX46" s="4"/>
      <c r="AY46" s="4"/>
    </row>
    <row r="47" spans="1:51" ht="14.4" x14ac:dyDescent="0.3">
      <c r="A47" s="88">
        <v>46631</v>
      </c>
      <c r="B47" s="15"/>
      <c r="C47" s="13">
        <v>16</v>
      </c>
      <c r="D47" s="14">
        <v>16</v>
      </c>
      <c r="E47">
        <v>14.659000000000001</v>
      </c>
      <c r="F47">
        <v>14.051</v>
      </c>
      <c r="G47">
        <v>8.1010000000000009</v>
      </c>
      <c r="H47">
        <v>24.872</v>
      </c>
      <c r="I47">
        <v>10.519</v>
      </c>
      <c r="J47">
        <v>27.626999999999999</v>
      </c>
      <c r="K47">
        <v>6.9610000000000003</v>
      </c>
      <c r="L47">
        <v>9.6980000000000004</v>
      </c>
      <c r="M47">
        <v>9.4640000000000004</v>
      </c>
      <c r="N47">
        <v>20.117999999999999</v>
      </c>
      <c r="O47">
        <v>17.091000000000001</v>
      </c>
      <c r="P47">
        <v>12.071</v>
      </c>
      <c r="Q47">
        <v>12.422000000000001</v>
      </c>
      <c r="R47">
        <v>17.856999999999999</v>
      </c>
      <c r="S47">
        <v>13.273999999999999</v>
      </c>
      <c r="T47">
        <v>6.8010000000000002</v>
      </c>
      <c r="U47">
        <v>9.2859999999999996</v>
      </c>
      <c r="V47">
        <v>8.4600000000000009</v>
      </c>
      <c r="W47">
        <v>5.8109999999999999</v>
      </c>
      <c r="X47">
        <v>28.28</v>
      </c>
      <c r="Y47">
        <v>14.407999999999999</v>
      </c>
      <c r="Z47">
        <v>9.0809999999999995</v>
      </c>
      <c r="AA47">
        <v>10.102</v>
      </c>
      <c r="AB47">
        <v>6.7679999999999998</v>
      </c>
      <c r="AC47">
        <v>3.6819999999999999</v>
      </c>
      <c r="AD47">
        <v>6.9409999999999998</v>
      </c>
      <c r="AE47" s="4">
        <v>5.8959999999999999</v>
      </c>
      <c r="AF47">
        <v>26.66</v>
      </c>
      <c r="AG47">
        <v>13.198</v>
      </c>
      <c r="AH47">
        <v>18.939</v>
      </c>
      <c r="AI47" s="4"/>
      <c r="AJ47" s="4"/>
      <c r="AK47" s="4"/>
      <c r="AL47" s="4"/>
      <c r="AM47" s="4"/>
      <c r="AN47" s="4"/>
      <c r="AO47" s="4"/>
      <c r="AP47" s="4"/>
      <c r="AQ47" s="4"/>
      <c r="AR47" s="4"/>
      <c r="AS47" s="4"/>
      <c r="AT47" s="4"/>
      <c r="AU47" s="4"/>
      <c r="AV47" s="4"/>
      <c r="AW47" s="4"/>
      <c r="AX47" s="4"/>
      <c r="AY47" s="4"/>
    </row>
    <row r="48" spans="1:51" ht="14.4" x14ac:dyDescent="0.3">
      <c r="A48" s="88">
        <v>46661</v>
      </c>
      <c r="B48" s="15"/>
      <c r="C48" s="13">
        <v>10</v>
      </c>
      <c r="D48" s="14">
        <v>13</v>
      </c>
      <c r="E48">
        <v>11.414</v>
      </c>
      <c r="F48">
        <v>11.996</v>
      </c>
      <c r="G48">
        <v>12.337</v>
      </c>
      <c r="H48">
        <v>27.844000000000001</v>
      </c>
      <c r="I48">
        <v>9.8439999999999994</v>
      </c>
      <c r="J48">
        <v>12.423999999999999</v>
      </c>
      <c r="K48">
        <v>7.39</v>
      </c>
      <c r="L48">
        <v>7.1</v>
      </c>
      <c r="M48">
        <v>9.9819999999999993</v>
      </c>
      <c r="N48">
        <v>9.8480000000000008</v>
      </c>
      <c r="O48">
        <v>20.416</v>
      </c>
      <c r="P48">
        <v>20.600999999999999</v>
      </c>
      <c r="Q48">
        <v>34.173000000000002</v>
      </c>
      <c r="R48">
        <v>16.425999999999998</v>
      </c>
      <c r="S48">
        <v>9.9260000000000002</v>
      </c>
      <c r="T48">
        <v>7.3689999999999998</v>
      </c>
      <c r="U48">
        <v>12.04</v>
      </c>
      <c r="V48">
        <v>10.775</v>
      </c>
      <c r="W48">
        <v>5.0919999999999996</v>
      </c>
      <c r="X48">
        <v>17.13</v>
      </c>
      <c r="Y48">
        <v>23.940999999999999</v>
      </c>
      <c r="Z48">
        <v>9.5109999999999992</v>
      </c>
      <c r="AA48">
        <v>9.2639999999999993</v>
      </c>
      <c r="AB48">
        <v>7.7249999999999996</v>
      </c>
      <c r="AC48">
        <v>4.5149999999999997</v>
      </c>
      <c r="AD48">
        <v>5.9820000000000002</v>
      </c>
      <c r="AE48" s="4">
        <v>5.6870000000000003</v>
      </c>
      <c r="AF48">
        <v>10.801</v>
      </c>
      <c r="AG48">
        <v>7.8140000000000001</v>
      </c>
      <c r="AH48">
        <v>10.359</v>
      </c>
      <c r="AI48" s="4"/>
      <c r="AJ48" s="4"/>
      <c r="AK48" s="4"/>
      <c r="AL48" s="4"/>
      <c r="AM48" s="4"/>
      <c r="AN48" s="4"/>
      <c r="AO48" s="4"/>
      <c r="AP48" s="4"/>
      <c r="AQ48" s="4"/>
      <c r="AR48" s="4"/>
      <c r="AS48" s="4"/>
      <c r="AT48" s="4"/>
      <c r="AU48" s="4"/>
      <c r="AV48" s="4"/>
      <c r="AW48" s="4"/>
      <c r="AX48" s="4"/>
      <c r="AY48" s="4"/>
    </row>
    <row r="49" spans="1:1005" ht="14.4" x14ac:dyDescent="0.3">
      <c r="A49" s="88">
        <v>46692</v>
      </c>
      <c r="B49" s="15"/>
      <c r="C49" s="13">
        <v>8</v>
      </c>
      <c r="D49" s="14">
        <v>9</v>
      </c>
      <c r="E49">
        <v>8.3369999999999997</v>
      </c>
      <c r="F49">
        <v>8.5239999999999991</v>
      </c>
      <c r="G49">
        <v>7.7539999999999996</v>
      </c>
      <c r="H49">
        <v>11.997999999999999</v>
      </c>
      <c r="I49">
        <v>8.5120000000000005</v>
      </c>
      <c r="J49">
        <v>7.3479999999999999</v>
      </c>
      <c r="K49">
        <v>5.7140000000000004</v>
      </c>
      <c r="L49">
        <v>6.0430000000000001</v>
      </c>
      <c r="M49">
        <v>5.9829999999999997</v>
      </c>
      <c r="N49">
        <v>6.024</v>
      </c>
      <c r="O49">
        <v>11.087</v>
      </c>
      <c r="P49">
        <v>13.507</v>
      </c>
      <c r="Q49">
        <v>13.955</v>
      </c>
      <c r="R49">
        <v>8.4770000000000003</v>
      </c>
      <c r="S49">
        <v>8.39</v>
      </c>
      <c r="T49">
        <v>6.6449999999999996</v>
      </c>
      <c r="U49">
        <v>8.7469999999999999</v>
      </c>
      <c r="V49">
        <v>7.8239999999999998</v>
      </c>
      <c r="W49">
        <v>4.4530000000000003</v>
      </c>
      <c r="X49">
        <v>8.5860000000000003</v>
      </c>
      <c r="Y49">
        <v>10.96</v>
      </c>
      <c r="Z49">
        <v>7.0279999999999996</v>
      </c>
      <c r="AA49">
        <v>6.032</v>
      </c>
      <c r="AB49">
        <v>5.931</v>
      </c>
      <c r="AC49">
        <v>4.1870000000000003</v>
      </c>
      <c r="AD49">
        <v>5.2839999999999998</v>
      </c>
      <c r="AE49" s="4">
        <v>6.1539999999999999</v>
      </c>
      <c r="AF49">
        <v>6.7430000000000003</v>
      </c>
      <c r="AG49">
        <v>6.0019999999999998</v>
      </c>
      <c r="AH49">
        <v>7.0060000000000002</v>
      </c>
      <c r="AI49" s="4"/>
      <c r="AJ49" s="4"/>
      <c r="AK49" s="4"/>
      <c r="AL49" s="4"/>
      <c r="AM49" s="4"/>
      <c r="AN49" s="4"/>
      <c r="AO49" s="4"/>
      <c r="AP49" s="4"/>
      <c r="AQ49" s="4"/>
      <c r="AR49" s="4"/>
      <c r="AS49" s="4"/>
      <c r="AT49" s="4"/>
      <c r="AU49" s="4"/>
      <c r="AV49" s="4"/>
      <c r="AW49" s="4"/>
      <c r="AX49" s="4"/>
      <c r="AY49" s="4"/>
    </row>
    <row r="50" spans="1:1005" ht="14.4" x14ac:dyDescent="0.3">
      <c r="A50" s="88">
        <v>46722</v>
      </c>
      <c r="B50" s="15"/>
      <c r="C50" s="13">
        <v>7</v>
      </c>
      <c r="D50" s="14">
        <v>7</v>
      </c>
      <c r="E50">
        <v>5.9390000000000001</v>
      </c>
      <c r="F50">
        <v>7.0780000000000003</v>
      </c>
      <c r="G50">
        <v>5.8540000000000001</v>
      </c>
      <c r="H50">
        <v>7.5949999999999998</v>
      </c>
      <c r="I50">
        <v>7.0810000000000004</v>
      </c>
      <c r="J50">
        <v>6.0570000000000004</v>
      </c>
      <c r="K50">
        <v>4.8090000000000002</v>
      </c>
      <c r="L50">
        <v>5.2060000000000004</v>
      </c>
      <c r="M50">
        <v>4.6029999999999998</v>
      </c>
      <c r="N50">
        <v>5.1369999999999996</v>
      </c>
      <c r="O50">
        <v>7.1959999999999997</v>
      </c>
      <c r="P50">
        <v>8.234</v>
      </c>
      <c r="Q50">
        <v>8.0640000000000001</v>
      </c>
      <c r="R50">
        <v>6.5570000000000004</v>
      </c>
      <c r="S50">
        <v>6.6849999999999996</v>
      </c>
      <c r="T50">
        <v>5.12</v>
      </c>
      <c r="U50">
        <v>5.7770000000000001</v>
      </c>
      <c r="V50">
        <v>6.0650000000000004</v>
      </c>
      <c r="W50">
        <v>4.3339999999999996</v>
      </c>
      <c r="X50">
        <v>5.9329999999999998</v>
      </c>
      <c r="Y50">
        <v>7.2039999999999997</v>
      </c>
      <c r="Z50">
        <v>5.6719999999999997</v>
      </c>
      <c r="AA50">
        <v>5.0339999999999998</v>
      </c>
      <c r="AB50">
        <v>5.4989999999999997</v>
      </c>
      <c r="AC50">
        <v>3.3919999999999999</v>
      </c>
      <c r="AD50">
        <v>5.0190000000000001</v>
      </c>
      <c r="AE50" s="4">
        <v>5.1079999999999997</v>
      </c>
      <c r="AF50">
        <v>5.5190000000000001</v>
      </c>
      <c r="AG50">
        <v>5.282</v>
      </c>
      <c r="AH50">
        <v>6.0220000000000002</v>
      </c>
      <c r="AI50" s="4"/>
      <c r="AJ50" s="4"/>
      <c r="AK50" s="4"/>
      <c r="AL50" s="4"/>
      <c r="AM50" s="4"/>
      <c r="AN50" s="4"/>
      <c r="AO50" s="4"/>
      <c r="AP50" s="4"/>
      <c r="AQ50" s="4"/>
      <c r="AR50" s="4"/>
      <c r="AS50" s="4"/>
      <c r="AT50" s="4"/>
      <c r="AU50" s="4"/>
      <c r="AV50" s="4"/>
      <c r="AW50" s="4"/>
      <c r="AX50" s="4"/>
      <c r="AY50" s="4"/>
    </row>
    <row r="51" spans="1:1005" ht="14.4" x14ac:dyDescent="0.3">
      <c r="A51" s="88">
        <v>46753</v>
      </c>
      <c r="B51" s="15"/>
      <c r="C51" s="13">
        <v>6</v>
      </c>
      <c r="D51" s="14">
        <v>6</v>
      </c>
      <c r="E51">
        <v>5.0810000000000004</v>
      </c>
      <c r="F51">
        <v>5.8780000000000001</v>
      </c>
      <c r="G51">
        <v>4.8109999999999999</v>
      </c>
      <c r="H51">
        <v>6.18</v>
      </c>
      <c r="I51">
        <v>5.6120000000000001</v>
      </c>
      <c r="J51">
        <v>5.5510000000000002</v>
      </c>
      <c r="K51">
        <v>4.3710000000000004</v>
      </c>
      <c r="L51">
        <v>4.7329999999999997</v>
      </c>
      <c r="M51">
        <v>3.8969999999999998</v>
      </c>
      <c r="N51">
        <v>4.43</v>
      </c>
      <c r="O51">
        <v>6.1740000000000004</v>
      </c>
      <c r="P51">
        <v>6.5640000000000001</v>
      </c>
      <c r="Q51">
        <v>6.0529999999999999</v>
      </c>
      <c r="R51">
        <v>5.367</v>
      </c>
      <c r="S51">
        <v>5.4340000000000002</v>
      </c>
      <c r="T51">
        <v>4.4329999999999998</v>
      </c>
      <c r="U51">
        <v>4.7140000000000004</v>
      </c>
      <c r="V51">
        <v>5.5469999999999997</v>
      </c>
      <c r="W51">
        <v>3.9489999999999998</v>
      </c>
      <c r="X51">
        <v>4.9829999999999997</v>
      </c>
      <c r="Y51">
        <v>6.0490000000000004</v>
      </c>
      <c r="Z51">
        <v>4.7910000000000004</v>
      </c>
      <c r="AA51">
        <v>4.556</v>
      </c>
      <c r="AB51">
        <v>4.8040000000000003</v>
      </c>
      <c r="AC51">
        <v>3.0150000000000001</v>
      </c>
      <c r="AD51">
        <v>4.657</v>
      </c>
      <c r="AE51" s="4">
        <v>4.1669999999999998</v>
      </c>
      <c r="AF51">
        <v>4.819</v>
      </c>
      <c r="AG51">
        <v>4.7039999999999997</v>
      </c>
      <c r="AH51">
        <v>5.49</v>
      </c>
      <c r="AI51" s="4"/>
      <c r="AJ51" s="4"/>
      <c r="AK51" s="4"/>
      <c r="AL51" s="4"/>
      <c r="AM51" s="4"/>
      <c r="AN51" s="4"/>
      <c r="AO51" s="4"/>
      <c r="AP51" s="4"/>
      <c r="AQ51" s="4"/>
      <c r="AR51" s="4"/>
      <c r="AS51" s="4"/>
      <c r="AT51" s="4"/>
      <c r="AU51" s="4"/>
      <c r="AV51" s="4"/>
      <c r="AW51" s="4"/>
      <c r="AX51" s="4"/>
      <c r="AY51" s="4"/>
    </row>
    <row r="52" spans="1:1005" ht="14.4" x14ac:dyDescent="0.3">
      <c r="A52" s="88">
        <v>46784</v>
      </c>
      <c r="B52" s="15"/>
      <c r="C52" s="13">
        <v>5</v>
      </c>
      <c r="D52" s="14">
        <v>5</v>
      </c>
      <c r="E52">
        <v>5.9260000000000002</v>
      </c>
      <c r="F52">
        <v>6.4080000000000004</v>
      </c>
      <c r="G52">
        <v>4.0540000000000003</v>
      </c>
      <c r="H52">
        <v>5.16</v>
      </c>
      <c r="I52">
        <v>5.1269999999999998</v>
      </c>
      <c r="J52">
        <v>5.2110000000000003</v>
      </c>
      <c r="K52">
        <v>3.7170000000000001</v>
      </c>
      <c r="L52">
        <v>4.2309999999999999</v>
      </c>
      <c r="M52">
        <v>3.8380000000000001</v>
      </c>
      <c r="N52">
        <v>3.919</v>
      </c>
      <c r="O52">
        <v>5.3310000000000004</v>
      </c>
      <c r="P52">
        <v>5.532</v>
      </c>
      <c r="Q52">
        <v>6.0640000000000001</v>
      </c>
      <c r="R52">
        <v>4.3620000000000001</v>
      </c>
      <c r="S52">
        <v>4.9420000000000002</v>
      </c>
      <c r="T52">
        <v>3.7650000000000001</v>
      </c>
      <c r="U52">
        <v>3.9780000000000002</v>
      </c>
      <c r="V52">
        <v>4.3520000000000003</v>
      </c>
      <c r="W52">
        <v>3.5569999999999999</v>
      </c>
      <c r="X52">
        <v>5.077</v>
      </c>
      <c r="Y52">
        <v>7.2290000000000001</v>
      </c>
      <c r="Z52">
        <v>5.6109999999999998</v>
      </c>
      <c r="AA52">
        <v>4.6440000000000001</v>
      </c>
      <c r="AB52">
        <v>4.5190000000000001</v>
      </c>
      <c r="AC52">
        <v>2.5830000000000002</v>
      </c>
      <c r="AD52">
        <v>4.1109999999999998</v>
      </c>
      <c r="AE52" s="4">
        <v>4.0359999999999996</v>
      </c>
      <c r="AF52">
        <v>4.4000000000000004</v>
      </c>
      <c r="AG52">
        <v>4.0179999999999998</v>
      </c>
      <c r="AH52">
        <v>4.6959999999999997</v>
      </c>
      <c r="AI52" s="4"/>
      <c r="AJ52" s="4"/>
      <c r="AK52" s="4"/>
      <c r="AL52" s="4"/>
      <c r="AM52" s="4"/>
      <c r="AN52" s="4"/>
      <c r="AO52" s="4"/>
      <c r="AP52" s="4"/>
      <c r="AQ52" s="4"/>
      <c r="AR52" s="4"/>
      <c r="AS52" s="4"/>
      <c r="AT52" s="4"/>
      <c r="AU52" s="4"/>
      <c r="AV52" s="4"/>
      <c r="AW52" s="4"/>
      <c r="AX52" s="4"/>
      <c r="AY52" s="4"/>
    </row>
    <row r="53" spans="1:1005" ht="14.4" x14ac:dyDescent="0.3">
      <c r="A53" s="88">
        <v>46813</v>
      </c>
      <c r="B53" s="15"/>
      <c r="C53" s="13">
        <v>10</v>
      </c>
      <c r="D53" s="14">
        <v>10</v>
      </c>
      <c r="E53">
        <v>10.868</v>
      </c>
      <c r="F53">
        <v>7.0750000000000002</v>
      </c>
      <c r="G53">
        <v>13.417</v>
      </c>
      <c r="H53">
        <v>7.9790000000000001</v>
      </c>
      <c r="I53">
        <v>8.0820000000000007</v>
      </c>
      <c r="J53">
        <v>6.3440000000000003</v>
      </c>
      <c r="K53">
        <v>6.99</v>
      </c>
      <c r="L53">
        <v>5.4269999999999996</v>
      </c>
      <c r="M53">
        <v>5.585</v>
      </c>
      <c r="N53">
        <v>12.074999999999999</v>
      </c>
      <c r="O53">
        <v>9.0069999999999997</v>
      </c>
      <c r="P53">
        <v>6.7690000000000001</v>
      </c>
      <c r="Q53">
        <v>17.329000000000001</v>
      </c>
      <c r="R53">
        <v>5.3550000000000004</v>
      </c>
      <c r="S53">
        <v>8.1560000000000006</v>
      </c>
      <c r="T53">
        <v>4.1660000000000004</v>
      </c>
      <c r="U53">
        <v>5.9240000000000004</v>
      </c>
      <c r="V53">
        <v>8.2840000000000007</v>
      </c>
      <c r="W53">
        <v>4.9450000000000003</v>
      </c>
      <c r="X53">
        <v>7.4790000000000001</v>
      </c>
      <c r="Y53">
        <v>12.997</v>
      </c>
      <c r="Z53">
        <v>8.1270000000000007</v>
      </c>
      <c r="AA53">
        <v>11.856</v>
      </c>
      <c r="AB53">
        <v>5.1529999999999996</v>
      </c>
      <c r="AC53">
        <v>3.2250000000000001</v>
      </c>
      <c r="AD53">
        <v>5.6379999999999999</v>
      </c>
      <c r="AE53" s="4">
        <v>4.0940000000000003</v>
      </c>
      <c r="AF53">
        <v>6.0940000000000003</v>
      </c>
      <c r="AG53">
        <v>6.2</v>
      </c>
      <c r="AH53">
        <v>8.7810000000000006</v>
      </c>
      <c r="AI53" s="4"/>
      <c r="AJ53" s="4"/>
      <c r="AK53" s="4"/>
      <c r="AL53" s="4"/>
      <c r="AM53" s="4"/>
      <c r="AN53" s="4"/>
      <c r="AO53" s="4"/>
      <c r="AP53" s="4"/>
      <c r="AQ53" s="4"/>
      <c r="AR53" s="4"/>
      <c r="AS53" s="4"/>
      <c r="AT53" s="4"/>
      <c r="AU53" s="4"/>
      <c r="AV53" s="4"/>
      <c r="AW53" s="4"/>
      <c r="AX53" s="4"/>
      <c r="AY53" s="4"/>
    </row>
    <row r="54" spans="1:1005" ht="14.4" x14ac:dyDescent="0.3">
      <c r="A54" s="88">
        <v>46844</v>
      </c>
      <c r="B54" s="15"/>
      <c r="C54" s="13">
        <v>23</v>
      </c>
      <c r="D54" s="14">
        <v>23</v>
      </c>
      <c r="E54">
        <v>18.538</v>
      </c>
      <c r="F54">
        <v>18.163</v>
      </c>
      <c r="G54">
        <v>25.53</v>
      </c>
      <c r="H54">
        <v>15.41</v>
      </c>
      <c r="I54">
        <v>16.247</v>
      </c>
      <c r="J54">
        <v>26.774999999999999</v>
      </c>
      <c r="K54">
        <v>30.49</v>
      </c>
      <c r="L54">
        <v>16.259</v>
      </c>
      <c r="M54">
        <v>16.222000000000001</v>
      </c>
      <c r="N54">
        <v>37.682000000000002</v>
      </c>
      <c r="O54">
        <v>30.800999999999998</v>
      </c>
      <c r="P54">
        <v>26.872</v>
      </c>
      <c r="Q54">
        <v>27.228999999999999</v>
      </c>
      <c r="R54">
        <v>14.093999999999999</v>
      </c>
      <c r="S54">
        <v>17.927</v>
      </c>
      <c r="T54">
        <v>14.028</v>
      </c>
      <c r="U54">
        <v>14.804</v>
      </c>
      <c r="V54">
        <v>33.587000000000003</v>
      </c>
      <c r="W54">
        <v>9.9359999999999999</v>
      </c>
      <c r="X54">
        <v>21.087</v>
      </c>
      <c r="Y54">
        <v>18.295999999999999</v>
      </c>
      <c r="Z54">
        <v>17.806999999999999</v>
      </c>
      <c r="AA54">
        <v>25.785</v>
      </c>
      <c r="AB54">
        <v>13.695</v>
      </c>
      <c r="AC54">
        <v>18.98</v>
      </c>
      <c r="AD54">
        <v>12.988</v>
      </c>
      <c r="AE54" s="4">
        <v>8.4600000000000009</v>
      </c>
      <c r="AF54">
        <v>32.585000000000001</v>
      </c>
      <c r="AG54">
        <v>17.247</v>
      </c>
      <c r="AH54">
        <v>27.286000000000001</v>
      </c>
      <c r="AI54" s="4"/>
      <c r="AJ54" s="4"/>
      <c r="AK54" s="4"/>
      <c r="AL54" s="4"/>
      <c r="AM54" s="4"/>
      <c r="AN54" s="4"/>
      <c r="AO54" s="4"/>
      <c r="AP54" s="4"/>
      <c r="AQ54" s="4"/>
      <c r="AR54" s="4"/>
      <c r="AS54" s="4"/>
      <c r="AT54" s="4"/>
      <c r="AU54" s="4"/>
      <c r="AV54" s="4"/>
      <c r="AW54" s="4"/>
      <c r="AX54" s="4"/>
      <c r="AY54" s="4"/>
    </row>
    <row r="55" spans="1:1005" ht="14.4" x14ac:dyDescent="0.3">
      <c r="A55" s="88">
        <v>46874</v>
      </c>
      <c r="B55" s="15"/>
      <c r="C55" s="13">
        <v>68</v>
      </c>
      <c r="D55" s="14">
        <v>68</v>
      </c>
      <c r="E55">
        <v>55.991999999999997</v>
      </c>
      <c r="F55">
        <v>66.992999999999995</v>
      </c>
      <c r="G55">
        <v>95.933000000000007</v>
      </c>
      <c r="H55">
        <v>66.391000000000005</v>
      </c>
      <c r="I55">
        <v>66.906000000000006</v>
      </c>
      <c r="J55">
        <v>65.009</v>
      </c>
      <c r="K55">
        <v>109.935</v>
      </c>
      <c r="L55">
        <v>27.484999999999999</v>
      </c>
      <c r="M55">
        <v>61.392000000000003</v>
      </c>
      <c r="N55">
        <v>85.745000000000005</v>
      </c>
      <c r="O55">
        <v>117.502</v>
      </c>
      <c r="P55">
        <v>67.525999999999996</v>
      </c>
      <c r="Q55">
        <v>78.454999999999998</v>
      </c>
      <c r="R55">
        <v>77.022999999999996</v>
      </c>
      <c r="S55">
        <v>95.683999999999997</v>
      </c>
      <c r="T55">
        <v>50.347999999999999</v>
      </c>
      <c r="U55">
        <v>53.649000000000001</v>
      </c>
      <c r="V55">
        <v>64.394000000000005</v>
      </c>
      <c r="W55">
        <v>42.179000000000002</v>
      </c>
      <c r="X55">
        <v>66.304000000000002</v>
      </c>
      <c r="Y55">
        <v>50.412999999999997</v>
      </c>
      <c r="Z55">
        <v>51.996000000000002</v>
      </c>
      <c r="AA55">
        <v>63.668999999999997</v>
      </c>
      <c r="AB55">
        <v>35.783999999999999</v>
      </c>
      <c r="AC55">
        <v>57.962000000000003</v>
      </c>
      <c r="AD55">
        <v>62.34</v>
      </c>
      <c r="AE55" s="4">
        <v>48.643000000000001</v>
      </c>
      <c r="AF55">
        <v>82.915999999999997</v>
      </c>
      <c r="AG55">
        <v>91.147000000000006</v>
      </c>
      <c r="AH55">
        <v>73.867999999999995</v>
      </c>
      <c r="AI55" s="4"/>
      <c r="AJ55" s="4"/>
      <c r="AK55" s="4"/>
      <c r="AL55" s="4"/>
      <c r="AM55" s="4"/>
      <c r="AN55" s="4"/>
      <c r="AO55" s="4"/>
      <c r="AP55" s="4"/>
      <c r="AQ55" s="4"/>
      <c r="AR55" s="4"/>
      <c r="AS55" s="4"/>
      <c r="AT55" s="4"/>
      <c r="AU55" s="4"/>
      <c r="AV55" s="4"/>
      <c r="AW55" s="4"/>
      <c r="AX55" s="4"/>
      <c r="AY55" s="4"/>
    </row>
    <row r="56" spans="1:1005" ht="14.4" x14ac:dyDescent="0.3">
      <c r="A56" s="88">
        <v>46905</v>
      </c>
      <c r="B56" s="15"/>
      <c r="C56" s="13">
        <v>62</v>
      </c>
      <c r="D56" s="14">
        <v>62</v>
      </c>
      <c r="E56">
        <v>125.643</v>
      </c>
      <c r="F56">
        <v>33.32</v>
      </c>
      <c r="G56">
        <v>118.392</v>
      </c>
      <c r="H56">
        <v>55.360999999999997</v>
      </c>
      <c r="I56">
        <v>104.303</v>
      </c>
      <c r="J56">
        <v>30.204000000000001</v>
      </c>
      <c r="K56">
        <v>64.08</v>
      </c>
      <c r="L56">
        <v>11.584</v>
      </c>
      <c r="M56">
        <v>41.165999999999997</v>
      </c>
      <c r="N56">
        <v>48.765000000000001</v>
      </c>
      <c r="O56">
        <v>107.86799999999999</v>
      </c>
      <c r="P56">
        <v>33.53</v>
      </c>
      <c r="Q56">
        <v>58.075000000000003</v>
      </c>
      <c r="R56">
        <v>100.053</v>
      </c>
      <c r="S56">
        <v>48.122</v>
      </c>
      <c r="T56">
        <v>62.281999999999996</v>
      </c>
      <c r="U56">
        <v>95.361999999999995</v>
      </c>
      <c r="V56">
        <v>29.751000000000001</v>
      </c>
      <c r="W56">
        <v>31.605</v>
      </c>
      <c r="X56">
        <v>73.102000000000004</v>
      </c>
      <c r="Y56">
        <v>92.484999999999999</v>
      </c>
      <c r="Z56">
        <v>77.025000000000006</v>
      </c>
      <c r="AA56">
        <v>77.108999999999995</v>
      </c>
      <c r="AB56">
        <v>11.718999999999999</v>
      </c>
      <c r="AC56">
        <v>127.4</v>
      </c>
      <c r="AD56">
        <v>38.610999999999997</v>
      </c>
      <c r="AE56" s="4">
        <v>76.289000000000001</v>
      </c>
      <c r="AF56">
        <v>47.195999999999998</v>
      </c>
      <c r="AG56">
        <v>107.327</v>
      </c>
      <c r="AH56">
        <v>66.825999999999993</v>
      </c>
      <c r="AI56" s="4"/>
      <c r="AJ56" s="4"/>
      <c r="AK56" s="4"/>
      <c r="AL56" s="4"/>
      <c r="AM56" s="4"/>
      <c r="AN56" s="4"/>
      <c r="AO56" s="4"/>
      <c r="AP56" s="4"/>
      <c r="AQ56" s="4"/>
      <c r="AR56" s="4"/>
      <c r="AS56" s="4"/>
      <c r="AT56" s="4"/>
      <c r="AU56" s="4"/>
      <c r="AV56" s="4"/>
      <c r="AW56" s="4"/>
      <c r="AX56" s="4"/>
      <c r="AY56" s="4"/>
    </row>
    <row r="57" spans="1:1005" ht="14.4" x14ac:dyDescent="0.3">
      <c r="A57" s="88">
        <v>46935</v>
      </c>
      <c r="B57" s="15"/>
      <c r="C57" s="13">
        <v>21</v>
      </c>
      <c r="D57" s="14">
        <v>21</v>
      </c>
      <c r="E57">
        <v>80.033000000000001</v>
      </c>
      <c r="F57">
        <v>13.090999999999999</v>
      </c>
      <c r="G57">
        <v>34.912999999999997</v>
      </c>
      <c r="H57">
        <v>25.085000000000001</v>
      </c>
      <c r="I57">
        <v>71.765000000000001</v>
      </c>
      <c r="J57">
        <v>9.1150000000000002</v>
      </c>
      <c r="K57">
        <v>19.035</v>
      </c>
      <c r="L57">
        <v>5.6130000000000004</v>
      </c>
      <c r="M57">
        <v>11.942</v>
      </c>
      <c r="N57">
        <v>16.536000000000001</v>
      </c>
      <c r="O57">
        <v>36.457000000000001</v>
      </c>
      <c r="P57">
        <v>14.923999999999999</v>
      </c>
      <c r="Q57">
        <v>18.724</v>
      </c>
      <c r="R57">
        <v>32.634</v>
      </c>
      <c r="S57">
        <v>15.574</v>
      </c>
      <c r="T57">
        <v>15.260999999999999</v>
      </c>
      <c r="U57">
        <v>29.462</v>
      </c>
      <c r="V57">
        <v>12.102</v>
      </c>
      <c r="W57">
        <v>11.071</v>
      </c>
      <c r="X57">
        <v>17.457000000000001</v>
      </c>
      <c r="Y57">
        <v>23.472999999999999</v>
      </c>
      <c r="Z57">
        <v>16.163</v>
      </c>
      <c r="AA57">
        <v>18.739000000000001</v>
      </c>
      <c r="AB57">
        <v>5.4630000000000001</v>
      </c>
      <c r="AC57">
        <v>50.043999999999997</v>
      </c>
      <c r="AD57">
        <v>11.337999999999999</v>
      </c>
      <c r="AE57" s="4">
        <v>27.268000000000001</v>
      </c>
      <c r="AF57">
        <v>19.076000000000001</v>
      </c>
      <c r="AG57">
        <v>36.756</v>
      </c>
      <c r="AH57">
        <v>15.315</v>
      </c>
      <c r="AI57" s="4"/>
      <c r="AJ57" s="4"/>
      <c r="AK57" s="4"/>
      <c r="AL57" s="4"/>
      <c r="AM57" s="4"/>
      <c r="AN57" s="4"/>
      <c r="AO57" s="4"/>
      <c r="AP57" s="4"/>
      <c r="AQ57" s="4"/>
      <c r="AR57" s="4"/>
      <c r="AS57" s="4"/>
      <c r="AT57" s="4"/>
      <c r="AU57" s="4"/>
      <c r="AV57" s="4"/>
      <c r="AW57" s="4"/>
      <c r="AX57" s="4"/>
      <c r="AY57" s="4"/>
    </row>
    <row r="58" spans="1:1005" ht="14.4" x14ac:dyDescent="0.3">
      <c r="A58" s="88">
        <v>46966</v>
      </c>
      <c r="B58" s="15"/>
      <c r="C58" s="13">
        <v>15</v>
      </c>
      <c r="D58" s="14">
        <v>15</v>
      </c>
      <c r="E58">
        <v>23.315999999999999</v>
      </c>
      <c r="F58">
        <v>7.9779999999999998</v>
      </c>
      <c r="G58">
        <v>22.297999999999998</v>
      </c>
      <c r="H58">
        <v>12.728</v>
      </c>
      <c r="I58">
        <v>44.698999999999998</v>
      </c>
      <c r="J58">
        <v>7.3819999999999997</v>
      </c>
      <c r="K58">
        <v>21.561</v>
      </c>
      <c r="L58">
        <v>4.8079999999999998</v>
      </c>
      <c r="M58">
        <v>9.7159999999999993</v>
      </c>
      <c r="N58">
        <v>7.6559999999999997</v>
      </c>
      <c r="O58">
        <v>19.78</v>
      </c>
      <c r="P58">
        <v>11.933</v>
      </c>
      <c r="Q58">
        <v>28.984999999999999</v>
      </c>
      <c r="R58">
        <v>14.019</v>
      </c>
      <c r="S58">
        <v>7.1289999999999996</v>
      </c>
      <c r="T58">
        <v>12.11</v>
      </c>
      <c r="U58">
        <v>11.577999999999999</v>
      </c>
      <c r="V58">
        <v>7.2709999999999999</v>
      </c>
      <c r="W58">
        <v>10.205</v>
      </c>
      <c r="X58">
        <v>11.984999999999999</v>
      </c>
      <c r="Y58">
        <v>11.335000000000001</v>
      </c>
      <c r="Z58">
        <v>12.641999999999999</v>
      </c>
      <c r="AA58">
        <v>10.864000000000001</v>
      </c>
      <c r="AB58">
        <v>4.26</v>
      </c>
      <c r="AC58">
        <v>12.138</v>
      </c>
      <c r="AD58">
        <v>7.1859999999999999</v>
      </c>
      <c r="AE58" s="4">
        <v>12.212999999999999</v>
      </c>
      <c r="AF58">
        <v>16.37</v>
      </c>
      <c r="AG58">
        <v>16.484999999999999</v>
      </c>
      <c r="AH58">
        <v>9.5190000000000001</v>
      </c>
      <c r="AI58" s="4"/>
      <c r="AJ58" s="4"/>
      <c r="AK58" s="4"/>
      <c r="AL58" s="4"/>
      <c r="AM58" s="4"/>
      <c r="AN58" s="4"/>
      <c r="AO58" s="4"/>
      <c r="AP58" s="4"/>
      <c r="AQ58" s="4"/>
      <c r="AR58" s="4"/>
      <c r="AS58" s="4"/>
      <c r="AT58" s="4"/>
      <c r="AU58" s="4"/>
      <c r="AV58" s="4"/>
      <c r="AW58" s="4"/>
      <c r="AX58" s="4"/>
      <c r="AY58" s="4"/>
    </row>
    <row r="59" spans="1:1005" ht="14.4" x14ac:dyDescent="0.3">
      <c r="A59" s="88">
        <v>46997</v>
      </c>
      <c r="B59" s="15"/>
      <c r="C59" s="13">
        <v>16</v>
      </c>
      <c r="D59" s="14">
        <v>16</v>
      </c>
      <c r="E59">
        <v>13.757999999999999</v>
      </c>
      <c r="F59">
        <v>8.1140000000000008</v>
      </c>
      <c r="G59">
        <v>25.39</v>
      </c>
      <c r="H59">
        <v>10.441000000000001</v>
      </c>
      <c r="I59">
        <v>27.114999999999998</v>
      </c>
      <c r="J59">
        <v>6.984</v>
      </c>
      <c r="K59">
        <v>9.5190000000000001</v>
      </c>
      <c r="L59">
        <v>9.6199999999999992</v>
      </c>
      <c r="M59">
        <v>19.940999999999999</v>
      </c>
      <c r="N59">
        <v>17.111000000000001</v>
      </c>
      <c r="O59">
        <v>12.114000000000001</v>
      </c>
      <c r="P59">
        <v>12.753</v>
      </c>
      <c r="Q59">
        <v>17.881</v>
      </c>
      <c r="R59">
        <v>13.295999999999999</v>
      </c>
      <c r="S59">
        <v>6.798</v>
      </c>
      <c r="T59">
        <v>9.0120000000000005</v>
      </c>
      <c r="U59">
        <v>8.4280000000000008</v>
      </c>
      <c r="V59">
        <v>5.82</v>
      </c>
      <c r="W59">
        <v>28.712</v>
      </c>
      <c r="X59">
        <v>15.026999999999999</v>
      </c>
      <c r="Y59">
        <v>9.0229999999999997</v>
      </c>
      <c r="Z59">
        <v>10.105</v>
      </c>
      <c r="AA59">
        <v>6.7530000000000001</v>
      </c>
      <c r="AB59">
        <v>3.6789999999999998</v>
      </c>
      <c r="AC59">
        <v>6.8630000000000004</v>
      </c>
      <c r="AD59">
        <v>5.907</v>
      </c>
      <c r="AE59" s="4">
        <v>26.795999999999999</v>
      </c>
      <c r="AF59">
        <v>12.887</v>
      </c>
      <c r="AG59">
        <v>17.765999999999998</v>
      </c>
      <c r="AH59">
        <v>14.667</v>
      </c>
      <c r="AI59" s="4"/>
      <c r="AJ59" s="4"/>
      <c r="AK59" s="4"/>
      <c r="AL59" s="4"/>
      <c r="AM59" s="4"/>
      <c r="AN59" s="4"/>
      <c r="AO59" s="4"/>
      <c r="AP59" s="4"/>
      <c r="AQ59" s="4"/>
      <c r="AR59" s="4"/>
      <c r="AS59" s="4"/>
      <c r="AT59" s="4"/>
      <c r="AU59" s="4"/>
      <c r="AV59" s="4"/>
      <c r="AW59" s="4"/>
      <c r="AX59" s="4"/>
      <c r="AY59" s="4"/>
    </row>
    <row r="60" spans="1:1005" ht="14.4" x14ac:dyDescent="0.3">
      <c r="A60" s="88">
        <v>47027</v>
      </c>
      <c r="B60" s="15"/>
      <c r="C60" s="13">
        <v>10</v>
      </c>
      <c r="D60" s="14">
        <v>13</v>
      </c>
      <c r="E60">
        <v>11.794</v>
      </c>
      <c r="F60">
        <v>12.35</v>
      </c>
      <c r="G60">
        <v>27.039000000000001</v>
      </c>
      <c r="H60">
        <v>9.9580000000000002</v>
      </c>
      <c r="I60">
        <v>12.083</v>
      </c>
      <c r="J60">
        <v>7.4160000000000004</v>
      </c>
      <c r="K60">
        <v>7.0730000000000004</v>
      </c>
      <c r="L60">
        <v>9.8490000000000002</v>
      </c>
      <c r="M60">
        <v>9.6059999999999999</v>
      </c>
      <c r="N60">
        <v>20.436</v>
      </c>
      <c r="O60">
        <v>20.488</v>
      </c>
      <c r="P60">
        <v>34.029000000000003</v>
      </c>
      <c r="Q60">
        <v>16.071000000000002</v>
      </c>
      <c r="R60">
        <v>9.9440000000000008</v>
      </c>
      <c r="S60">
        <v>7.3440000000000003</v>
      </c>
      <c r="T60">
        <v>11.96</v>
      </c>
      <c r="U60">
        <v>10.89</v>
      </c>
      <c r="V60">
        <v>5.0990000000000002</v>
      </c>
      <c r="W60">
        <v>16.55</v>
      </c>
      <c r="X60">
        <v>23.331</v>
      </c>
      <c r="Y60">
        <v>9.4930000000000003</v>
      </c>
      <c r="Z60">
        <v>9.2669999999999995</v>
      </c>
      <c r="AA60">
        <v>7.66</v>
      </c>
      <c r="AB60">
        <v>4.569</v>
      </c>
      <c r="AC60">
        <v>5.94</v>
      </c>
      <c r="AD60">
        <v>5.6980000000000004</v>
      </c>
      <c r="AE60" s="4">
        <v>10.534000000000001</v>
      </c>
      <c r="AF60">
        <v>7.7039999999999997</v>
      </c>
      <c r="AG60">
        <v>10.202999999999999</v>
      </c>
      <c r="AH60">
        <v>11.42</v>
      </c>
      <c r="AI60" s="4"/>
      <c r="AJ60" s="4"/>
      <c r="AK60" s="4"/>
      <c r="AL60" s="4"/>
      <c r="AM60" s="4"/>
      <c r="AN60" s="4"/>
      <c r="AO60" s="4"/>
      <c r="AP60" s="4"/>
      <c r="AQ60" s="4"/>
      <c r="AR60" s="4"/>
      <c r="AS60" s="4"/>
      <c r="AT60" s="4"/>
      <c r="AU60" s="4"/>
      <c r="AV60" s="4"/>
      <c r="AW60" s="4"/>
      <c r="AX60" s="4"/>
      <c r="AY60" s="4"/>
    </row>
    <row r="61" spans="1:1005" ht="14.4" x14ac:dyDescent="0.3">
      <c r="A61" s="88">
        <v>47058</v>
      </c>
      <c r="B61" s="15"/>
      <c r="C61" s="13">
        <v>8</v>
      </c>
      <c r="D61" s="14">
        <v>9</v>
      </c>
      <c r="E61">
        <v>8.3829999999999991</v>
      </c>
      <c r="F61">
        <v>7.766</v>
      </c>
      <c r="G61">
        <v>11.721</v>
      </c>
      <c r="H61">
        <v>8.3520000000000003</v>
      </c>
      <c r="I61">
        <v>7.26</v>
      </c>
      <c r="J61">
        <v>5.734</v>
      </c>
      <c r="K61">
        <v>5.9740000000000002</v>
      </c>
      <c r="L61">
        <v>5.8970000000000002</v>
      </c>
      <c r="M61">
        <v>5.9740000000000002</v>
      </c>
      <c r="N61">
        <v>11.102</v>
      </c>
      <c r="O61">
        <v>13.237</v>
      </c>
      <c r="P61">
        <v>13.565</v>
      </c>
      <c r="Q61">
        <v>8.2789999999999999</v>
      </c>
      <c r="R61">
        <v>8.4049999999999994</v>
      </c>
      <c r="S61">
        <v>6.5670000000000002</v>
      </c>
      <c r="T61">
        <v>8.5660000000000007</v>
      </c>
      <c r="U61">
        <v>7.6669999999999998</v>
      </c>
      <c r="V61">
        <v>4.46</v>
      </c>
      <c r="W61">
        <v>8.3930000000000007</v>
      </c>
      <c r="X61">
        <v>10.714</v>
      </c>
      <c r="Y61">
        <v>6.8819999999999997</v>
      </c>
      <c r="Z61">
        <v>6.0339999999999998</v>
      </c>
      <c r="AA61">
        <v>5.8949999999999996</v>
      </c>
      <c r="AB61">
        <v>4.1280000000000001</v>
      </c>
      <c r="AC61">
        <v>5.2640000000000002</v>
      </c>
      <c r="AD61">
        <v>6.1660000000000004</v>
      </c>
      <c r="AE61" s="4">
        <v>6.6890000000000001</v>
      </c>
      <c r="AF61">
        <v>5.9749999999999996</v>
      </c>
      <c r="AG61">
        <v>6.923</v>
      </c>
      <c r="AH61">
        <v>8.3409999999999993</v>
      </c>
      <c r="AI61" s="4"/>
      <c r="AJ61" s="4"/>
      <c r="AK61" s="4"/>
      <c r="AL61" s="4"/>
      <c r="AM61" s="4"/>
      <c r="AN61" s="4"/>
      <c r="AO61" s="4"/>
      <c r="AP61" s="4"/>
      <c r="AQ61" s="4"/>
      <c r="AR61" s="4"/>
      <c r="AS61" s="4"/>
      <c r="AT61" s="4"/>
      <c r="AU61" s="4"/>
      <c r="AV61" s="4"/>
      <c r="AW61" s="4"/>
      <c r="AX61" s="4"/>
      <c r="AY61" s="4"/>
    </row>
    <row r="62" spans="1:1005" ht="14.4" x14ac:dyDescent="0.3">
      <c r="A62" s="88">
        <v>47088</v>
      </c>
      <c r="B62" s="15"/>
      <c r="C62" s="13">
        <v>7</v>
      </c>
      <c r="D62" s="14">
        <v>7</v>
      </c>
      <c r="E62">
        <v>6.9809999999999999</v>
      </c>
      <c r="F62">
        <v>5.8639999999999999</v>
      </c>
      <c r="G62">
        <v>7.4950000000000001</v>
      </c>
      <c r="H62">
        <v>7.0019999999999998</v>
      </c>
      <c r="I62">
        <v>6.024</v>
      </c>
      <c r="J62">
        <v>4.827</v>
      </c>
      <c r="K62">
        <v>5.19</v>
      </c>
      <c r="L62">
        <v>4.5369999999999999</v>
      </c>
      <c r="M62">
        <v>5.1159999999999997</v>
      </c>
      <c r="N62">
        <v>7.2089999999999996</v>
      </c>
      <c r="O62">
        <v>8.1180000000000003</v>
      </c>
      <c r="P62">
        <v>7.9210000000000003</v>
      </c>
      <c r="Q62">
        <v>6.5049999999999999</v>
      </c>
      <c r="R62">
        <v>6.7</v>
      </c>
      <c r="S62">
        <v>5.0670000000000002</v>
      </c>
      <c r="T62">
        <v>5.71</v>
      </c>
      <c r="U62">
        <v>5.9939999999999998</v>
      </c>
      <c r="V62">
        <v>4.3410000000000002</v>
      </c>
      <c r="W62">
        <v>5.8470000000000004</v>
      </c>
      <c r="X62">
        <v>7.0819999999999999</v>
      </c>
      <c r="Y62">
        <v>5.6210000000000004</v>
      </c>
      <c r="Z62">
        <v>5.0359999999999996</v>
      </c>
      <c r="AA62">
        <v>5.4429999999999996</v>
      </c>
      <c r="AB62">
        <v>3.3730000000000002</v>
      </c>
      <c r="AC62">
        <v>5.0019999999999998</v>
      </c>
      <c r="AD62">
        <v>5.1189999999999998</v>
      </c>
      <c r="AE62" s="4">
        <v>5.484</v>
      </c>
      <c r="AF62">
        <v>5.258</v>
      </c>
      <c r="AG62">
        <v>5.9870000000000001</v>
      </c>
      <c r="AH62">
        <v>5.9429999999999996</v>
      </c>
      <c r="AI62" s="4"/>
      <c r="AJ62" s="4"/>
      <c r="AK62" s="4"/>
      <c r="AL62" s="4"/>
      <c r="AM62" s="4"/>
      <c r="AN62" s="4"/>
      <c r="AO62" s="4"/>
      <c r="AP62" s="4"/>
      <c r="AQ62" s="4"/>
      <c r="AR62" s="4"/>
      <c r="AS62" s="4"/>
      <c r="AT62" s="4"/>
      <c r="AU62" s="4"/>
      <c r="AV62" s="4"/>
      <c r="AW62" s="4"/>
      <c r="AX62" s="4"/>
      <c r="AY62" s="4"/>
    </row>
    <row r="63" spans="1:1005" ht="14.4" x14ac:dyDescent="0.3">
      <c r="A63" s="88">
        <v>47119</v>
      </c>
      <c r="B63" s="15"/>
      <c r="C63" s="13">
        <v>6</v>
      </c>
      <c r="D63" s="14">
        <v>6</v>
      </c>
      <c r="E63">
        <v>5.8419999999999996</v>
      </c>
      <c r="F63">
        <v>4.819</v>
      </c>
      <c r="G63">
        <v>6.1449999999999996</v>
      </c>
      <c r="H63">
        <v>5.5670000000000002</v>
      </c>
      <c r="I63">
        <v>5.5410000000000004</v>
      </c>
      <c r="J63">
        <v>4.3879999999999999</v>
      </c>
      <c r="K63">
        <v>4.7249999999999996</v>
      </c>
      <c r="L63">
        <v>3.907</v>
      </c>
      <c r="M63">
        <v>4.4169999999999998</v>
      </c>
      <c r="N63">
        <v>6.1870000000000003</v>
      </c>
      <c r="O63">
        <v>6.516</v>
      </c>
      <c r="P63">
        <v>6.0060000000000002</v>
      </c>
      <c r="Q63">
        <v>5.3410000000000002</v>
      </c>
      <c r="R63">
        <v>5.4470000000000001</v>
      </c>
      <c r="S63">
        <v>4.4109999999999996</v>
      </c>
      <c r="T63">
        <v>4.6859999999999999</v>
      </c>
      <c r="U63">
        <v>5.5339999999999998</v>
      </c>
      <c r="V63">
        <v>3.9550000000000001</v>
      </c>
      <c r="W63">
        <v>4.9539999999999997</v>
      </c>
      <c r="X63">
        <v>6.0250000000000004</v>
      </c>
      <c r="Y63">
        <v>4.7670000000000003</v>
      </c>
      <c r="Z63">
        <v>4.5579999999999998</v>
      </c>
      <c r="AA63">
        <v>4.7629999999999999</v>
      </c>
      <c r="AB63">
        <v>3.0059999999999998</v>
      </c>
      <c r="AC63">
        <v>4.6429999999999998</v>
      </c>
      <c r="AD63">
        <v>4.1760000000000002</v>
      </c>
      <c r="AE63" s="4">
        <v>4.8159999999999998</v>
      </c>
      <c r="AF63">
        <v>4.694</v>
      </c>
      <c r="AG63">
        <v>5.484</v>
      </c>
      <c r="AH63">
        <v>5.0839999999999996</v>
      </c>
      <c r="AI63" s="4"/>
      <c r="AJ63" s="4"/>
      <c r="AK63" s="4"/>
      <c r="AL63" s="4"/>
      <c r="AM63" s="4"/>
      <c r="AN63" s="4"/>
      <c r="AO63" s="4"/>
      <c r="AP63" s="4"/>
      <c r="AQ63" s="4"/>
      <c r="AR63" s="4"/>
      <c r="AS63" s="4"/>
      <c r="AT63" s="4"/>
      <c r="AU63" s="4"/>
      <c r="AV63" s="4"/>
      <c r="AW63" s="4"/>
      <c r="AX63" s="4"/>
      <c r="AY63" s="4"/>
    </row>
    <row r="64" spans="1:1005" ht="14.4" x14ac:dyDescent="0.3">
      <c r="A64" s="88">
        <v>47150</v>
      </c>
      <c r="B64" s="15"/>
      <c r="C64" s="13">
        <v>5</v>
      </c>
      <c r="D64" s="14">
        <v>5</v>
      </c>
      <c r="E64">
        <v>6.4080000000000004</v>
      </c>
      <c r="F64">
        <v>4.0540000000000003</v>
      </c>
      <c r="G64">
        <v>5.16</v>
      </c>
      <c r="H64">
        <v>5.1269999999999998</v>
      </c>
      <c r="I64">
        <v>5.2110000000000003</v>
      </c>
      <c r="J64">
        <v>3.7170000000000001</v>
      </c>
      <c r="K64">
        <v>4.2309999999999999</v>
      </c>
      <c r="L64">
        <v>3.8380000000000001</v>
      </c>
      <c r="M64">
        <v>3.919</v>
      </c>
      <c r="N64">
        <v>5.3310000000000004</v>
      </c>
      <c r="O64">
        <v>5.532</v>
      </c>
      <c r="P64">
        <v>6.0640000000000001</v>
      </c>
      <c r="Q64">
        <v>4.3620000000000001</v>
      </c>
      <c r="R64">
        <v>4.9420000000000002</v>
      </c>
      <c r="S64">
        <v>3.7650000000000001</v>
      </c>
      <c r="T64">
        <v>3.9780000000000002</v>
      </c>
      <c r="U64">
        <v>4.3520000000000003</v>
      </c>
      <c r="V64">
        <v>3.5569999999999999</v>
      </c>
      <c r="W64">
        <v>5.077</v>
      </c>
      <c r="X64">
        <v>7.2290000000000001</v>
      </c>
      <c r="Y64">
        <v>5.6109999999999998</v>
      </c>
      <c r="Z64">
        <v>4.6440000000000001</v>
      </c>
      <c r="AA64">
        <v>4.5190000000000001</v>
      </c>
      <c r="AB64">
        <v>2.5830000000000002</v>
      </c>
      <c r="AC64">
        <v>4.1109999999999998</v>
      </c>
      <c r="AD64">
        <v>4.0359999999999996</v>
      </c>
      <c r="AE64" s="4">
        <v>4.4000000000000004</v>
      </c>
      <c r="AF64">
        <v>4.0179999999999998</v>
      </c>
      <c r="AG64">
        <v>4.6959999999999997</v>
      </c>
      <c r="AH64">
        <v>4.6959999999999997</v>
      </c>
      <c r="AI64" s="4"/>
      <c r="AJ64" s="4"/>
      <c r="AK64" s="4"/>
      <c r="AL64" s="4"/>
      <c r="AM64" s="4"/>
      <c r="AN64" s="4"/>
      <c r="AO64" s="4"/>
      <c r="AP64" s="4"/>
      <c r="AQ64" s="4"/>
      <c r="AR64" s="4"/>
      <c r="AS64" s="4"/>
      <c r="AT64" s="4"/>
      <c r="AU64" s="4"/>
      <c r="AV64" s="4"/>
      <c r="AW64" s="4"/>
      <c r="AX64" s="4"/>
      <c r="AY64" s="4"/>
      <c r="ALQ64" t="e">
        <v>#N/A</v>
      </c>
    </row>
    <row r="65" spans="1:1005" ht="14.4" x14ac:dyDescent="0.3">
      <c r="A65" s="88">
        <v>47178</v>
      </c>
      <c r="B65" s="15"/>
      <c r="C65" s="13">
        <v>10</v>
      </c>
      <c r="D65" s="14">
        <v>10</v>
      </c>
      <c r="E65">
        <v>7.0750000000000002</v>
      </c>
      <c r="F65">
        <v>13.417</v>
      </c>
      <c r="G65">
        <v>7.9790000000000001</v>
      </c>
      <c r="H65">
        <v>8.0820000000000007</v>
      </c>
      <c r="I65">
        <v>6.3440000000000003</v>
      </c>
      <c r="J65">
        <v>6.99</v>
      </c>
      <c r="K65">
        <v>5.4269999999999996</v>
      </c>
      <c r="L65">
        <v>5.585</v>
      </c>
      <c r="M65">
        <v>12.074999999999999</v>
      </c>
      <c r="N65">
        <v>9.0069999999999997</v>
      </c>
      <c r="O65">
        <v>6.7690000000000001</v>
      </c>
      <c r="P65">
        <v>17.329000000000001</v>
      </c>
      <c r="Q65">
        <v>5.3550000000000004</v>
      </c>
      <c r="R65">
        <v>8.1560000000000006</v>
      </c>
      <c r="S65">
        <v>4.1660000000000004</v>
      </c>
      <c r="T65">
        <v>5.9240000000000004</v>
      </c>
      <c r="U65">
        <v>8.2840000000000007</v>
      </c>
      <c r="V65">
        <v>4.9450000000000003</v>
      </c>
      <c r="W65">
        <v>7.4790000000000001</v>
      </c>
      <c r="X65">
        <v>12.997</v>
      </c>
      <c r="Y65">
        <v>8.1270000000000007</v>
      </c>
      <c r="Z65">
        <v>11.856</v>
      </c>
      <c r="AA65">
        <v>5.1529999999999996</v>
      </c>
      <c r="AB65">
        <v>3.2250000000000001</v>
      </c>
      <c r="AC65">
        <v>5.6379999999999999</v>
      </c>
      <c r="AD65">
        <v>4.0940000000000003</v>
      </c>
      <c r="AE65" s="4">
        <v>6.0940000000000003</v>
      </c>
      <c r="AF65">
        <v>6.2</v>
      </c>
      <c r="AG65">
        <v>8.7810000000000006</v>
      </c>
      <c r="AH65">
        <v>8.7810000000000006</v>
      </c>
      <c r="AI65" s="4"/>
      <c r="AJ65" s="4"/>
      <c r="AK65" s="4"/>
      <c r="AL65" s="4"/>
      <c r="AM65" s="4"/>
      <c r="AN65" s="4"/>
      <c r="AO65" s="4"/>
      <c r="AP65" s="4"/>
      <c r="AQ65" s="4"/>
      <c r="AR65" s="4"/>
      <c r="AS65" s="4"/>
      <c r="AT65" s="4"/>
      <c r="AU65" s="4"/>
      <c r="AV65" s="4"/>
      <c r="AW65" s="4"/>
      <c r="AX65" s="4"/>
      <c r="AY65" s="4"/>
      <c r="ALQ65" t="e">
        <v>#N/A</v>
      </c>
    </row>
    <row r="66" spans="1:1005" ht="14.4" x14ac:dyDescent="0.3">
      <c r="A66" s="88">
        <v>47209</v>
      </c>
      <c r="B66" s="15"/>
      <c r="C66" s="13">
        <v>23</v>
      </c>
      <c r="D66" s="14">
        <v>23</v>
      </c>
      <c r="E66">
        <v>18.163</v>
      </c>
      <c r="F66">
        <v>25.53</v>
      </c>
      <c r="G66">
        <v>15.41</v>
      </c>
      <c r="H66">
        <v>16.247</v>
      </c>
      <c r="I66">
        <v>26.774999999999999</v>
      </c>
      <c r="J66">
        <v>30.49</v>
      </c>
      <c r="K66">
        <v>16.259</v>
      </c>
      <c r="L66">
        <v>16.222000000000001</v>
      </c>
      <c r="M66">
        <v>37.682000000000002</v>
      </c>
      <c r="N66">
        <v>30.800999999999998</v>
      </c>
      <c r="O66">
        <v>26.872</v>
      </c>
      <c r="P66">
        <v>27.228999999999999</v>
      </c>
      <c r="Q66">
        <v>14.093999999999999</v>
      </c>
      <c r="R66">
        <v>17.927</v>
      </c>
      <c r="S66">
        <v>14.028</v>
      </c>
      <c r="T66">
        <v>14.804</v>
      </c>
      <c r="U66">
        <v>33.587000000000003</v>
      </c>
      <c r="V66">
        <v>9.9359999999999999</v>
      </c>
      <c r="W66">
        <v>21.087</v>
      </c>
      <c r="X66">
        <v>18.295999999999999</v>
      </c>
      <c r="Y66">
        <v>17.806999999999999</v>
      </c>
      <c r="Z66">
        <v>25.785</v>
      </c>
      <c r="AA66">
        <v>13.695</v>
      </c>
      <c r="AB66">
        <v>18.98</v>
      </c>
      <c r="AC66">
        <v>12.988</v>
      </c>
      <c r="AD66">
        <v>8.4600000000000009</v>
      </c>
      <c r="AE66" s="4">
        <v>32.585000000000001</v>
      </c>
      <c r="AF66">
        <v>17.247</v>
      </c>
      <c r="AG66">
        <v>27.286000000000001</v>
      </c>
      <c r="AH66">
        <v>27.286000000000001</v>
      </c>
      <c r="AI66" s="4"/>
      <c r="AJ66" s="4"/>
      <c r="AK66" s="4"/>
      <c r="AL66" s="4"/>
      <c r="AM66" s="4"/>
      <c r="AN66" s="4"/>
      <c r="AO66" s="4"/>
      <c r="AP66" s="4"/>
      <c r="AQ66" s="4"/>
      <c r="AR66" s="4"/>
      <c r="AS66" s="4"/>
      <c r="AT66" s="4"/>
      <c r="AU66" s="4"/>
      <c r="AV66" s="4"/>
      <c r="AW66" s="4"/>
      <c r="AX66" s="4"/>
      <c r="AY66" s="4"/>
      <c r="ALQ66" t="e">
        <v>#N/A</v>
      </c>
    </row>
    <row r="67" spans="1:1005" ht="14.4" x14ac:dyDescent="0.3">
      <c r="A67" s="88">
        <v>47239</v>
      </c>
      <c r="B67" s="15"/>
      <c r="C67" s="13">
        <v>68</v>
      </c>
      <c r="D67" s="14">
        <v>68</v>
      </c>
      <c r="E67">
        <v>66.992999999999995</v>
      </c>
      <c r="F67">
        <v>95.933000000000007</v>
      </c>
      <c r="G67">
        <v>66.391000000000005</v>
      </c>
      <c r="H67">
        <v>66.906000000000006</v>
      </c>
      <c r="I67">
        <v>65.009</v>
      </c>
      <c r="J67">
        <v>109.935</v>
      </c>
      <c r="K67">
        <v>27.484999999999999</v>
      </c>
      <c r="L67">
        <v>61.392000000000003</v>
      </c>
      <c r="M67">
        <v>85.745000000000005</v>
      </c>
      <c r="N67">
        <v>117.502</v>
      </c>
      <c r="O67">
        <v>67.525999999999996</v>
      </c>
      <c r="P67">
        <v>78.454999999999998</v>
      </c>
      <c r="Q67">
        <v>77.022999999999996</v>
      </c>
      <c r="R67">
        <v>95.683999999999997</v>
      </c>
      <c r="S67">
        <v>50.347999999999999</v>
      </c>
      <c r="T67">
        <v>53.649000000000001</v>
      </c>
      <c r="U67">
        <v>64.394000000000005</v>
      </c>
      <c r="V67">
        <v>42.179000000000002</v>
      </c>
      <c r="W67">
        <v>66.304000000000002</v>
      </c>
      <c r="X67">
        <v>50.412999999999997</v>
      </c>
      <c r="Y67">
        <v>51.996000000000002</v>
      </c>
      <c r="Z67">
        <v>63.668999999999997</v>
      </c>
      <c r="AA67">
        <v>35.783999999999999</v>
      </c>
      <c r="AB67">
        <v>57.962000000000003</v>
      </c>
      <c r="AC67">
        <v>62.34</v>
      </c>
      <c r="AD67">
        <v>48.643000000000001</v>
      </c>
      <c r="AE67" s="4">
        <v>82.915999999999997</v>
      </c>
      <c r="AF67">
        <v>91.147000000000006</v>
      </c>
      <c r="AG67">
        <v>73.867999999999995</v>
      </c>
      <c r="AH67">
        <v>73.867999999999995</v>
      </c>
      <c r="AI67" s="4"/>
      <c r="AJ67" s="4"/>
      <c r="AK67" s="4"/>
      <c r="AL67" s="4"/>
      <c r="AM67" s="4"/>
      <c r="AN67" s="4"/>
      <c r="AO67" s="4"/>
      <c r="AP67" s="4"/>
      <c r="AQ67" s="4"/>
      <c r="AR67" s="4"/>
      <c r="AS67" s="4"/>
      <c r="AT67" s="4"/>
      <c r="AU67" s="4"/>
      <c r="AV67" s="4"/>
      <c r="AW67" s="4"/>
      <c r="AX67" s="4"/>
      <c r="AY67" s="4"/>
      <c r="ALQ67" t="e">
        <v>#N/A</v>
      </c>
    </row>
    <row r="68" spans="1:1005" ht="14.4" x14ac:dyDescent="0.3">
      <c r="A68" s="88">
        <v>47270</v>
      </c>
      <c r="B68" s="15"/>
      <c r="C68" s="13">
        <v>62</v>
      </c>
      <c r="D68" s="14">
        <v>62</v>
      </c>
      <c r="E68">
        <v>33.32</v>
      </c>
      <c r="F68">
        <v>118.392</v>
      </c>
      <c r="G68">
        <v>55.360999999999997</v>
      </c>
      <c r="H68">
        <v>104.303</v>
      </c>
      <c r="I68">
        <v>30.204000000000001</v>
      </c>
      <c r="J68">
        <v>64.08</v>
      </c>
      <c r="K68">
        <v>11.584</v>
      </c>
      <c r="L68">
        <v>41.165999999999997</v>
      </c>
      <c r="M68">
        <v>48.765000000000001</v>
      </c>
      <c r="N68">
        <v>107.86799999999999</v>
      </c>
      <c r="O68">
        <v>33.53</v>
      </c>
      <c r="P68">
        <v>58.075000000000003</v>
      </c>
      <c r="Q68">
        <v>100.053</v>
      </c>
      <c r="R68">
        <v>48.122</v>
      </c>
      <c r="S68">
        <v>62.281999999999996</v>
      </c>
      <c r="T68">
        <v>95.361999999999995</v>
      </c>
      <c r="U68">
        <v>29.751000000000001</v>
      </c>
      <c r="V68">
        <v>31.605</v>
      </c>
      <c r="W68">
        <v>73.102000000000004</v>
      </c>
      <c r="X68">
        <v>92.484999999999999</v>
      </c>
      <c r="Y68">
        <v>77.025000000000006</v>
      </c>
      <c r="Z68">
        <v>77.108999999999995</v>
      </c>
      <c r="AA68">
        <v>11.718999999999999</v>
      </c>
      <c r="AB68">
        <v>127.4</v>
      </c>
      <c r="AC68">
        <v>38.610999999999997</v>
      </c>
      <c r="AD68">
        <v>76.289000000000001</v>
      </c>
      <c r="AE68" s="4">
        <v>47.195999999999998</v>
      </c>
      <c r="AF68">
        <v>107.327</v>
      </c>
      <c r="AG68">
        <v>66.825999999999993</v>
      </c>
      <c r="AH68">
        <v>66.825999999999993</v>
      </c>
      <c r="AI68" s="4"/>
      <c r="AJ68" s="4"/>
      <c r="AK68" s="4"/>
      <c r="AL68" s="4"/>
      <c r="AM68" s="4"/>
      <c r="AN68" s="4"/>
      <c r="AO68" s="4"/>
      <c r="AP68" s="4"/>
      <c r="AQ68" s="4"/>
      <c r="AR68" s="4"/>
      <c r="AS68" s="4"/>
      <c r="AT68" s="4"/>
      <c r="AU68" s="4"/>
      <c r="AV68" s="4"/>
      <c r="AW68" s="4"/>
      <c r="AX68" s="4"/>
      <c r="AY68" s="4"/>
      <c r="ALQ68" t="e">
        <v>#N/A</v>
      </c>
    </row>
    <row r="69" spans="1:1005" ht="14.4" x14ac:dyDescent="0.3">
      <c r="A69" s="88">
        <v>47300</v>
      </c>
      <c r="B69" s="15"/>
      <c r="C69" s="13">
        <v>21</v>
      </c>
      <c r="D69" s="14">
        <v>21</v>
      </c>
      <c r="E69">
        <v>13.090999999999999</v>
      </c>
      <c r="F69">
        <v>34.912999999999997</v>
      </c>
      <c r="G69">
        <v>25.085000000000001</v>
      </c>
      <c r="H69">
        <v>71.765000000000001</v>
      </c>
      <c r="I69">
        <v>9.1150000000000002</v>
      </c>
      <c r="J69">
        <v>19.035</v>
      </c>
      <c r="K69">
        <v>5.6130000000000004</v>
      </c>
      <c r="L69">
        <v>11.942</v>
      </c>
      <c r="M69">
        <v>16.536000000000001</v>
      </c>
      <c r="N69">
        <v>36.457000000000001</v>
      </c>
      <c r="O69">
        <v>14.923999999999999</v>
      </c>
      <c r="P69">
        <v>18.724</v>
      </c>
      <c r="Q69">
        <v>32.634</v>
      </c>
      <c r="R69">
        <v>15.574</v>
      </c>
      <c r="S69">
        <v>15.260999999999999</v>
      </c>
      <c r="T69">
        <v>29.462</v>
      </c>
      <c r="U69">
        <v>12.102</v>
      </c>
      <c r="V69">
        <v>11.071</v>
      </c>
      <c r="W69">
        <v>17.457000000000001</v>
      </c>
      <c r="X69">
        <v>23.472999999999999</v>
      </c>
      <c r="Y69">
        <v>16.163</v>
      </c>
      <c r="Z69">
        <v>18.739000000000001</v>
      </c>
      <c r="AA69">
        <v>5.4630000000000001</v>
      </c>
      <c r="AB69">
        <v>50.043999999999997</v>
      </c>
      <c r="AC69">
        <v>11.337999999999999</v>
      </c>
      <c r="AD69">
        <v>27.268000000000001</v>
      </c>
      <c r="AE69" s="4">
        <v>19.076000000000001</v>
      </c>
      <c r="AF69">
        <v>36.756</v>
      </c>
      <c r="AG69">
        <v>15.315</v>
      </c>
      <c r="AH69">
        <v>15.315</v>
      </c>
      <c r="AI69" s="4"/>
      <c r="AJ69" s="4"/>
      <c r="AK69" s="4"/>
      <c r="AL69" s="4"/>
      <c r="AM69" s="4"/>
      <c r="AN69" s="4"/>
      <c r="AO69" s="4"/>
      <c r="AP69" s="4"/>
      <c r="AQ69" s="4"/>
      <c r="AR69" s="4"/>
      <c r="AS69" s="4"/>
      <c r="AT69" s="4"/>
      <c r="AU69" s="4"/>
      <c r="AV69" s="4"/>
      <c r="AW69" s="4"/>
      <c r="AX69" s="4"/>
      <c r="AY69" s="4"/>
      <c r="ALQ69" t="e">
        <v>#N/A</v>
      </c>
    </row>
    <row r="70" spans="1:1005" ht="14.4" x14ac:dyDescent="0.3">
      <c r="A70" s="88">
        <v>47331</v>
      </c>
      <c r="B70" s="15"/>
      <c r="C70" s="13">
        <v>15</v>
      </c>
      <c r="D70" s="14">
        <v>15</v>
      </c>
      <c r="E70">
        <v>7.9779999999999998</v>
      </c>
      <c r="F70">
        <v>22.297999999999998</v>
      </c>
      <c r="G70">
        <v>12.728</v>
      </c>
      <c r="H70">
        <v>44.698999999999998</v>
      </c>
      <c r="I70">
        <v>7.3819999999999997</v>
      </c>
      <c r="J70">
        <v>21.561</v>
      </c>
      <c r="K70">
        <v>4.8079999999999998</v>
      </c>
      <c r="L70">
        <v>9.7159999999999993</v>
      </c>
      <c r="M70">
        <v>7.6559999999999997</v>
      </c>
      <c r="N70">
        <v>19.78</v>
      </c>
      <c r="O70">
        <v>11.933</v>
      </c>
      <c r="P70">
        <v>28.984999999999999</v>
      </c>
      <c r="Q70">
        <v>14.019</v>
      </c>
      <c r="R70">
        <v>7.1289999999999996</v>
      </c>
      <c r="S70">
        <v>12.11</v>
      </c>
      <c r="T70">
        <v>11.577999999999999</v>
      </c>
      <c r="U70">
        <v>7.2709999999999999</v>
      </c>
      <c r="V70">
        <v>10.205</v>
      </c>
      <c r="W70">
        <v>11.984999999999999</v>
      </c>
      <c r="X70">
        <v>11.335000000000001</v>
      </c>
      <c r="Y70">
        <v>12.641999999999999</v>
      </c>
      <c r="Z70">
        <v>10.864000000000001</v>
      </c>
      <c r="AA70">
        <v>4.26</v>
      </c>
      <c r="AB70">
        <v>12.138</v>
      </c>
      <c r="AC70">
        <v>7.1859999999999999</v>
      </c>
      <c r="AD70">
        <v>12.212999999999999</v>
      </c>
      <c r="AE70" s="4">
        <v>16.37</v>
      </c>
      <c r="AF70">
        <v>16.484999999999999</v>
      </c>
      <c r="AG70">
        <v>9.5190000000000001</v>
      </c>
      <c r="AH70">
        <v>9.5190000000000001</v>
      </c>
      <c r="AI70" s="4"/>
      <c r="AJ70" s="4"/>
      <c r="AK70" s="4"/>
      <c r="AL70" s="4"/>
      <c r="AM70" s="4"/>
      <c r="AN70" s="4"/>
      <c r="AO70" s="4"/>
      <c r="AP70" s="4"/>
      <c r="AQ70" s="4"/>
      <c r="AR70" s="4"/>
      <c r="AS70" s="4"/>
      <c r="AT70" s="4"/>
      <c r="AU70" s="4"/>
      <c r="AV70" s="4"/>
      <c r="AW70" s="4"/>
      <c r="AX70" s="4"/>
      <c r="AY70" s="4"/>
      <c r="ALQ70" t="e">
        <v>#N/A</v>
      </c>
    </row>
    <row r="71" spans="1:1005" ht="14.4" x14ac:dyDescent="0.3">
      <c r="A71" s="88">
        <v>47362</v>
      </c>
      <c r="B71" s="15"/>
      <c r="C71" s="13">
        <v>16</v>
      </c>
      <c r="D71" s="14">
        <v>16</v>
      </c>
      <c r="E71">
        <v>8.1140000000000008</v>
      </c>
      <c r="F71">
        <v>25.39</v>
      </c>
      <c r="G71">
        <v>10.441000000000001</v>
      </c>
      <c r="H71">
        <v>27.114999999999998</v>
      </c>
      <c r="I71">
        <v>6.984</v>
      </c>
      <c r="J71">
        <v>9.5190000000000001</v>
      </c>
      <c r="K71">
        <v>9.6199999999999992</v>
      </c>
      <c r="L71">
        <v>19.940999999999999</v>
      </c>
      <c r="M71">
        <v>17.111000000000001</v>
      </c>
      <c r="N71">
        <v>12.114000000000001</v>
      </c>
      <c r="O71">
        <v>12.753</v>
      </c>
      <c r="P71">
        <v>17.881</v>
      </c>
      <c r="Q71">
        <v>13.295999999999999</v>
      </c>
      <c r="R71">
        <v>6.798</v>
      </c>
      <c r="S71">
        <v>9.0120000000000005</v>
      </c>
      <c r="T71">
        <v>8.4280000000000008</v>
      </c>
      <c r="U71">
        <v>5.82</v>
      </c>
      <c r="V71">
        <v>28.712</v>
      </c>
      <c r="W71">
        <v>15.026999999999999</v>
      </c>
      <c r="X71">
        <v>9.0229999999999997</v>
      </c>
      <c r="Y71">
        <v>10.105</v>
      </c>
      <c r="Z71">
        <v>6.7530000000000001</v>
      </c>
      <c r="AA71">
        <v>3.6789999999999998</v>
      </c>
      <c r="AB71">
        <v>6.8630000000000004</v>
      </c>
      <c r="AC71">
        <v>5.907</v>
      </c>
      <c r="AD71">
        <v>26.795999999999999</v>
      </c>
      <c r="AE71" s="4">
        <v>12.887</v>
      </c>
      <c r="AF71">
        <v>17.765999999999998</v>
      </c>
      <c r="AG71">
        <v>14.667</v>
      </c>
      <c r="AH71">
        <v>14.667</v>
      </c>
      <c r="AI71" s="4"/>
      <c r="AJ71" s="4"/>
      <c r="AK71" s="4"/>
      <c r="AL71" s="4"/>
      <c r="AM71" s="4"/>
      <c r="AN71" s="4"/>
      <c r="AO71" s="4"/>
      <c r="AP71" s="4"/>
      <c r="AQ71" s="4"/>
      <c r="AR71" s="4"/>
      <c r="AS71" s="4"/>
      <c r="AT71" s="4"/>
      <c r="AU71" s="4"/>
      <c r="AV71" s="4"/>
      <c r="AW71" s="4"/>
      <c r="AX71" s="4"/>
      <c r="AY71" s="4"/>
      <c r="ALQ71" t="e">
        <v>#N/A</v>
      </c>
    </row>
    <row r="72" spans="1:1005" ht="14.4" x14ac:dyDescent="0.3">
      <c r="A72" s="88"/>
      <c r="B72" s="15"/>
      <c r="C72" s="13"/>
      <c r="D72" s="14"/>
      <c r="AI72" s="4"/>
      <c r="AJ72" s="4"/>
      <c r="AK72" s="4"/>
      <c r="AL72" s="4"/>
      <c r="AM72" s="4"/>
      <c r="AN72" s="4"/>
      <c r="AO72" s="4"/>
      <c r="AP72" s="4"/>
      <c r="AQ72" s="4"/>
      <c r="AR72" s="4"/>
      <c r="AS72" s="4"/>
      <c r="AT72" s="4"/>
      <c r="AU72" s="4"/>
      <c r="AV72" s="4"/>
      <c r="AW72" s="4"/>
      <c r="AX72" s="4"/>
      <c r="AY72" s="4"/>
      <c r="ALQ72" t="e">
        <v>#N/A</v>
      </c>
    </row>
    <row r="73" spans="1:1005" ht="14.4" x14ac:dyDescent="0.3">
      <c r="A73" s="88"/>
      <c r="B73" s="15"/>
      <c r="C73" s="13"/>
      <c r="D73" s="14"/>
      <c r="AI73" s="4"/>
      <c r="AJ73" s="4"/>
      <c r="AK73" s="4"/>
      <c r="AL73" s="4"/>
      <c r="AM73" s="4"/>
      <c r="AN73" s="4"/>
      <c r="AO73" s="4"/>
      <c r="AP73" s="4"/>
      <c r="AQ73" s="4"/>
      <c r="AR73" s="4"/>
      <c r="AS73" s="4"/>
      <c r="AT73" s="4"/>
      <c r="AU73" s="4"/>
      <c r="AV73" s="4"/>
      <c r="AW73" s="4"/>
      <c r="AX73" s="4"/>
      <c r="AY73" s="4"/>
    </row>
    <row r="74" spans="1:1005" ht="14.4" x14ac:dyDescent="0.3">
      <c r="A74" s="88"/>
      <c r="B74" s="15"/>
      <c r="C74" s="13"/>
      <c r="D74" s="14"/>
      <c r="AI74" s="4"/>
      <c r="AJ74" s="4"/>
      <c r="AK74" s="4"/>
      <c r="AL74" s="4"/>
      <c r="AM74" s="4"/>
      <c r="AN74" s="4"/>
      <c r="AO74" s="4"/>
      <c r="AP74" s="4"/>
      <c r="AQ74" s="4"/>
      <c r="AR74" s="4"/>
      <c r="AS74" s="4"/>
      <c r="AT74" s="4"/>
      <c r="AU74" s="4"/>
      <c r="AV74" s="4"/>
      <c r="AW74" s="4"/>
      <c r="AX74" s="4"/>
      <c r="AY74" s="4"/>
    </row>
    <row r="75" spans="1:1005" ht="14.4" x14ac:dyDescent="0.3">
      <c r="A75" s="88"/>
      <c r="B75" s="15"/>
      <c r="C75" s="13"/>
      <c r="D75" s="14"/>
      <c r="AI75" s="4"/>
      <c r="AJ75" s="4"/>
      <c r="AK75" s="4"/>
      <c r="AL75" s="4"/>
      <c r="AM75" s="4"/>
      <c r="AN75" s="4"/>
      <c r="AO75" s="4"/>
      <c r="AP75" s="4"/>
      <c r="AQ75" s="4"/>
      <c r="AR75" s="4"/>
      <c r="AS75" s="4"/>
      <c r="AT75" s="4"/>
      <c r="AU75" s="4"/>
      <c r="AV75" s="4"/>
      <c r="AW75" s="4"/>
      <c r="AX75" s="4"/>
      <c r="AY75" s="4"/>
    </row>
    <row r="76" spans="1:1005" ht="14.4" x14ac:dyDescent="0.3">
      <c r="A76" s="88"/>
      <c r="B76" s="15"/>
      <c r="C76" s="13"/>
      <c r="D76" s="14"/>
      <c r="AI76" s="4"/>
      <c r="AJ76" s="4"/>
      <c r="AK76" s="4"/>
      <c r="AL76" s="4"/>
      <c r="AM76" s="4"/>
      <c r="AN76" s="4"/>
      <c r="AO76" s="4"/>
      <c r="AP76" s="4"/>
      <c r="AQ76" s="4"/>
      <c r="AR76" s="4"/>
      <c r="AS76" s="4"/>
      <c r="AT76" s="4"/>
      <c r="AU76" s="4"/>
      <c r="AV76" s="4"/>
      <c r="AW76" s="4"/>
      <c r="AX76" s="4"/>
      <c r="AY76" s="4"/>
    </row>
    <row r="77" spans="1:1005" ht="14.4" x14ac:dyDescent="0.3">
      <c r="A77" s="88"/>
      <c r="B77" s="15"/>
      <c r="C77" s="13"/>
      <c r="D77" s="14"/>
      <c r="AI77" s="4"/>
      <c r="AJ77" s="4"/>
      <c r="AK77" s="4"/>
      <c r="AL77" s="4"/>
      <c r="AM77" s="4"/>
      <c r="AN77" s="4"/>
      <c r="AO77" s="4"/>
      <c r="AP77" s="4"/>
      <c r="AQ77" s="4"/>
      <c r="AR77" s="4"/>
      <c r="AS77" s="4"/>
      <c r="AT77" s="4"/>
      <c r="AU77" s="4"/>
      <c r="AV77" s="4"/>
      <c r="AW77" s="4"/>
      <c r="AX77" s="4"/>
      <c r="AY77" s="4"/>
    </row>
    <row r="78" spans="1:1005" ht="14.4" x14ac:dyDescent="0.3">
      <c r="A78" s="88"/>
      <c r="B78" s="15"/>
      <c r="C78" s="13"/>
      <c r="D78" s="14"/>
      <c r="AI78" s="4"/>
      <c r="AJ78" s="4"/>
      <c r="AK78" s="4"/>
      <c r="AL78" s="4"/>
      <c r="AM78" s="4"/>
      <c r="AN78" s="4"/>
      <c r="AO78" s="4"/>
      <c r="AP78" s="4"/>
      <c r="AQ78" s="4"/>
      <c r="AR78" s="4"/>
      <c r="AS78" s="4"/>
      <c r="AT78" s="4"/>
      <c r="AU78" s="4"/>
      <c r="AV78" s="4"/>
      <c r="AW78" s="4"/>
      <c r="AX78" s="4"/>
      <c r="AY78" s="4"/>
    </row>
    <row r="79" spans="1:1005" ht="14.4" x14ac:dyDescent="0.3">
      <c r="A79" s="88"/>
      <c r="B79" s="15"/>
      <c r="C79" s="13"/>
      <c r="D79" s="14"/>
      <c r="AI79" s="4"/>
      <c r="AJ79" s="4"/>
      <c r="AK79" s="4"/>
      <c r="AL79" s="4"/>
      <c r="AM79" s="4"/>
      <c r="AN79" s="4"/>
      <c r="AO79" s="4"/>
      <c r="AP79" s="4"/>
      <c r="AQ79" s="4"/>
      <c r="AR79" s="4"/>
      <c r="AS79" s="4"/>
      <c r="AT79" s="4"/>
      <c r="AU79" s="4"/>
      <c r="AV79" s="4"/>
      <c r="AW79" s="4"/>
      <c r="AX79" s="4"/>
      <c r="AY79" s="4"/>
    </row>
    <row r="80" spans="1:1005" ht="14.4" x14ac:dyDescent="0.3">
      <c r="A80" s="88"/>
      <c r="B80" s="15"/>
      <c r="C80" s="13"/>
      <c r="D80" s="14"/>
      <c r="AI80" s="4"/>
      <c r="AJ80" s="4"/>
      <c r="AK80" s="4"/>
      <c r="AL80" s="4"/>
      <c r="AM80" s="4"/>
      <c r="AN80" s="4"/>
      <c r="AO80" s="4"/>
      <c r="AP80" s="4"/>
      <c r="AQ80" s="4"/>
      <c r="AR80" s="4"/>
      <c r="AS80" s="4"/>
      <c r="AT80" s="4"/>
      <c r="AU80" s="4"/>
      <c r="AV80" s="4"/>
      <c r="AW80" s="4"/>
      <c r="AX80" s="4"/>
      <c r="AY80" s="4"/>
    </row>
    <row r="81" spans="1:4" ht="12.75" customHeight="1" x14ac:dyDescent="0.3">
      <c r="A81" s="88"/>
      <c r="B81" s="18"/>
      <c r="C81" s="19"/>
      <c r="D81" s="20"/>
    </row>
    <row r="82" spans="1:4" ht="12.75" customHeight="1" x14ac:dyDescent="0.3">
      <c r="A82" s="88"/>
      <c r="B82" s="18"/>
      <c r="C82" s="19"/>
      <c r="D82" s="20"/>
    </row>
    <row r="83" spans="1:4" ht="12.75" customHeight="1" x14ac:dyDescent="0.3">
      <c r="A83" s="88"/>
      <c r="B83" s="18"/>
      <c r="C83" s="19"/>
      <c r="D83" s="20"/>
    </row>
    <row r="84" spans="1:4" ht="12.75" customHeight="1" x14ac:dyDescent="0.3">
      <c r="A84" s="88"/>
      <c r="B84" s="18"/>
      <c r="C84" s="19"/>
      <c r="D84" s="20"/>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785</vt:i4>
      </vt:variant>
    </vt:vector>
  </HeadingPairs>
  <TitlesOfParts>
    <vt:vector size="806"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DvsToPkr_In_2011</vt:lpstr>
      <vt:lpstr>DvsToPkr_In_2012</vt:lpstr>
      <vt:lpstr>DvsToPkr_In_2013</vt:lpstr>
      <vt:lpstr>DvsToPkr_In_2014</vt:lpstr>
      <vt:lpstr>DvsToPkr_In_2015</vt:lpstr>
      <vt:lpstr>DvsToPkr_In_2016</vt:lpstr>
      <vt:lpstr>DvsToPkr_In_2017</vt:lpstr>
      <vt:lpstr>DvsToPkr_In_2018</vt:lpstr>
      <vt:lpstr>DvsToPkr_In_2019</vt:lpstr>
      <vt:lpstr>DvsToPkr_In_2020</vt:lpstr>
      <vt:lpstr>DvsToPkr_In_Max</vt:lpstr>
      <vt:lpstr>DvsToPkr_In_Min</vt:lpstr>
      <vt:lpstr>DvsToPkr_In_Most</vt:lpstr>
      <vt:lpstr>DvsToPkr_In_Time</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HvrToDvs_In_2018</vt:lpstr>
      <vt:lpstr>HvrToDvs_In_2019</vt:lpstr>
      <vt:lpstr>HvrToDvs_In_2020</vt:lpstr>
      <vt:lpstr>HvrToDvs_In_Max</vt:lpstr>
      <vt:lpstr>HvrToDvs_In_Min</vt:lpstr>
      <vt:lpstr>HvrToDvs_In_Most</vt:lpstr>
      <vt:lpstr>HvrToDvs_In_Time</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ImpToMex_In_2018</vt:lpstr>
      <vt:lpstr>ImpToMex_In_2019</vt:lpstr>
      <vt:lpstr>ImpToMex_In_2020</vt:lpstr>
      <vt:lpstr>ImpToMex_In_Max</vt:lpstr>
      <vt:lpstr>ImpToMex_In_Min</vt:lpstr>
      <vt:lpstr>ImpToMex_In_Most</vt:lpstr>
      <vt:lpstr>ImpToMex_In_Time</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PkrToImp_In_2018</vt:lpstr>
      <vt:lpstr>PkrToImp_In_2019</vt:lpstr>
      <vt:lpstr>PkrToImp_In_2020</vt:lpstr>
      <vt:lpstr>PkrToImp_In_Max</vt:lpstr>
      <vt:lpstr>PkrToImp_In_Min</vt:lpstr>
      <vt:lpstr>PkrToImp_In_Most</vt:lpstr>
      <vt:lpstr>PkrToImp_In_Time</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YRITO_IN_1991</vt:lpstr>
      <vt:lpstr>YRITO_IN_1992</vt:lpstr>
      <vt:lpstr>YRITO_IN_1993</vt:lpstr>
      <vt:lpstr>YRITO_IN_1994</vt:lpstr>
      <vt:lpstr>YRITO_IN_1995</vt:lpstr>
      <vt:lpstr>YRITO_IN_1996</vt:lpstr>
      <vt:lpstr>YRITO_IN_1997</vt:lpstr>
      <vt:lpstr>YRITO_IN_1998</vt:lpstr>
      <vt:lpstr>YRITO_IN_1999</vt:lpstr>
      <vt:lpstr>YRITO_IN_2000</vt:lpstr>
      <vt:lpstr>YRITO_IN_2001</vt:lpstr>
      <vt:lpstr>YRITO_IN_2002</vt:lpstr>
      <vt:lpstr>YRITO_IN_2003</vt:lpstr>
      <vt:lpstr>YRITO_IN_2004</vt:lpstr>
      <vt:lpstr>YRITO_IN_2005</vt:lpstr>
      <vt:lpstr>YRITO_IN_2006</vt:lpstr>
      <vt:lpstr>YRITO_IN_2007</vt:lpstr>
      <vt:lpstr>YRITO_IN_2008</vt:lpstr>
      <vt:lpstr>YRITO_IN_2009</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Orozco-Whitaker, Erin L</dc:creator>
  <cp:lastModifiedBy>Orozco-Whitaker, Erin L</cp:lastModifiedBy>
  <dcterms:created xsi:type="dcterms:W3CDTF">2024-02-09T22:22:46Z</dcterms:created>
  <dcterms:modified xsi:type="dcterms:W3CDTF">2024-02-09T22:22:48Z</dcterms:modified>
</cp:coreProperties>
</file>