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C:\Temp\02-February\Inflow Forecasts\"/>
    </mc:Choice>
  </mc:AlternateContent>
  <xr:revisionPtr revIDLastSave="0" documentId="8_{B5ADD90D-F4E8-4F34-BCF0-F7312AD9BD54}" xr6:coauthVersionLast="47" xr6:coauthVersionMax="47" xr10:uidLastSave="{00000000-0000-0000-0000-000000000000}"/>
  <bookViews>
    <workbookView xWindow="-120" yWindow="-120" windowWidth="29040" windowHeight="15840" xr2:uid="{8BECF5CD-67E7-492E-B339-A6E01EB49D6D}"/>
  </bookViews>
  <sheets>
    <sheet name="BlueMesaInflow.Unregulated" sheetId="2" r:id="rId1"/>
    <sheet name="CrystalInflow.Unregulated" sheetId="3" r:id="rId2"/>
    <sheet name="Fontenelle.Inflow" sheetId="4" r:id="rId3"/>
    <sheet name="PowellInflow.Unregulated" sheetId="5" r:id="rId4"/>
    <sheet name="FlamingGorgeInflow.Unregulated" sheetId="6" r:id="rId5"/>
    <sheet name="MorrowPointInflow.Unregulated" sheetId="7" r:id="rId6"/>
    <sheet name="NavajoInflow.ModUnregulated" sheetId="8" r:id="rId7"/>
    <sheet name="TaylorPark.Inflow" sheetId="9" r:id="rId8"/>
    <sheet name="Vallecito.Inflow" sheetId="10" r:id="rId9"/>
    <sheet name="YampaRiverInflow.TotalOutflow" sheetId="11" r:id="rId10"/>
    <sheet name="AnimasRiverTotalOutflow" sheetId="12" r:id="rId11"/>
    <sheet name="GainsCrystalToGJ" sheetId="13" r:id="rId12"/>
    <sheet name="PowellToMeadGainsGrandCanyon" sheetId="14" r:id="rId13"/>
    <sheet name="PowellToMeadGainsAboveHoover" sheetId="15" r:id="rId14"/>
    <sheet name="PowellToMeadGainsAbvLeesFerry" sheetId="16" r:id="rId15"/>
    <sheet name="GainsImpToNIB" sheetId="17" r:id="rId16"/>
    <sheet name="GainsAboveDavis" sheetId="18" r:id="rId17"/>
    <sheet name="GainsPkrToImp" sheetId="19" r:id="rId18"/>
    <sheet name="GainsAboveParker" sheetId="20" r:id="rId19"/>
    <sheet name="DONOTCHANGE" sheetId="21" r:id="rId20"/>
    <sheet name="SacWYTypeDes" sheetId="22" r:id="rId21"/>
  </sheets>
  <externalReferences>
    <externalReference r:id="rId22"/>
  </externalReferences>
  <definedNames>
    <definedName name="ARFN5_IN_1991">AnimasRiverTotalOutflow!$E$4:$E$80</definedName>
    <definedName name="ARFN5_IN_1992">AnimasRiverTotalOutflow!$F$4:$F$80</definedName>
    <definedName name="ARFN5_IN_1993">AnimasRiverTotalOutflow!$G$4:$G$80</definedName>
    <definedName name="ARFN5_IN_1994">AnimasRiverTotalOutflow!$H$4:$H$80</definedName>
    <definedName name="ARFN5_IN_1995">AnimasRiverTotalOutflow!$I$4:$I$80</definedName>
    <definedName name="ARFN5_IN_1996">AnimasRiverTotalOutflow!$J$4:$J$80</definedName>
    <definedName name="ARFN5_IN_1997">AnimasRiverTotalOutflow!$K$4:$K$80</definedName>
    <definedName name="ARFN5_IN_1998">AnimasRiverTotalOutflow!$L$4:$L$80</definedName>
    <definedName name="ARFN5_IN_1999">AnimasRiverTotalOutflow!$M$4:$M$80</definedName>
    <definedName name="ARFN5_IN_2000">AnimasRiverTotalOutflow!$N$4:$N$80</definedName>
    <definedName name="ARFN5_IN_2001">AnimasRiverTotalOutflow!$O$4:$O$80</definedName>
    <definedName name="ARFN5_IN_2002">AnimasRiverTotalOutflow!$P$4:$P$80</definedName>
    <definedName name="ARFN5_IN_2003">AnimasRiverTotalOutflow!$Q$4:$Q$80</definedName>
    <definedName name="ARFN5_IN_2004">AnimasRiverTotalOutflow!$R$4:$R$80</definedName>
    <definedName name="ARFN5_IN_2005">AnimasRiverTotalOutflow!$S$4:$S$80</definedName>
    <definedName name="ARFN5_IN_2006">AnimasRiverTotalOutflow!$T$4:$T$80</definedName>
    <definedName name="ARFN5_IN_2007">AnimasRiverTotalOutflow!$U$4:$U$80</definedName>
    <definedName name="ARFN5_IN_2008">AnimasRiverTotalOutflow!$V$4:$V$80</definedName>
    <definedName name="ARFN5_IN_2009">AnimasRiverTotalOutflow!$W$4:$W$80</definedName>
    <definedName name="ARFN5_IN_2010">AnimasRiverTotalOutflow!$X$4:$X$80</definedName>
    <definedName name="ARFN5_IN_2011">AnimasRiverTotalOutflow!$Y$4:$Y$80</definedName>
    <definedName name="ARFN5_IN_2012">AnimasRiverTotalOutflow!$Z$4:$Z$80</definedName>
    <definedName name="ARFN5_IN_2013">AnimasRiverTotalOutflow!$AA$4:$AA$80</definedName>
    <definedName name="ARFN5_IN_2014">AnimasRiverTotalOutflow!$AB$4:$AB$80</definedName>
    <definedName name="ARFN5_IN_2015">AnimasRiverTotalOutflow!$AC$4:$AC$80</definedName>
    <definedName name="ARFN5_IN_2016">AnimasRiverTotalOutflow!$AD$4:$AD$80</definedName>
    <definedName name="ARFN5_IN_2017">AnimasRiverTotalOutflow!$AE$4:$AE$80</definedName>
    <definedName name="ARFN5_IN_2018">AnimasRiverTotalOutflow!$AF$4:$AF$80</definedName>
    <definedName name="ARFN5_IN_2019">AnimasRiverTotalOutflow!$AG$4:$AG$80</definedName>
    <definedName name="ARFN5_IN_2020">AnimasRiverTotalOutflow!$AH$4:$AH$80</definedName>
    <definedName name="ARFN5_IN_2021">AnimasRiverTotalOutflow!$AS$4:$AS$80</definedName>
    <definedName name="ARFN5_IN_2022">AnimasRiverTotalOutflow!$AT$4:$AT$80</definedName>
    <definedName name="ARFN5_IN_2023">AnimasRiverTotalOutflow!$AU$4:$AU$80</definedName>
    <definedName name="ARFN5_IN_2024">AnimasRiverTotalOutflow!$AV$4:$AV$80</definedName>
    <definedName name="ARFN5_IN_2025">AnimasRiverTotalOutflow!$AW$4:$AW$80</definedName>
    <definedName name="ARFN5_IN_2026">AnimasRiverTotalOutflow!$AX$4:$AX$80</definedName>
    <definedName name="ARFN5_IN_2027">AnimasRiverTotalOutflow!$AY$4:$AY$80</definedName>
    <definedName name="ARFN5_IN_2028">AnimasRiverTotalOutflow!$AZ$4:$AZ$80</definedName>
    <definedName name="ARFN5_IN_2029">AnimasRiverTotalOutflow!$BA$4:$BA$80</definedName>
    <definedName name="ARFN5_IN_Max">AnimasRiverTotalOutflow!$B$4:$B$80</definedName>
    <definedName name="ARFN5_IN_Min">AnimasRiverTotalOutflow!$C$4:$C$80</definedName>
    <definedName name="ARFN5_IN_Most">AnimasRiverTotalOutflow!$D$4:$D$80</definedName>
    <definedName name="ARFN5_IN_TIME">AnimasRiverTotalOutflow!$A$4:$A$80</definedName>
    <definedName name="BlwImpGainsAbvDavis">GainsAboveDavis!$A$4:$A$71</definedName>
    <definedName name="BMESA_IN_1991">BlueMesaInflow.Unregulated!$E$4:$E$80</definedName>
    <definedName name="BMESA_IN_1992">BlueMesaInflow.Unregulated!$F$4:$F$80</definedName>
    <definedName name="BMESA_IN_1993">BlueMesaInflow.Unregulated!$G$4:$G$80</definedName>
    <definedName name="BMESA_IN_1994">BlueMesaInflow.Unregulated!$H$4:$H$80</definedName>
    <definedName name="BMESA_IN_1995">BlueMesaInflow.Unregulated!$I$4:$I$80</definedName>
    <definedName name="BMESA_IN_1996">BlueMesaInflow.Unregulated!$J$4:$J$80</definedName>
    <definedName name="BMESA_IN_1997">BlueMesaInflow.Unregulated!$K$4:$K$80</definedName>
    <definedName name="BMESA_IN_1998">BlueMesaInflow.Unregulated!$L$4:$L$80</definedName>
    <definedName name="BMESA_IN_1999">BlueMesaInflow.Unregulated!$M$4:$M$80</definedName>
    <definedName name="BMESA_IN_2000">BlueMesaInflow.Unregulated!$N$4:$N$80</definedName>
    <definedName name="BMESA_IN_2001">BlueMesaInflow.Unregulated!$O$4:$O$80</definedName>
    <definedName name="BMESA_IN_2002">BlueMesaInflow.Unregulated!$P$4:$P$80</definedName>
    <definedName name="BMESA_IN_2003">BlueMesaInflow.Unregulated!$Q$4:$Q$80</definedName>
    <definedName name="BMESA_IN_2004">BlueMesaInflow.Unregulated!$R$4:$R$80</definedName>
    <definedName name="BMESA_IN_2005">BlueMesaInflow.Unregulated!$S$4:$S$80</definedName>
    <definedName name="BMESA_IN_2006">BlueMesaInflow.Unregulated!$T$4:$T$80</definedName>
    <definedName name="BMESA_IN_2007">BlueMesaInflow.Unregulated!$U$4:$U$80</definedName>
    <definedName name="BMESA_IN_2008">BlueMesaInflow.Unregulated!$V$4:$V$80</definedName>
    <definedName name="BMESA_IN_2009">BlueMesaInflow.Unregulated!$W$4:$W$80</definedName>
    <definedName name="BMESA_IN_2010">BlueMesaInflow.Unregulated!$X$4:$X$80</definedName>
    <definedName name="BMESA_IN_2011">BlueMesaInflow.Unregulated!$Y$4:$Y$80</definedName>
    <definedName name="BMESA_IN_2012">BlueMesaInflow.Unregulated!$Z$4:$Z$80</definedName>
    <definedName name="BMESA_IN_2013">BlueMesaInflow.Unregulated!$AA$4:$AA$80</definedName>
    <definedName name="BMESA_IN_2014">BlueMesaInflow.Unregulated!$AB$4:$AB$80</definedName>
    <definedName name="BMESA_IN_2015">BlueMesaInflow.Unregulated!$AC$4:$AC$80</definedName>
    <definedName name="BMESA_IN_2016">BlueMesaInflow.Unregulated!$AD$4:$AD$80</definedName>
    <definedName name="BMESA_IN_2017">BlueMesaInflow.Unregulated!$AE$4:$AE$80</definedName>
    <definedName name="BMESA_IN_2018">BlueMesaInflow.Unregulated!$AF$4:$AF$80</definedName>
    <definedName name="BMESA_IN_2019">BlueMesaInflow.Unregulated!$AG$4:$AG$80</definedName>
    <definedName name="BMESA_IN_2020">BlueMesaInflow.Unregulated!$AH$4:$AH$80</definedName>
    <definedName name="BMESA_IN_2021">BlueMesaInflow.Unregulated!$AS$4:$AS$80</definedName>
    <definedName name="BMESA_IN_2022">BlueMesaInflow.Unregulated!$AT$4:$AT$80</definedName>
    <definedName name="BMESA_IN_2023">BlueMesaInflow.Unregulated!$AU$4:$AU$80</definedName>
    <definedName name="BMESA_IN_2024">BlueMesaInflow.Unregulated!$AV$4:$AV$80</definedName>
    <definedName name="BMESA_IN_2025">BlueMesaInflow.Unregulated!$AW$4:$AW$80</definedName>
    <definedName name="BMESA_IN_2026">BlueMesaInflow.Unregulated!$AX$4:$AX$80</definedName>
    <definedName name="BMESA_IN_2027">BlueMesaInflow.Unregulated!$AY$4:$AY$80</definedName>
    <definedName name="BMESA_IN_2028">BlueMesaInflow.Unregulated!$AZ$4:$AZ$80</definedName>
    <definedName name="BMESA_IN_2029">BlueMesaInflow.Unregulated!$BA$4:$BA$80</definedName>
    <definedName name="BMESA_IN_Max">BlueMesaInflow.Unregulated!$B$4:$B$80</definedName>
    <definedName name="BMESA_IN_Min">BlueMesaInflow.Unregulated!$C$4:$C$80</definedName>
    <definedName name="BMESA_IN_Most">BlueMesaInflow.Unregulated!$D$4:$D$80</definedName>
    <definedName name="BMESA_IN_TIME">BlueMesaInflow.Unregulated!$A$4:$A$80</definedName>
    <definedName name="CRYST_IN_1991">'CrystalInflow.Unregulated'!$E$4:$E$80</definedName>
    <definedName name="CRYST_IN_1992">'CrystalInflow.Unregulated'!$F$4:$F$80</definedName>
    <definedName name="CRYST_IN_1993">'CrystalInflow.Unregulated'!$G$4:$G$80</definedName>
    <definedName name="CRYST_IN_1994">'CrystalInflow.Unregulated'!$H$4:$H$80</definedName>
    <definedName name="CRYST_IN_1995">'CrystalInflow.Unregulated'!$I$4:$I$80</definedName>
    <definedName name="CRYST_IN_1996">'CrystalInflow.Unregulated'!$J$4:$J$80</definedName>
    <definedName name="CRYST_IN_1997">'CrystalInflow.Unregulated'!$K$4:$K$80</definedName>
    <definedName name="CRYST_IN_1998">'CrystalInflow.Unregulated'!$L$4:$L$80</definedName>
    <definedName name="CRYST_IN_1999">'CrystalInflow.Unregulated'!$M$4:$M$80</definedName>
    <definedName name="CRYST_IN_2000">'CrystalInflow.Unregulated'!$N$4:$N$80</definedName>
    <definedName name="CRYST_IN_2001">'CrystalInflow.Unregulated'!$O$4:$O$80</definedName>
    <definedName name="CRYST_IN_2002">'CrystalInflow.Unregulated'!$P$4:$P$80</definedName>
    <definedName name="CRYST_IN_2003">'CrystalInflow.Unregulated'!$Q$4:$Q$80</definedName>
    <definedName name="CRYST_IN_2004">'CrystalInflow.Unregulated'!$R$4:$R$80</definedName>
    <definedName name="CRYST_IN_2005">'CrystalInflow.Unregulated'!$S$4:$S$80</definedName>
    <definedName name="CRYST_IN_2006">'CrystalInflow.Unregulated'!$T$4:$T$80</definedName>
    <definedName name="CRYST_IN_2007">'CrystalInflow.Unregulated'!$U$4:$U$80</definedName>
    <definedName name="CRYST_IN_2008">'CrystalInflow.Unregulated'!$V$4:$V$80</definedName>
    <definedName name="CRYST_IN_2009">'CrystalInflow.Unregulated'!$W$4:$W$80</definedName>
    <definedName name="CRYST_IN_2010">'CrystalInflow.Unregulated'!$X$4:$X$80</definedName>
    <definedName name="CRYST_IN_2011">'CrystalInflow.Unregulated'!$Y$4:$Y$80</definedName>
    <definedName name="CRYST_IN_2012">'CrystalInflow.Unregulated'!$Z$4:$Z$80</definedName>
    <definedName name="CRYST_IN_2013">'CrystalInflow.Unregulated'!$AA$4:$AA$80</definedName>
    <definedName name="CRYST_IN_2014">'CrystalInflow.Unregulated'!$AB$4:$AB$80</definedName>
    <definedName name="CRYST_IN_2015">'CrystalInflow.Unregulated'!$AC$4:$AC$80</definedName>
    <definedName name="CRYST_IN_2016">'CrystalInflow.Unregulated'!$AD$4:$AD$80</definedName>
    <definedName name="CRYST_IN_2017">'CrystalInflow.Unregulated'!$AE$4:$AE$80</definedName>
    <definedName name="CRYST_IN_2018">'CrystalInflow.Unregulated'!$AF$4:$AF$80</definedName>
    <definedName name="CRYST_IN_2019">'CrystalInflow.Unregulated'!$AG$4:$AG$80</definedName>
    <definedName name="CRYST_IN_2020">'CrystalInflow.Unregulated'!$AH$4:$AH$80</definedName>
    <definedName name="CRYST_IN_2021">'CrystalInflow.Unregulated'!$AS$4:$AS$80</definedName>
    <definedName name="CRYST_IN_2022">'CrystalInflow.Unregulated'!$AT$4:$AT$80</definedName>
    <definedName name="CRYST_IN_2023">'CrystalInflow.Unregulated'!$AU$4:$AU$80</definedName>
    <definedName name="CRYST_IN_2024">'CrystalInflow.Unregulated'!$AV$4:$AV$80</definedName>
    <definedName name="CRYST_IN_2025">'CrystalInflow.Unregulated'!$AW$4:$AW$80</definedName>
    <definedName name="CRYST_IN_2026">'CrystalInflow.Unregulated'!$AX$4:$AX$80</definedName>
    <definedName name="CRYST_IN_2027">'CrystalInflow.Unregulated'!$AY$4:$AY$80</definedName>
    <definedName name="CRYST_IN_2028">'CrystalInflow.Unregulated'!$AZ$4:$AZ$80</definedName>
    <definedName name="CRYST_IN_2029">'CrystalInflow.Unregulated'!$BA$4:$BA$80</definedName>
    <definedName name="CRYST_IN_Max">'CrystalInflow.Unregulated'!$B$4:$B$80</definedName>
    <definedName name="CRYST_IN_Min">'CrystalInflow.Unregulated'!$C$4:$C$80</definedName>
    <definedName name="CRYST_IN_Most">'CrystalInflow.Unregulated'!$D$4:$D$80</definedName>
    <definedName name="CRYST_IN_TIME">'CrystalInflow.Unregulated'!$A$4:$A$80</definedName>
    <definedName name="Duration">[1]RunInformation!$L$3:$L$52</definedName>
    <definedName name="DvsToPkr_In_1991">GainsAboveParker!$E$4:$E$71</definedName>
    <definedName name="DvsToPkr_In_1992">GainsAboveParker!$F$4:$F$71</definedName>
    <definedName name="DvsToPkr_In_1993">GainsAboveParker!$G$4:$G$71</definedName>
    <definedName name="DvsToPkr_In_1994">GainsAboveParker!$H$4:$H$71</definedName>
    <definedName name="DvsToPkr_In_1995">GainsAboveParker!$I$4:$I$71</definedName>
    <definedName name="DvsToPkr_In_1996">GainsAboveParker!$J$4:$J$71</definedName>
    <definedName name="DvsToPkr_In_1997">GainsAboveParker!$K$4:$K$71</definedName>
    <definedName name="DvsToPkr_In_1998">GainsAboveParker!$L$4:$L$71</definedName>
    <definedName name="DvsToPkr_In_1999">GainsAboveParker!$M$4:$M$71</definedName>
    <definedName name="DvsToPkr_In_2000">GainsAboveParker!$N$4:$N$71</definedName>
    <definedName name="DvsToPkr_In_2001">GainsAboveParker!$O$4:$O$71</definedName>
    <definedName name="DvsToPkr_In_2002">GainsAboveParker!$P$4:$P$71</definedName>
    <definedName name="DvsToPkr_In_2003">GainsAboveParker!$Q$4:$Q$71</definedName>
    <definedName name="DvsToPkr_In_2004">GainsAboveParker!$R$4:$R$71</definedName>
    <definedName name="DvsToPkr_In_2005">GainsAboveParker!$S$4:$S$71</definedName>
    <definedName name="DvsToPkr_In_2006">GainsAboveParker!$T$4:$T$71</definedName>
    <definedName name="DvsToPkr_In_2007">GainsAboveParker!$U$4:$U$71</definedName>
    <definedName name="DvsToPkr_In_2008">GainsAboveParker!$V$4:$V$71</definedName>
    <definedName name="DvsToPkr_In_2009">GainsAboveParker!$W$4:$W$71</definedName>
    <definedName name="DvsToPkr_In_2010">GainsAboveParker!$X$4:$X$71</definedName>
    <definedName name="DvsToPkr_In_2011">GainsAboveParker!$Y$4:$Y$71</definedName>
    <definedName name="DvsToPkr_In_2012">GainsAboveParker!$Z$4:$Z$71</definedName>
    <definedName name="DvsToPkr_In_2013">GainsAboveParker!$AA$4:$AA$71</definedName>
    <definedName name="DvsToPkr_In_2014">GainsAboveParker!$AB$4:$AB$71</definedName>
    <definedName name="DvsToPkr_In_2015">GainsAboveParker!$AC$4:$AC$71</definedName>
    <definedName name="DvsToPkr_In_2016">GainsAboveParker!$AD$4:$AD$71</definedName>
    <definedName name="DvsToPkr_In_2017">GainsAboveParker!$AE$4:AD$71</definedName>
    <definedName name="DvsToPkr_In_2018">GainsAboveParker!$AF$4:$AF$71</definedName>
    <definedName name="DvsToPkr_In_2019">GainsAboveParker!$AG$4:$AG$71</definedName>
    <definedName name="DvsToPkr_In_2020">GainsAboveParker!$AH$4:$AH$71</definedName>
    <definedName name="DvsToPkr_In_Max">GainsAboveParker!$B$4:$B$71</definedName>
    <definedName name="DvsToPkr_In_Min">GainsAboveParker!$C$4:$C$71</definedName>
    <definedName name="DvsToPkr_In_Most">GainsAboveParker!$D$4:$D$71</definedName>
    <definedName name="DvsToPkr_In_Time">GainsAboveParker!$A$4:$A$71</definedName>
    <definedName name="FGORG_IN_1991">FlamingGorgeInflow.Unregulated!$E$4:$E$80</definedName>
    <definedName name="FGORG_IN_1992">FlamingGorgeInflow.Unregulated!$F$4:$F$80</definedName>
    <definedName name="FGORG_IN_1993">FlamingGorgeInflow.Unregulated!$G$4:$G$80</definedName>
    <definedName name="FGORG_IN_1994">FlamingGorgeInflow.Unregulated!$H$4:$H$80</definedName>
    <definedName name="FGORG_IN_1995">FlamingGorgeInflow.Unregulated!$I$4:$I$80</definedName>
    <definedName name="FGORG_IN_1996">FlamingGorgeInflow.Unregulated!$J$4:$J$80</definedName>
    <definedName name="FGORG_IN_1997">FlamingGorgeInflow.Unregulated!$K$4:$K$80</definedName>
    <definedName name="FGORG_IN_1998">FlamingGorgeInflow.Unregulated!$L$4:$L$80</definedName>
    <definedName name="FGORG_IN_1999">FlamingGorgeInflow.Unregulated!$M$4:$M$80</definedName>
    <definedName name="FGORG_IN_2000">FlamingGorgeInflow.Unregulated!$N$4:$N$80</definedName>
    <definedName name="FGORG_IN_2001">FlamingGorgeInflow.Unregulated!$O$4:$O$80</definedName>
    <definedName name="FGORG_IN_2002">FlamingGorgeInflow.Unregulated!$P$4:$P$80</definedName>
    <definedName name="FGORG_IN_2003">FlamingGorgeInflow.Unregulated!$Q$4:$Q$80</definedName>
    <definedName name="FGORG_IN_2004">FlamingGorgeInflow.Unregulated!$R$4:$R$80</definedName>
    <definedName name="FGORG_IN_2005">FlamingGorgeInflow.Unregulated!$S$4:$S$80</definedName>
    <definedName name="FGORG_IN_2006">FlamingGorgeInflow.Unregulated!$T$4:$T$80</definedName>
    <definedName name="FGORG_IN_2007">FlamingGorgeInflow.Unregulated!$U$4:$U$80</definedName>
    <definedName name="FGORG_IN_2008">FlamingGorgeInflow.Unregulated!$V$4:$V$80</definedName>
    <definedName name="FGORG_IN_2009">FlamingGorgeInflow.Unregulated!$W$4:$W$80</definedName>
    <definedName name="FGORG_IN_2010">FlamingGorgeInflow.Unregulated!$X$4:$X$80</definedName>
    <definedName name="FGORG_IN_2011">FlamingGorgeInflow.Unregulated!$Y$4:$Y$80</definedName>
    <definedName name="FGORG_IN_2012">FlamingGorgeInflow.Unregulated!$Z$4:$Z$80</definedName>
    <definedName name="FGORG_IN_2013">FlamingGorgeInflow.Unregulated!$AA$4:$AA$80</definedName>
    <definedName name="FGORG_IN_2014">FlamingGorgeInflow.Unregulated!$AB$4:$AB$80</definedName>
    <definedName name="FGORG_IN_2015">FlamingGorgeInflow.Unregulated!$AC$4:$AC$80</definedName>
    <definedName name="FGORG_IN_2016">FlamingGorgeInflow.Unregulated!$AD$4:$AD$80</definedName>
    <definedName name="FGORG_IN_2017">FlamingGorgeInflow.Unregulated!$AE$4:$AE$80</definedName>
    <definedName name="FGORG_IN_2018">FlamingGorgeInflow.Unregulated!$AF$4:$AF$80</definedName>
    <definedName name="FGORG_IN_2019">FlamingGorgeInflow.Unregulated!$AG$4:$AG$80</definedName>
    <definedName name="FGORG_IN_2020">FlamingGorgeInflow.Unregulated!$AH$4:$AH$80</definedName>
    <definedName name="FGORG_IN_2021">FlamingGorgeInflow.Unregulated!$AS$4:$AS$80</definedName>
    <definedName name="FGORG_IN_2022">FlamingGorgeInflow.Unregulated!$AT$4:$AT$80</definedName>
    <definedName name="FGORG_IN_2023">FlamingGorgeInflow.Unregulated!$AU$4:$AU$80</definedName>
    <definedName name="FGORG_IN_2024">FlamingGorgeInflow.Unregulated!$AV$4:$AV$80</definedName>
    <definedName name="FGORG_IN_2025">FlamingGorgeInflow.Unregulated!$AW$4:$AW$80</definedName>
    <definedName name="FGORG_IN_2026">FlamingGorgeInflow.Unregulated!$AX$4:$AX$80</definedName>
    <definedName name="FGORG_IN_2027">FlamingGorgeInflow.Unregulated!$AY$4:$AY$80</definedName>
    <definedName name="FGORG_IN_2028">FlamingGorgeInflow.Unregulated!$AZ$4:$AZ$80</definedName>
    <definedName name="FGORG_IN_2029">FlamingGorgeInflow.Unregulated!$BA$4:$BA$80</definedName>
    <definedName name="FGORG_IN_Max">FlamingGorgeInflow.Unregulated!$B$4:$B$80</definedName>
    <definedName name="FGORG_IN_Min">FlamingGorgeInflow.Unregulated!$C$4:$C$80</definedName>
    <definedName name="FGORG_IN_Most">FlamingGorgeInflow.Unregulated!$D$4:$D$80</definedName>
    <definedName name="FGORG_IN_TIME">FlamingGorgeInflow.Unregulated!$A$4:$A$80</definedName>
    <definedName name="FONTE_IN_1991">Fontenelle.Inflow!$E$4:$E$80</definedName>
    <definedName name="FONTE_IN_1992">Fontenelle.Inflow!$F$4:$F$80</definedName>
    <definedName name="FONTE_IN_1993">Fontenelle.Inflow!$G$4:$G$80</definedName>
    <definedName name="FONTE_IN_1994">Fontenelle.Inflow!$H$4:$H$80</definedName>
    <definedName name="FONTE_IN_1995">Fontenelle.Inflow!$I$4:$I$80</definedName>
    <definedName name="FONTE_IN_1996">Fontenelle.Inflow!$J$4:$J$80</definedName>
    <definedName name="FONTE_IN_1997">Fontenelle.Inflow!$K$4:$K$80</definedName>
    <definedName name="FONTE_IN_1998">Fontenelle.Inflow!$L$4:$L$80</definedName>
    <definedName name="FONTE_IN_1999">Fontenelle.Inflow!$M$4:$M$80</definedName>
    <definedName name="FONTE_IN_2000">Fontenelle.Inflow!$N$4:$N$80</definedName>
    <definedName name="FONTE_IN_2001">Fontenelle.Inflow!$O$4:$O$80</definedName>
    <definedName name="FONTE_IN_2002">Fontenelle.Inflow!$P$4:$P$80</definedName>
    <definedName name="FONTE_IN_2003">Fontenelle.Inflow!$Q$4:$Q$80</definedName>
    <definedName name="FONTE_IN_2004">Fontenelle.Inflow!$R$4:$R$80</definedName>
    <definedName name="FONTE_IN_2005">Fontenelle.Inflow!$S$4:$S$80</definedName>
    <definedName name="FONTE_IN_2006">Fontenelle.Inflow!$T$4:$T$80</definedName>
    <definedName name="FONTE_IN_2007">Fontenelle.Inflow!$U$4:$U$80</definedName>
    <definedName name="FONTE_IN_2008">Fontenelle.Inflow!$V$4:$V$80</definedName>
    <definedName name="FONTE_IN_2009">Fontenelle.Inflow!$W$4:$W$80</definedName>
    <definedName name="FONTE_IN_2010">Fontenelle.Inflow!$X$4:$X$80</definedName>
    <definedName name="FONTE_IN_2011">Fontenelle.Inflow!$Y$4:$YI$80</definedName>
    <definedName name="FONTE_IN_2012">Fontenelle.Inflow!$Z$4:$Z$80</definedName>
    <definedName name="FONTE_IN_2013">Fontenelle.Inflow!$AA$4:$AA$80</definedName>
    <definedName name="FONTE_IN_2014">Fontenelle.Inflow!$AB$4:$AB$80</definedName>
    <definedName name="FONTE_IN_2015">Fontenelle.Inflow!$AC$4:$AC$80</definedName>
    <definedName name="FONTE_IN_2016">Fontenelle.Inflow!$AD$4:$AD$80</definedName>
    <definedName name="FONTE_IN_2017">Fontenelle.Inflow!$AE$4:$AE$80</definedName>
    <definedName name="FONTE_IN_2018">Fontenelle.Inflow!$AF$4:$AF$80</definedName>
    <definedName name="FONTE_IN_2019">Fontenelle.Inflow!$AG$4:$AG$80</definedName>
    <definedName name="FONTE_IN_2020">Fontenelle.Inflow!$AH$4:$AH$80</definedName>
    <definedName name="FONTE_IN_2021">Fontenelle.Inflow!$AS$4:$AS$80</definedName>
    <definedName name="FONTE_IN_2022">Fontenelle.Inflow!$AT$4:$AT$80</definedName>
    <definedName name="FONTE_IN_2023">Fontenelle.Inflow!$AU$4:$AU$80</definedName>
    <definedName name="FONTE_IN_2024">Fontenelle.Inflow!$AV$4:$AV$80</definedName>
    <definedName name="FONTE_IN_2025">Fontenelle.Inflow!$AW$4:$AW$80</definedName>
    <definedName name="FONTE_IN_2026">Fontenelle.Inflow!$AX$4:$AX$80</definedName>
    <definedName name="FONTE_IN_2027">Fontenelle.Inflow!$AY$4:$AY$80</definedName>
    <definedName name="FONTE_IN_2028">Fontenelle.Inflow!$AZ$4:$AZ$80</definedName>
    <definedName name="FONTE_IN_2029">Fontenelle.Inflow!$BA$4:$BA$80</definedName>
    <definedName name="FONTE_IN_Max">Fontenelle.Inflow!$B$4:$B$80</definedName>
    <definedName name="FONTE_IN_Min">Fontenelle.Inflow!$C$4:$C$80</definedName>
    <definedName name="FONTE_IN_Most">Fontenelle.Inflow!$D$4:$D$80</definedName>
    <definedName name="FONTE_IN_TIME">Fontenelle.Inflow!$A$4:$A$80</definedName>
    <definedName name="HvrToDvs_In_1991">GainsAboveDavis!$E$4:$E$71</definedName>
    <definedName name="HvrToDvs_In_1992">GainsAboveDavis!$F$4:$F$71</definedName>
    <definedName name="HvrToDvs_In_1993">GainsAboveDavis!$G$4:$G$71</definedName>
    <definedName name="HvrToDvs_In_1994">GainsAboveDavis!$H$4:$H$71</definedName>
    <definedName name="HvrToDvs_In_1995">GainsAboveDavis!$I$4:$I$71</definedName>
    <definedName name="HvrToDvs_In_1996">GainsAboveDavis!$J$4:$J$71</definedName>
    <definedName name="HvrToDvs_In_1997">GainsAboveDavis!$K$4:$K$71</definedName>
    <definedName name="HvrToDvs_In_1998">GainsAboveDavis!$L$4:$L$71</definedName>
    <definedName name="HvrToDvs_In_1999">GainsAboveDavis!$M$4:$M$71</definedName>
    <definedName name="HvrToDvs_In_2000">GainsAboveDavis!$N$4:$N$71</definedName>
    <definedName name="HvrToDvs_In_2001">GainsAboveDavis!$O$4:$O$71</definedName>
    <definedName name="HvrToDvs_In_2002">GainsAboveDavis!$P$4:$P$71</definedName>
    <definedName name="HvrToDvs_In_2003">GainsAboveDavis!$Q$4:$Q$71</definedName>
    <definedName name="HvrToDvs_In_2004">GainsAboveDavis!$R$4:$R$71</definedName>
    <definedName name="HvrToDvs_In_2005">GainsAboveDavis!$S$4:$S$71</definedName>
    <definedName name="HvrToDvs_In_2006">GainsAboveDavis!$T$4:$T$71</definedName>
    <definedName name="HvrToDvs_In_2007">GainsAboveDavis!$U$4:$U$71</definedName>
    <definedName name="HvrToDvs_In_2008">GainsAboveDavis!$V$4:$V$71</definedName>
    <definedName name="HvrToDvs_In_2009">GainsAboveDavis!$W$4:$W$71</definedName>
    <definedName name="HvrToDvs_In_2010">GainsAboveDavis!$X$4:$X$71</definedName>
    <definedName name="HvrToDvs_In_2011">GainsAboveDavis!$Y$4:$Y$71</definedName>
    <definedName name="HvrToDvs_In_2012">GainsAboveDavis!$Z$4:$Z$71</definedName>
    <definedName name="HvrToDvs_In_2013">GainsAboveDavis!$AA$4:$AA$71</definedName>
    <definedName name="HvrToDvs_In_2014">GainsAboveDavis!$AB$4:$AB$71</definedName>
    <definedName name="HvrToDvs_In_2015">GainsAboveDavis!$AC$4:$AC$71</definedName>
    <definedName name="HvrToDvs_In_2016">GainsAboveDavis!$AD$4:$AD$71</definedName>
    <definedName name="HvrToDvs_In_2017">GainsAboveDavis!$AE$4:$AE$71</definedName>
    <definedName name="HvrToDvs_In_2018">GainsAboveDavis!$AF$4:$AF$71</definedName>
    <definedName name="HvrToDvs_In_2019">GainsAboveDavis!$AG$4:$AG$71</definedName>
    <definedName name="HvrToDvs_In_2020">GainsAboveDavis!$AH$4:$AH$71</definedName>
    <definedName name="HvrToDvs_In_Max">GainsAboveDavis!$B$4:$B$71</definedName>
    <definedName name="HvrToDvs_In_Min">GainsAboveDavis!$C$4:$C$71</definedName>
    <definedName name="HvrToDvs_In_Most">GainsAboveDavis!$D$4:$D$71</definedName>
    <definedName name="HvrToDvs_In_Time">GainsAboveDavis!$A$4:$A$71</definedName>
    <definedName name="ImpToMex_In_1991">GainsImpToNIB!$E$4:$E$71</definedName>
    <definedName name="ImpToMex_In_1992">GainsImpToNIB!$F$4:$F$71</definedName>
    <definedName name="ImpToMex_In_1993">GainsImpToNIB!$G$4:$G$71</definedName>
    <definedName name="ImpToMex_In_1994">GainsImpToNIB!$H$4:$H$71</definedName>
    <definedName name="ImpToMex_In_1995">GainsImpToNIB!$I$4:$I$71</definedName>
    <definedName name="ImpToMex_In_1996">GainsImpToNIB!$J$4:$J$71</definedName>
    <definedName name="ImpToMex_In_1997">GainsImpToNIB!$K$4:$K$71</definedName>
    <definedName name="ImpToMex_In_1998">GainsImpToNIB!$L$4:$L$71</definedName>
    <definedName name="ImpToMex_In_1999">GainsImpToNIB!$M$4:$M$71</definedName>
    <definedName name="ImpToMex_In_2000">GainsImpToNIB!$N$4:$N$71</definedName>
    <definedName name="ImpToMex_In_2001">GainsImpToNIB!$O$4:$O$71</definedName>
    <definedName name="ImpToMex_In_2002">GainsImpToNIB!$P$4:$P$71</definedName>
    <definedName name="ImpToMex_In_2003">GainsImpToNIB!$Q$4:$Q$71</definedName>
    <definedName name="ImpToMex_In_2004">GainsImpToNIB!$R$4:$R$71</definedName>
    <definedName name="ImpToMex_In_2005">GainsImpToNIB!$S$4:$S$71</definedName>
    <definedName name="ImpToMex_In_2006">GainsImpToNIB!$T$4:$T$71</definedName>
    <definedName name="ImpToMex_In_2007">GainsImpToNIB!$U$4:$U$71</definedName>
    <definedName name="ImpToMex_In_2008">GainsImpToNIB!$V$4:$V$71</definedName>
    <definedName name="ImpToMex_In_2009">GainsImpToNIB!$W$4:$W$71</definedName>
    <definedName name="ImpToMex_In_2010">GainsImpToNIB!$X$4:$X$71</definedName>
    <definedName name="ImpToMex_In_2011">GainsImpToNIB!$Y$4:$Y$71</definedName>
    <definedName name="ImpToMex_In_2012">GainsImpToNIB!$Z$4:$Z$71</definedName>
    <definedName name="ImpToMex_In_2013">GainsImpToNIB!$AA$4:$AA$71</definedName>
    <definedName name="ImpToMex_In_2014">GainsImpToNIB!$AB$4:$AB$71</definedName>
    <definedName name="ImpToMex_In_2015">GainsImpToNIB!$AC$4:$AC$71</definedName>
    <definedName name="ImpToMex_In_2016">GainsImpToNIB!$AD$4:$AD$71</definedName>
    <definedName name="ImpToMex_In_2017">GainsImpToNIB!$AE$4:$AE$71</definedName>
    <definedName name="ImpToMex_In_2018">GainsImpToNIB!$AF$4:$AF$71</definedName>
    <definedName name="ImpToMex_In_2019">GainsImpToNIB!$AG$4:$AG$71</definedName>
    <definedName name="ImpToMex_In_2020">GainsImpToNIB!$AH$4:$AH$71</definedName>
    <definedName name="ImpToMex_In_Max">GainsImpToNIB!$B$4:$B$71</definedName>
    <definedName name="ImpToMex_In_Min">GainsImpToNIB!$C$4:$C$71</definedName>
    <definedName name="ImpToMex_In_Most">GainsImpToNIB!$D$4:$D$71</definedName>
    <definedName name="ImpToMex_In_Time">GainsImpToNIB!$A$4:$A$71</definedName>
    <definedName name="MPOIN_IN_1991">MorrowPointInflow.Unregulated!$E$4:$E$80</definedName>
    <definedName name="MPOIN_IN_1992">MorrowPointInflow.Unregulated!$F$4:$F$80</definedName>
    <definedName name="MPOIN_IN_1993">MorrowPointInflow.Unregulated!$G$4:$G$80</definedName>
    <definedName name="MPOIN_IN_1994">MorrowPointInflow.Unregulated!$H$4:$H$80</definedName>
    <definedName name="MPOIN_IN_1995">MorrowPointInflow.Unregulated!$I$4:$I$80</definedName>
    <definedName name="MPOIN_IN_1996">MorrowPointInflow.Unregulated!$J$4:$J$80</definedName>
    <definedName name="MPOIN_IN_1997">MorrowPointInflow.Unregulated!$K$4:$K$80</definedName>
    <definedName name="MPOIN_IN_1998">MorrowPointInflow.Unregulated!$L$4:$L$80</definedName>
    <definedName name="MPOIN_IN_1999">MorrowPointInflow.Unregulated!$M$4:$M$80</definedName>
    <definedName name="MPOIN_IN_2000">MorrowPointInflow.Unregulated!$N$4:$N$80</definedName>
    <definedName name="MPOIN_IN_2001">MorrowPointInflow.Unregulated!$O$4:$O$80</definedName>
    <definedName name="MPOIN_IN_2002">MorrowPointInflow.Unregulated!$P$4:$P$80</definedName>
    <definedName name="MPOIN_IN_2003">MorrowPointInflow.Unregulated!$Q$4:$Q$80</definedName>
    <definedName name="MPOIN_IN_2004">MorrowPointInflow.Unregulated!$R$4:$R$80</definedName>
    <definedName name="MPOIN_IN_2005">MorrowPointInflow.Unregulated!$S$4:$S$80</definedName>
    <definedName name="MPOIN_IN_2006">MorrowPointInflow.Unregulated!$T$4:$T$80</definedName>
    <definedName name="MPOIN_IN_2007">MorrowPointInflow.Unregulated!$U$4:$U$80</definedName>
    <definedName name="MPOIN_IN_2008">MorrowPointInflow.Unregulated!$V$4:$V$80</definedName>
    <definedName name="MPOIN_IN_2009">MorrowPointInflow.Unregulated!$W$4:$W$80</definedName>
    <definedName name="MPOIN_IN_2010">MorrowPointInflow.Unregulated!$X$4:$X$80</definedName>
    <definedName name="MPOIN_IN_2011">MorrowPointInflow.Unregulated!$Y$4:$Y$80</definedName>
    <definedName name="MPOIN_IN_2012">MorrowPointInflow.Unregulated!$Z$4:$Z$80</definedName>
    <definedName name="MPOIN_IN_2013">MorrowPointInflow.Unregulated!$AA$4:$AA$80</definedName>
    <definedName name="MPOIN_IN_2014">MorrowPointInflow.Unregulated!$AB$4:$AB$80</definedName>
    <definedName name="MPOIN_IN_2015">MorrowPointInflow.Unregulated!$AC$4:$AC$80</definedName>
    <definedName name="MPOIN_IN_2016">MorrowPointInflow.Unregulated!$AD$4:$AD80</definedName>
    <definedName name="MPOIN_IN_2017">MorrowPointInflow.Unregulated!$AE$4:$AE$80</definedName>
    <definedName name="MPOIN_IN_2018">MorrowPointInflow.Unregulated!$AF$4:$AF$80</definedName>
    <definedName name="MPOIN_IN_2019">MorrowPointInflow.Unregulated!$AG$4:$AG$80</definedName>
    <definedName name="MPOIN_IN_2020">MorrowPointInflow.Unregulated!$AH$4:$AH$80</definedName>
    <definedName name="MPOIN_IN_2021">MorrowPointInflow.Unregulated!$AS$4:$AS$80</definedName>
    <definedName name="MPOIN_IN_2022">MorrowPointInflow.Unregulated!$AT$4:$AT$80</definedName>
    <definedName name="MPOIN_IN_2023">MorrowPointInflow.Unregulated!$AU$4:$AU$80</definedName>
    <definedName name="MPOIN_IN_2024">MorrowPointInflow.Unregulated!$AV$4:$AV$80</definedName>
    <definedName name="MPOIN_IN_2025">MorrowPointInflow.Unregulated!$AW$4:$AW$80</definedName>
    <definedName name="MPOIN_IN_2026">MorrowPointInflow.Unregulated!$AX$4:$AX$80</definedName>
    <definedName name="MPOIN_IN_2027">MorrowPointInflow.Unregulated!$AY$4:$AY$80</definedName>
    <definedName name="MPOIN_IN_2028">MorrowPointInflow.Unregulated!$AZ$4:$AZ$80</definedName>
    <definedName name="MPOIN_IN_2029">MorrowPointInflow.Unregulated!$BA$4:$BA$80</definedName>
    <definedName name="MPOIN_IN_Max">MorrowPointInflow.Unregulated!$B$4:$B$80</definedName>
    <definedName name="MPOIN_IN_Min">MorrowPointInflow.Unregulated!$C$4:$C$80</definedName>
    <definedName name="MPOIN_IN_Most">MorrowPointInflow.Unregulated!$D$4:$D$80</definedName>
    <definedName name="MPOIN_IN_TIME">MorrowPointInflow.Unregulated!$A$4:$A$80</definedName>
    <definedName name="NAVAJ_IN_1991">NavajoInflow.ModUnregulated!$E$4:$E$80</definedName>
    <definedName name="NAVAJ_IN_1992">NavajoInflow.ModUnregulated!$F$4:$F$80</definedName>
    <definedName name="NAVAJ_IN_1993">NavajoInflow.ModUnregulated!$G$4:$G$80</definedName>
    <definedName name="NAVAJ_IN_1994">NavajoInflow.ModUnregulated!$H$4:$H$80</definedName>
    <definedName name="NAVAJ_IN_1995">NavajoInflow.ModUnregulated!$I$4:$I$80</definedName>
    <definedName name="NAVAJ_IN_1996">NavajoInflow.ModUnregulated!$J$4:$J$80</definedName>
    <definedName name="NAVAJ_IN_1997">NavajoInflow.ModUnregulated!$K$4:$K$80</definedName>
    <definedName name="NAVAJ_IN_1998">NavajoInflow.ModUnregulated!$L$4:$L$80</definedName>
    <definedName name="NAVAJ_IN_1999">NavajoInflow.ModUnregulated!$M$4:$M$80</definedName>
    <definedName name="NAVAJ_IN_2000">NavajoInflow.ModUnregulated!$N$4:$N$80</definedName>
    <definedName name="NAVAJ_IN_2001">NavajoInflow.ModUnregulated!$O$4:$O$80</definedName>
    <definedName name="NAVAJ_IN_2002">NavajoInflow.ModUnregulated!$P$4:$P$80</definedName>
    <definedName name="NAVAJ_IN_2003">NavajoInflow.ModUnregulated!$Q$4:$Q$80</definedName>
    <definedName name="NAVAJ_IN_2004">NavajoInflow.ModUnregulated!$R$4:$R$80</definedName>
    <definedName name="NAVAJ_IN_2005">NavajoInflow.ModUnregulated!$S$4:$S$80</definedName>
    <definedName name="NAVAJ_IN_2006">NavajoInflow.ModUnregulated!$T$4:$T$80</definedName>
    <definedName name="NAVAJ_IN_2007">NavajoInflow.ModUnregulated!$U$4:$U$80</definedName>
    <definedName name="NAVAJ_IN_2008">NavajoInflow.ModUnregulated!$V$4:$V$80</definedName>
    <definedName name="NAVAJ_IN_2009">NavajoInflow.ModUnregulated!$W$4:$W$80</definedName>
    <definedName name="NAVAJ_IN_2010">NavajoInflow.ModUnregulated!$X$4:$X$80</definedName>
    <definedName name="NAVAJ_IN_2011">NavajoInflow.ModUnregulated!$Y$4:$Y$80</definedName>
    <definedName name="NAVAJ_IN_2012">NavajoInflow.ModUnregulated!$Z$4:$Z$80</definedName>
    <definedName name="NAVAJ_IN_2013">NavajoInflow.ModUnregulated!$AA$4:$AA$80</definedName>
    <definedName name="NAVAJ_IN_2014">NavajoInflow.ModUnregulated!$AB$4:$AB$80</definedName>
    <definedName name="NAVAJ_IN_2015">NavajoInflow.ModUnregulated!$AC$4:$AC$80</definedName>
    <definedName name="NAVAJ_IN_2016">NavajoInflow.ModUnregulated!$AD$4:$AD$80</definedName>
    <definedName name="NAVAJ_IN_2017">NavajoInflow.ModUnregulated!$AE$4:$AE$80</definedName>
    <definedName name="NAVAJ_IN_2018">NavajoInflow.ModUnregulated!$AF$4:$AF$80</definedName>
    <definedName name="NAVAJ_IN_2019">NavajoInflow.ModUnregulated!$AG$4:$AG$80</definedName>
    <definedName name="NAVAJ_IN_2020">NavajoInflow.ModUnregulated!$AH$4:$AH$80</definedName>
    <definedName name="NAVAJ_IN_2021">NavajoInflow.ModUnregulated!$AS$4:$AS$80</definedName>
    <definedName name="NAVAJ_IN_2022">NavajoInflow.ModUnregulated!$AT$4:$AT$80</definedName>
    <definedName name="NAVAJ_IN_2023">NavajoInflow.ModUnregulated!$AU$4:$AU$80</definedName>
    <definedName name="NAVAJ_IN_2024">NavajoInflow.ModUnregulated!$AV$4:$AV$80</definedName>
    <definedName name="NAVAJ_IN_2025">NavajoInflow.ModUnregulated!$AW$4:$AW$80</definedName>
    <definedName name="NAVAJ_IN_2026">NavajoInflow.ModUnregulated!$AX$4:$AX$80</definedName>
    <definedName name="NAVAJ_IN_2027">NavajoInflow.ModUnregulated!$AY$4:$AY$80</definedName>
    <definedName name="NAVAJ_IN_2028">NavajoInflow.ModUnregulated!$AZ$4:$AZ$80</definedName>
    <definedName name="NAVAJ_IN_2029">NavajoInflow.ModUnregulated!$BA$4:$BA$80</definedName>
    <definedName name="NAVAJ_IN_Max">NavajoInflow.ModUnregulated!$B$4:$B$80</definedName>
    <definedName name="NAVAJ_IN_Min">NavajoInflow.ModUnregulated!$C$4:$C$80</definedName>
    <definedName name="NAVAJ_IN_Most">NavajoInflow.ModUnregulated!$D$4:$D$80</definedName>
    <definedName name="NAVAJ_IN_TIME">NavajoInflow.ModUnregulated!$A$4:$A$80</definedName>
    <definedName name="NFTOF_IN_1991">GainsCrystalToGJ!$E$4:$E$80</definedName>
    <definedName name="NFTOF_IN_1992">GainsCrystalToGJ!$F$4:$F$80</definedName>
    <definedName name="NFTOF_IN_1993">GainsCrystalToGJ!$G$4:$G$80</definedName>
    <definedName name="NFTOF_IN_1994">GainsCrystalToGJ!$H$4:$H$80</definedName>
    <definedName name="NFTOF_IN_1995">GainsCrystalToGJ!$I$4:$I$80</definedName>
    <definedName name="NFTOF_IN_1996">GainsCrystalToGJ!$J$4:$J$80</definedName>
    <definedName name="NFTOF_IN_1997">GainsCrystalToGJ!$K$4:$K$80</definedName>
    <definedName name="NFTOF_IN_1998">GainsCrystalToGJ!$L$4:$L$80</definedName>
    <definedName name="NFTOF_IN_1999">GainsCrystalToGJ!$M$4:$M$80</definedName>
    <definedName name="NFTOF_IN_2000">GainsCrystalToGJ!$N$4:$N$80</definedName>
    <definedName name="NFTOF_IN_2001">GainsCrystalToGJ!$O$4:$O$80</definedName>
    <definedName name="NFTOF_IN_2002">GainsCrystalToGJ!$P$4:$P$80</definedName>
    <definedName name="NFTOF_IN_2003">GainsCrystalToGJ!$Q$4:$Q$80</definedName>
    <definedName name="NFTOF_IN_2004">GainsCrystalToGJ!$R$4:$R$80</definedName>
    <definedName name="NFTOF_IN_2005">GainsCrystalToGJ!$S$4:$S$80</definedName>
    <definedName name="NFTOF_IN_2006">GainsCrystalToGJ!$T$4:$T$80</definedName>
    <definedName name="NFTOF_IN_2007">GainsCrystalToGJ!$U$4:$U$80</definedName>
    <definedName name="NFTOF_IN_2008">GainsCrystalToGJ!$V$4:$V$80</definedName>
    <definedName name="NFTOF_IN_2009">GainsCrystalToGJ!$W$4:$W$80</definedName>
    <definedName name="NFTOF_IN_2010">GainsCrystalToGJ!$X$4:$X$80</definedName>
    <definedName name="NFTOF_IN_2011">GainsCrystalToGJ!$Y$4:$Y$80</definedName>
    <definedName name="NFTOF_IN_2012">GainsCrystalToGJ!$Z$4:$Z$80</definedName>
    <definedName name="NFTOF_IN_2013">GainsCrystalToGJ!$AA$4:$AA$80</definedName>
    <definedName name="NFTOF_IN_2014">GainsCrystalToGJ!$AB$4:$AB$80</definedName>
    <definedName name="NFTOF_IN_2015">GainsCrystalToGJ!$AC$4:$AC$80</definedName>
    <definedName name="NFTOF_IN_2016">GainsCrystalToGJ!$AD$4:$AD$80</definedName>
    <definedName name="NFTOF_IN_2017">GainsCrystalToGJ!$AE$4:$AE$80</definedName>
    <definedName name="NFTOF_IN_2018">GainsCrystalToGJ!$F$4:$F$80</definedName>
    <definedName name="NFTOF_IN_2019">GainsCrystalToGJ!$AG$4:$AG$80</definedName>
    <definedName name="NFTOF_IN_2020">GainsCrystalToGJ!$AH$4:$AH$80</definedName>
    <definedName name="NFTOF_IN_2021">GainsCrystalToGJ!$AS$4:$AS$80</definedName>
    <definedName name="NFTOF_IN_2022">GainsCrystalToGJ!$AT$4:$AT$80</definedName>
    <definedName name="NFTOF_IN_2023">GainsCrystalToGJ!$AU$4:$AU$80</definedName>
    <definedName name="NFTOF_IN_2024">GainsCrystalToGJ!$AV$4:$AV$80</definedName>
    <definedName name="NFTOF_IN_2025">GainsCrystalToGJ!$AW$4:$AW$80</definedName>
    <definedName name="NFTOF_IN_2026">GainsCrystalToGJ!$AX$4:$AX$80</definedName>
    <definedName name="NFTOF_IN_2027">GainsCrystalToGJ!$AY$4:$AY$80</definedName>
    <definedName name="NFTOF_IN_2028">GainsCrystalToGJ!$AZ$4:$AZ$80</definedName>
    <definedName name="NFTOF_IN_2029">GainsCrystalToGJ!$BA$4:$BA$80</definedName>
    <definedName name="NFTOF_IN_Max">GainsCrystalToGJ!$B$4:$B$80</definedName>
    <definedName name="NFTOF_IN_Min">GainsCrystalToGJ!$C$4:$C$80</definedName>
    <definedName name="NFTOF_IN_Most">GainsCrystalToGJ!$D$4:$D$80</definedName>
    <definedName name="NFTOF_IN_Time">GainsCrystalToGJ!$A$4:$A$80</definedName>
    <definedName name="NodeID">[1]RunInformation!$B$3:$B$21</definedName>
    <definedName name="PkrToImp_In_1991">GainsPkrToImp!$E$4:$E$71</definedName>
    <definedName name="PkrToImp_In_1992">GainsPkrToImp!$F$4:$F$71</definedName>
    <definedName name="PkrToImp_In_1993">GainsPkrToImp!$G$4:$G$71</definedName>
    <definedName name="PkrToImp_In_1994">GainsPkrToImp!$H$4:$H$71</definedName>
    <definedName name="PkrToImp_In_1995">GainsPkrToImp!$I$4:$I$71</definedName>
    <definedName name="PkrToImp_In_1996">GainsPkrToImp!$J$4:$J$71</definedName>
    <definedName name="PkrToImp_In_1997">GainsPkrToImp!$K$4:$K$71</definedName>
    <definedName name="PkrToImp_In_1998">GainsPkrToImp!$L$4:$L$71</definedName>
    <definedName name="PkrToImp_In_1999">GainsPkrToImp!$M$4:$M$71</definedName>
    <definedName name="PkrToImp_In_2000">GainsPkrToImp!$N$4:$N$71</definedName>
    <definedName name="PkrToImp_In_2001">GainsPkrToImp!$O$4:$O$71</definedName>
    <definedName name="PkrToImp_In_2002">GainsPkrToImp!$P$4:$P$71</definedName>
    <definedName name="PkrToImp_In_2003">GainsPkrToImp!$Q$4:$Q$71</definedName>
    <definedName name="PkrToImp_In_2004">GainsPkrToImp!$R$4:$R$71</definedName>
    <definedName name="PkrToImp_In_2005">GainsPkrToImp!$S$4:$S$71</definedName>
    <definedName name="PkrToImp_In_2006">GainsPkrToImp!$T$4:$T$71</definedName>
    <definedName name="PkrToImp_In_2007">GainsPkrToImp!$U$4:$U$71</definedName>
    <definedName name="PkrToImp_In_2008">GainsPkrToImp!$V$4:$V$71</definedName>
    <definedName name="PkrToImp_In_2009">GainsPkrToImp!$W$4:$W$71</definedName>
    <definedName name="PkrToImp_In_2010">GainsPkrToImp!$X$4:$X$71</definedName>
    <definedName name="PkrToImp_In_2011">GainsPkrToImp!$Y$4:$Y$71</definedName>
    <definedName name="PkrToImp_In_2012">GainsPkrToImp!$Z$4:$Z$71</definedName>
    <definedName name="PkrToImp_In_2013">GainsPkrToImp!$AA$4:$AA$71</definedName>
    <definedName name="PkrToImp_In_2014">GainsPkrToImp!$AB$4:$AB$71</definedName>
    <definedName name="PkrToImp_In_2015">GainsPkrToImp!$AC$4:$AC$71</definedName>
    <definedName name="PkrToImp_In_2016">GainsPkrToImp!$AD$4:$AD$71</definedName>
    <definedName name="PkrToImp_In_2017">GainsPkrToImp!$AE$4:$AE$71</definedName>
    <definedName name="PkrToImp_In_2018">GainsPkrToImp!$AE$4:$AE$71</definedName>
    <definedName name="PkrToImp_In_2019">GainsPkrToImp!$AG$4:$AG$71</definedName>
    <definedName name="PkrToImp_In_2020">GainsPkrToImp!$AH$4:$AH$71</definedName>
    <definedName name="PkrToImp_In_Max">GainsPkrToImp!$B$4:$B$71</definedName>
    <definedName name="PkrToImp_In_Min">GainsPkrToImp!$C$4:$C$71</definedName>
    <definedName name="PkrToImp_In_Most">GainsPkrToImp!$D$4:$D$71</definedName>
    <definedName name="PkrToImp_In_Time">GainsPkrToImp!$A$4:$A$71</definedName>
    <definedName name="POWEL_IN_1991">PowellInflow.Unregulated!$E$4:$E$80</definedName>
    <definedName name="POWEL_IN_1992">PowellInflow.Unregulated!$F$4:$F$80</definedName>
    <definedName name="POWEL_IN_1993">PowellInflow.Unregulated!$G$4:$G$80</definedName>
    <definedName name="POWEL_IN_1994">PowellInflow.Unregulated!$H$4:$H$80</definedName>
    <definedName name="POWEL_IN_1995">PowellInflow.Unregulated!$I$4:$I$80</definedName>
    <definedName name="POWEL_IN_1996">PowellInflow.Unregulated!$J$4:$J$80</definedName>
    <definedName name="POWEL_IN_1997">PowellInflow.Unregulated!$K$4:$K$80</definedName>
    <definedName name="POWEL_IN_1998">PowellInflow.Unregulated!$L$4:$L$80</definedName>
    <definedName name="POWEL_IN_1999">PowellInflow.Unregulated!$M$4:$M$80</definedName>
    <definedName name="POWEL_IN_2000">PowellInflow.Unregulated!$N$4:$N$80</definedName>
    <definedName name="POWEL_IN_2001">PowellInflow.Unregulated!$O$4:$O$80</definedName>
    <definedName name="POWEL_IN_2002">PowellInflow.Unregulated!$P$4:$P$80</definedName>
    <definedName name="POWEL_IN_2003">PowellInflow.Unregulated!$Q$4:$Q$80</definedName>
    <definedName name="POWEL_IN_2004">PowellInflow.Unregulated!$R$4:$R$80</definedName>
    <definedName name="POWEL_IN_2005">PowellInflow.Unregulated!$S$4:$S$80</definedName>
    <definedName name="POWEL_IN_2006">PowellInflow.Unregulated!$T$4:$T$80</definedName>
    <definedName name="POWEL_IN_2007">PowellInflow.Unregulated!$U$4:$U$80</definedName>
    <definedName name="POWEL_IN_2008">PowellInflow.Unregulated!$V$4:$V$80</definedName>
    <definedName name="POWEL_IN_2009">PowellInflow.Unregulated!$W$4:$W$80</definedName>
    <definedName name="POWEL_IN_2010">PowellInflow.Unregulated!$X$4:$X$80</definedName>
    <definedName name="POWEL_IN_2011">PowellInflow.Unregulated!$Y$4:$Y$80</definedName>
    <definedName name="POWEL_IN_2012">PowellInflow.Unregulated!$Z$4:$Z$80</definedName>
    <definedName name="POWEL_IN_2013">PowellInflow.Unregulated!$AA$4:$AA$80</definedName>
    <definedName name="POWEL_IN_2014">PowellInflow.Unregulated!$AB$4:$AB$80</definedName>
    <definedName name="POWEL_IN_2015">PowellInflow.Unregulated!$AC$4:$AC$80</definedName>
    <definedName name="POWEL_IN_2016">PowellInflow.Unregulated!$AD$4:$AD$80</definedName>
    <definedName name="POWEL_IN_2017">PowellInflow.Unregulated!$AE$4:$AE$80</definedName>
    <definedName name="POWEL_IN_2018">PowellInflow.Unregulated!$AF$4:$AF$80</definedName>
    <definedName name="POWEL_IN_2019">PowellInflow.Unregulated!$AG$4:$AG$80</definedName>
    <definedName name="POWEL_IN_2020">PowellInflow.Unregulated!$AH$4:$AH$80</definedName>
    <definedName name="POWEL_IN_2021">PowellInflow.Unregulated!$AS$4:$AS$80</definedName>
    <definedName name="POWEL_IN_2022">PowellInflow.Unregulated!$AT$4:$AT$80</definedName>
    <definedName name="POWEL_IN_2023">PowellInflow.Unregulated!$AU$4:$AU$80</definedName>
    <definedName name="POWEL_IN_2024">PowellInflow.Unregulated!$AV$4:$AV$80</definedName>
    <definedName name="POWEL_IN_2025">PowellInflow.Unregulated!$AW$4:$AW$80</definedName>
    <definedName name="POWEL_IN_2026">PowellInflow.Unregulated!$AX$4:$AX$80</definedName>
    <definedName name="POWEL_IN_2027">PowellInflow.Unregulated!$AY$4:$AY$80</definedName>
    <definedName name="POWEL_IN_2028">PowellInflow.Unregulated!$AZ$4:$AZ$80</definedName>
    <definedName name="POWEL_IN_2029">PowellInflow.Unregulated!$BA$4:$BA$80</definedName>
    <definedName name="POWEL_IN_Max">PowellInflow.Unregulated!$B$4:$B$80</definedName>
    <definedName name="POWEL_IN_Min">PowellInflow.Unregulated!$C$4:$C$80</definedName>
    <definedName name="POWEL_IN_Most">PowellInflow.Unregulated!$D$4:$D$80</definedName>
    <definedName name="POWEL_IN_TIME">PowellInflow.Unregulated!$A$4:$A$80</definedName>
    <definedName name="PTMGAL_IN_1991">PowellToMeadGainsAbvLeesFerry!$E$4:$E$71</definedName>
    <definedName name="PTMGAL_IN_1992">PowellToMeadGainsAbvLeesFerry!$F$4:$F$71</definedName>
    <definedName name="PTMGAL_IN_1993">PowellToMeadGainsAbvLeesFerry!$G$4:$G$71</definedName>
    <definedName name="PTMGAL_IN_1994">PowellToMeadGainsAbvLeesFerry!$H$4:$H$71</definedName>
    <definedName name="PTMGAL_IN_1995">PowellToMeadGainsAbvLeesFerry!$I$4:$I$71</definedName>
    <definedName name="PTMGAL_IN_1996">PowellToMeadGainsAbvLeesFerry!$J$4:$J$71</definedName>
    <definedName name="PTMGAL_IN_1997">PowellToMeadGainsAbvLeesFerry!$K$4:$K$71</definedName>
    <definedName name="PTMGAL_IN_1998">PowellToMeadGainsAbvLeesFerry!$L$4:$L$71</definedName>
    <definedName name="PTMGAL_IN_1999">PowellToMeadGainsAbvLeesFerry!$M$4:$M$71</definedName>
    <definedName name="PTMGAL_IN_2000">PowellToMeadGainsAbvLeesFerry!$N$4:$N$71</definedName>
    <definedName name="PTMGAL_IN_2001">PowellToMeadGainsAbvLeesFerry!$O$4:$O$71</definedName>
    <definedName name="PTMGAL_IN_2002">PowellToMeadGainsAbvLeesFerry!$P$4:$P$71</definedName>
    <definedName name="PTMGAL_IN_2003">PowellToMeadGainsAbvLeesFerry!$Q$4:$Q$71</definedName>
    <definedName name="PTMGAL_IN_2004">PowellToMeadGainsAbvLeesFerry!$R$4:$R$71</definedName>
    <definedName name="PTMGAL_IN_2005">PowellToMeadGainsAbvLeesFerry!$S$4:$S$71</definedName>
    <definedName name="PTMGAL_IN_2006">PowellToMeadGainsAbvLeesFerry!$T$4:$T$71</definedName>
    <definedName name="PTMGAL_IN_2007">PowellToMeadGainsAbvLeesFerry!$U$4:$U$71</definedName>
    <definedName name="PTMGAL_IN_2008">PowellToMeadGainsAbvLeesFerry!$V$4:$V$71</definedName>
    <definedName name="PTMGAL_IN_2009">PowellToMeadGainsAbvLeesFerry!$W$4:$W$71</definedName>
    <definedName name="PTMGAL_IN_2010">PowellToMeadGainsAbvLeesFerry!$X$4:$X$71</definedName>
    <definedName name="PTMGAL_IN_2011">PowellToMeadGainsAbvLeesFerry!$Y$4:$Y$71</definedName>
    <definedName name="PTMGAL_IN_2012">PowellToMeadGainsAbvLeesFerry!$Z$4:$Z$71</definedName>
    <definedName name="PTMGAL_IN_2013">PowellToMeadGainsAbvLeesFerry!$AA$4:$AA$71</definedName>
    <definedName name="PTMGAL_IN_2014">PowellToMeadGainsAbvLeesFerry!$AB$4:$AB$71</definedName>
    <definedName name="PTMGAL_IN_2015">PowellToMeadGainsAbvLeesFerry!$AC$4:$AC$71</definedName>
    <definedName name="PTMGAL_IN_2016">PowellToMeadGainsAbvLeesFerry!$AD$4:$AD$71</definedName>
    <definedName name="PTMGAL_IN_2017">PowellToMeadGainsAbvLeesFerry!$AE$4:$AE$71</definedName>
    <definedName name="PTMGAL_IN_2018">PowellToMeadGainsAbvLeesFerry!$AF$4:$AF$71</definedName>
    <definedName name="PTMGAL_IN_2019">PowellToMeadGainsAbvLeesFerry!$AG$4:$AG$71</definedName>
    <definedName name="PTMGAL_IN_2020">PowellToMeadGainsAbvLeesFerry!$AH$4:$AH$71</definedName>
    <definedName name="PTMGAL_IN_2021">PowellToMeadGainsAbvLeesFerry!$AS$4:$AS$71</definedName>
    <definedName name="PTMGAL_IN_2022">PowellToMeadGainsAbvLeesFerry!$AT$4:$AT$71</definedName>
    <definedName name="PTMGAL_IN_2023">PowellToMeadGainsAbvLeesFerry!$AU$4:$AU$71</definedName>
    <definedName name="PTMGAL_IN_2024">PowellToMeadGainsAbvLeesFerry!$AV$4:$AV$71</definedName>
    <definedName name="PTMGAL_IN_2025">PowellToMeadGainsAbvLeesFerry!$AW$4:$AW$71</definedName>
    <definedName name="PTMGAL_IN_2026">PowellToMeadGainsAbvLeesFerry!$AX$4:$AX$71</definedName>
    <definedName name="PTMGAL_IN_2027">PowellToMeadGainsAbvLeesFerry!$AY$4:$AY$71</definedName>
    <definedName name="PTMGAL_IN_2028">PowellToMeadGainsAbvLeesFerry!$AZ$4:$AZ$71</definedName>
    <definedName name="PTMGAL_IN_2029">PowellToMeadGainsAbvLeesFerry!$BA$4:$BA$71</definedName>
    <definedName name="PTMGAL_IN_Max">PowellToMeadGainsAbvLeesFerry!$B$4:$B$71</definedName>
    <definedName name="PTMGAL_IN_Min">PowellToMeadGainsAbvLeesFerry!$C$4:$C$71</definedName>
    <definedName name="PTMGAL_IN_Most">PowellToMeadGainsAbvLeesFerry!$D$4:$D$71</definedName>
    <definedName name="PTMGAL_IN_Time">PowellToMeadGainsAbvLeesFerry!$A$4:$A$71</definedName>
    <definedName name="PTMGC_IN_1991">PowellToMeadGainsGrandCanyon!$E$4:$E$71</definedName>
    <definedName name="PTMGC_IN_1992">PowellToMeadGainsGrandCanyon!$F$4:$F$71</definedName>
    <definedName name="PTMGC_IN_1993">PowellToMeadGainsGrandCanyon!$G$4:$G$71</definedName>
    <definedName name="PTMGC_IN_1994">PowellToMeadGainsGrandCanyon!$H$4:$H$71</definedName>
    <definedName name="PTMGC_IN_1995">PowellToMeadGainsGrandCanyon!$I$4:$I$71</definedName>
    <definedName name="PTMGC_IN_1996">PowellToMeadGainsGrandCanyon!$J$4:$J$71</definedName>
    <definedName name="PTMGC_IN_1997">PowellToMeadGainsGrandCanyon!$K$4:$K$71</definedName>
    <definedName name="PTMGC_IN_1998">PowellToMeadGainsGrandCanyon!$L$4:$L$71</definedName>
    <definedName name="PTMGC_IN_1999">PowellToMeadGainsGrandCanyon!$M$4:$M$71</definedName>
    <definedName name="PTMGC_IN_2000">PowellToMeadGainsGrandCanyon!$N$4:$N$71</definedName>
    <definedName name="PTMGC_IN_2001">PowellToMeadGainsGrandCanyon!$O$4:$O$71</definedName>
    <definedName name="PTMGC_IN_2002">PowellToMeadGainsGrandCanyon!$P$4:$P$71</definedName>
    <definedName name="PTMGC_IN_2003">PowellToMeadGainsGrandCanyon!$Q$4:$Q$71</definedName>
    <definedName name="PTMGC_IN_2004">PowellToMeadGainsGrandCanyon!$R$4:$R$71</definedName>
    <definedName name="PTMGC_IN_2005">PowellToMeadGainsGrandCanyon!$S$4:$S$71</definedName>
    <definedName name="PTMGC_IN_2006">PowellToMeadGainsGrandCanyon!$T$4:$T$71</definedName>
    <definedName name="PTMGC_IN_2007">PowellToMeadGainsGrandCanyon!$U$4:$U$71</definedName>
    <definedName name="PTMGC_IN_2008">PowellToMeadGainsGrandCanyon!$V$4:$V$71</definedName>
    <definedName name="PTMGC_IN_2009">PowellToMeadGainsGrandCanyon!$W$4:$W$71</definedName>
    <definedName name="PTMGC_IN_2010">PowellToMeadGainsGrandCanyon!$X$4:$X$71</definedName>
    <definedName name="PTMGC_IN_2011">PowellToMeadGainsGrandCanyon!$Y$4:$Y$71</definedName>
    <definedName name="PTMGC_IN_2012">PowellToMeadGainsGrandCanyon!$Z$4:$Z$71</definedName>
    <definedName name="PTMGC_IN_2013">PowellToMeadGainsGrandCanyon!$AA$4:$AA$71</definedName>
    <definedName name="PTMGC_IN_2014">PowellToMeadGainsGrandCanyon!$AB$4:$AB$71</definedName>
    <definedName name="PTMGC_IN_2015">PowellToMeadGainsGrandCanyon!$AC$4:$AC$71</definedName>
    <definedName name="PTMGC_IN_2016">PowellToMeadGainsGrandCanyon!$AD$4:$AD$71</definedName>
    <definedName name="PTMGC_IN_2017">PowellToMeadGainsGrandCanyon!$AE$4:$AE$71</definedName>
    <definedName name="PTMGC_IN_2018">PowellToMeadGainsGrandCanyon!$AF$4:$AF$71</definedName>
    <definedName name="PTMGC_IN_2019">PowellToMeadGainsGrandCanyon!$AG$4:$AG$71</definedName>
    <definedName name="PTMGC_IN_2020">PowellToMeadGainsGrandCanyon!$AH$4:$AH$71</definedName>
    <definedName name="PTMGC_IN_2021">PowellToMeadGainsGrandCanyon!$AS$4:$AS$71</definedName>
    <definedName name="PTMGC_IN_2022">PowellToMeadGainsGrandCanyon!$AT$4:$AT$71</definedName>
    <definedName name="PTMGC_IN_2023">PowellToMeadGainsGrandCanyon!$AU$4:$AU$71</definedName>
    <definedName name="PTMGC_IN_2024">PowellToMeadGainsGrandCanyon!$AV$4:$AV$71</definedName>
    <definedName name="PTMGC_IN_2025">PowellToMeadGainsGrandCanyon!$AW$4:$AW$71</definedName>
    <definedName name="PTMGC_IN_2026">PowellToMeadGainsGrandCanyon!$AX$4:$AX$71</definedName>
    <definedName name="PTMGC_IN_2027">PowellToMeadGainsGrandCanyon!$AY$4:$AY$71</definedName>
    <definedName name="PTMGC_IN_2028">PowellToMeadGainsGrandCanyon!$AZ$4:$AZ$71</definedName>
    <definedName name="PTMGC_IN_2029">PowellToMeadGainsGrandCanyon!$BA$4:$BA$71</definedName>
    <definedName name="PTMGC_IN_Max">PowellToMeadGainsGrandCanyon!$B$4:$B$71</definedName>
    <definedName name="PTMGC_IN_Min">PowellToMeadGainsGrandCanyon!$C$4:$C$71</definedName>
    <definedName name="PTMGC_IN_Most">PowellToMeadGainsGrandCanyon!$D$4:$D$71</definedName>
    <definedName name="PTMGC_IN_Time">PowellToMeadGainsGrandCanyon!$A$4:$A$71</definedName>
    <definedName name="PTMGH_IN_1991">PowellToMeadGainsAboveHoover!$E$4:$E$71</definedName>
    <definedName name="PTMGH_IN_1992">PowellToMeadGainsAboveHoover!$F$4:$F$71</definedName>
    <definedName name="PTMGH_IN_1993">PowellToMeadGainsAboveHoover!$G$4:$G$71</definedName>
    <definedName name="PTMGH_IN_1994">PowellToMeadGainsAboveHoover!$H$4:$H$71</definedName>
    <definedName name="PTMGH_IN_1995">PowellToMeadGainsAboveHoover!$I$4:$I$71</definedName>
    <definedName name="PTMGH_IN_1996">PowellToMeadGainsAboveHoover!$J$4:$J$71</definedName>
    <definedName name="PTMGH_IN_1997">PowellToMeadGainsAboveHoover!$K$4:$K$71</definedName>
    <definedName name="PTMGH_IN_1998">PowellToMeadGainsAboveHoover!$L$4:$L$71</definedName>
    <definedName name="PTMGH_IN_1999">PowellToMeadGainsAboveHoover!$M$4:$M$71</definedName>
    <definedName name="PTMGH_IN_2000">PowellToMeadGainsAboveHoover!$N$4:$N$71</definedName>
    <definedName name="PTMGH_IN_2001">PowellToMeadGainsAboveHoover!$O$4:$O$71</definedName>
    <definedName name="PTMGH_IN_2002">PowellToMeadGainsAboveHoover!$P$4:$P$71</definedName>
    <definedName name="PTMGH_IN_2003">PowellToMeadGainsAboveHoover!$Q$4:$Q$71</definedName>
    <definedName name="PTMGH_IN_2004">PowellToMeadGainsAboveHoover!$R$4:$R$71</definedName>
    <definedName name="PTMGH_IN_2005">PowellToMeadGainsAboveHoover!$S$4:$S$71</definedName>
    <definedName name="PTMGH_IN_2006">PowellToMeadGainsAboveHoover!$T$4:$T$71</definedName>
    <definedName name="PTMGH_IN_2007">PowellToMeadGainsAboveHoover!$U$4:$U$71</definedName>
    <definedName name="PTMGH_IN_2008">PowellToMeadGainsAboveHoover!$V$4:$V$71</definedName>
    <definedName name="PTMGH_IN_2009">PowellToMeadGainsAboveHoover!$W$4:$W$71</definedName>
    <definedName name="PTMGH_IN_2010">PowellToMeadGainsAboveHoover!$X$4:$X$71</definedName>
    <definedName name="PTMGH_IN_2011">PowellToMeadGainsAboveHoover!$Y$4:$Y$71</definedName>
    <definedName name="PTMGH_IN_2012">PowellToMeadGainsAboveHoover!$Z$4:$Z$71</definedName>
    <definedName name="PTMGH_IN_2013">PowellToMeadGainsAboveHoover!$AA$4:$AA$71</definedName>
    <definedName name="PTMGH_IN_2014">PowellToMeadGainsAboveHoover!$AB$4:$AB$71</definedName>
    <definedName name="PTMGH_IN_2015">PowellToMeadGainsAboveHoover!$AC$4:$AC$71</definedName>
    <definedName name="PTMGH_IN_2016">PowellToMeadGainsAboveHoover!$AD$4:$AD$71</definedName>
    <definedName name="PTMGH_IN_2017">PowellToMeadGainsAboveHoover!$AE$4:$AE$71</definedName>
    <definedName name="PTMGH_IN_2018">PowellToMeadGainsAboveHoover!$AF$4:$AF$71</definedName>
    <definedName name="PTMGH_IN_2019">PowellToMeadGainsAboveHoover!$AG$4:$AG$71</definedName>
    <definedName name="PTMGH_IN_2020">PowellToMeadGainsAboveHoover!$AH$4:$AH$71</definedName>
    <definedName name="PTMGH_IN_2021">PowellToMeadGainsAboveHoover!$AS$4:$AS$71</definedName>
    <definedName name="PTMGH_IN_2022">PowellToMeadGainsAboveHoover!$AT$4:$AT$71</definedName>
    <definedName name="PTMGH_IN_2023">PowellToMeadGainsAboveHoover!$AU$4:$AU$71</definedName>
    <definedName name="PTMGH_IN_2024">PowellToMeadGainsAboveHoover!$AV$4:$AV$71</definedName>
    <definedName name="PTMGH_IN_2025">PowellToMeadGainsAboveHoover!$AW$4:$AW$71</definedName>
    <definedName name="PTMGH_IN_2026">PowellToMeadGainsAboveHoover!$AX$4:$AX$71</definedName>
    <definedName name="PTMGH_IN_2027">PowellToMeadGainsAboveHoover!$AY$4:$AY$71</definedName>
    <definedName name="PTMGH_IN_2028">PowellToMeadGainsAboveHoover!$AZ$4:$AZ$71</definedName>
    <definedName name="PTMGH_IN_2029">PowellToMeadGainsAboveHoover!$BA$4:$BA$71</definedName>
    <definedName name="PTMGH_IN_Max">PowellToMeadGainsAboveHoover!$B$4:$B$71</definedName>
    <definedName name="PTMGH_IN_Min">PowellToMeadGainsAboveHoover!$C$4:$C$71</definedName>
    <definedName name="PTMGH_IN_Most">PowellToMeadGainsAboveHoover!$D$4:$D$71</definedName>
    <definedName name="PTMGH_IN_Time">PowellToMeadGainsAboveHoover!$A$4:$A$71</definedName>
    <definedName name="RangeName">[1]RunInformation!$D$3:$D$21</definedName>
    <definedName name="SheetName">[1]RunInformation!$C$3:$C$21</definedName>
    <definedName name="StartYear">[1]RunInformation!$K$3:$K$52</definedName>
    <definedName name="TimestepID">[1]RunInformation!$I$3:$I$52</definedName>
    <definedName name="TPARK_IN_1991">TaylorPark.Inflow!$E$4:$E$80</definedName>
    <definedName name="TPARK_IN_1992">TaylorPark.Inflow!$F$4:$F$80</definedName>
    <definedName name="TPARK_IN_1993">TaylorPark.Inflow!$G$4:$G$80</definedName>
    <definedName name="TPARK_IN_1994">TaylorPark.Inflow!$H$4:$H$80</definedName>
    <definedName name="TPARK_IN_1995">TaylorPark.Inflow!$I$4:$I$80</definedName>
    <definedName name="TPARK_IN_1996">TaylorPark.Inflow!$J$4:$J$80</definedName>
    <definedName name="TPARK_IN_1997">TaylorPark.Inflow!$K$4:$K$80</definedName>
    <definedName name="TPARK_IN_1998">TaylorPark.Inflow!$L$4:$L$80</definedName>
    <definedName name="TPARK_IN_1999">TaylorPark.Inflow!$M$4:$M$80</definedName>
    <definedName name="TPARK_IN_2000">TaylorPark.Inflow!$N$4:$N$80</definedName>
    <definedName name="TPARK_IN_2001">TaylorPark.Inflow!$O$4:$O$80</definedName>
    <definedName name="TPARK_IN_2002">TaylorPark.Inflow!$P$4:$P$80</definedName>
    <definedName name="TPARK_IN_2003">TaylorPark.Inflow!$Q$4:$Q$80</definedName>
    <definedName name="TPARK_IN_2004">TaylorPark.Inflow!$R$4:$R$80</definedName>
    <definedName name="TPARK_IN_2005">TaylorPark.Inflow!$S$4:$S$80</definedName>
    <definedName name="TPARK_IN_2006">TaylorPark.Inflow!$T$4:$T$80</definedName>
    <definedName name="TPARK_IN_2007">TaylorPark.Inflow!$U$4:$U$80</definedName>
    <definedName name="TPARK_IN_2008">TaylorPark.Inflow!$V$4:$V$80</definedName>
    <definedName name="TPARK_IN_2009">TaylorPark.Inflow!$W$4:$W$80</definedName>
    <definedName name="TPARK_IN_2010">TaylorPark.Inflow!$X$4:$X$80</definedName>
    <definedName name="TPARK_IN_2011">TaylorPark.Inflow!$Y$4:$Y$80</definedName>
    <definedName name="TPARK_IN_2012">TaylorPark.Inflow!$Z$4:$Z$80</definedName>
    <definedName name="TPARK_IN_2013">TaylorPark.Inflow!$AA$4:$AA$80</definedName>
    <definedName name="TPARK_IN_2014">TaylorPark.Inflow!$AB$4:$AB$80</definedName>
    <definedName name="TPARK_IN_2015">TaylorPark.Inflow!$AC$4:$AC$80</definedName>
    <definedName name="TPARK_IN_2016">TaylorPark.Inflow!$AD$4:$AD$80</definedName>
    <definedName name="TPARK_IN_2017">TaylorPark.Inflow!$AE$4:$AE$80</definedName>
    <definedName name="TPARK_IN_2018">TaylorPark.Inflow!$AF$4:$AF$80</definedName>
    <definedName name="TPARK_IN_2019">TaylorPark.Inflow!$AG$4:$AG$80</definedName>
    <definedName name="TPARK_IN_2020">TaylorPark.Inflow!$AH$4:$AH$80</definedName>
    <definedName name="TPARK_IN_2021">TaylorPark.Inflow!$AS$4:$AS$80</definedName>
    <definedName name="TPARK_IN_2022">TaylorPark.Inflow!$AT$4:$AT$80</definedName>
    <definedName name="TPARK_IN_2023">TaylorPark.Inflow!$AU$4:$AU$80</definedName>
    <definedName name="TPARK_IN_2024">TaylorPark.Inflow!$AV$4:$AV$80</definedName>
    <definedName name="TPARK_IN_2025">TaylorPark.Inflow!$AW$4:$AW$80</definedName>
    <definedName name="TPARK_IN_2026">TaylorPark.Inflow!$AX$4:$AX$80</definedName>
    <definedName name="TPARK_IN_2027">TaylorPark.Inflow!$AY$4:$AY$80</definedName>
    <definedName name="TPARK_IN_2028">TaylorPark.Inflow!$AZ$4:$AZ$80</definedName>
    <definedName name="TPARK_IN_2029">TaylorPark.Inflow!$BA$4:$BA$80</definedName>
    <definedName name="TPARK_IN_Max">TaylorPark.Inflow!$B$4:$B$80</definedName>
    <definedName name="TPARK_IN_Min">TaylorPark.Inflow!$C$4:$C$80</definedName>
    <definedName name="TPARK_IN_Most">TaylorPark.Inflow!$D$4:$D$80</definedName>
    <definedName name="TPARK_IN_TIME">TaylorPark.Inflow!$A$4:$A$80</definedName>
    <definedName name="VALLE_IN_1991">Vallecito.Inflow!$E$4:$E$80</definedName>
    <definedName name="VALLE_IN_1992">Vallecito.Inflow!$F$4:$F$80</definedName>
    <definedName name="VALLE_IN_1993">Vallecito.Inflow!$G$4:$G$80</definedName>
    <definedName name="VALLE_IN_1994">Vallecito.Inflow!$H$4:$H$80</definedName>
    <definedName name="VALLE_IN_1995">Vallecito.Inflow!$I$4:$I$80</definedName>
    <definedName name="VALLE_IN_1996">Vallecito.Inflow!$J$4:$J$80</definedName>
    <definedName name="VALLE_IN_1997">Vallecito.Inflow!$K$4:$K$80</definedName>
    <definedName name="VALLE_IN_1998">Vallecito.Inflow!$L$4:$L$80</definedName>
    <definedName name="VALLE_IN_1999">Vallecito.Inflow!$M$4:$M$80</definedName>
    <definedName name="VALLE_IN_2000">Vallecito.Inflow!$N$4:$N$80</definedName>
    <definedName name="VALLE_IN_2001">Vallecito.Inflow!$O$4:$O$80</definedName>
    <definedName name="VALLE_IN_2002">Vallecito.Inflow!$P$4:$P$80</definedName>
    <definedName name="VALLE_IN_2003">Vallecito.Inflow!$Q$4:$Q$80</definedName>
    <definedName name="VALLE_IN_2004">Vallecito.Inflow!$R$4:$R$80</definedName>
    <definedName name="VALLE_IN_2005">Vallecito.Inflow!$S$4:$S$80</definedName>
    <definedName name="VALLE_IN_2006">Vallecito.Inflow!$T$4:$T$80</definedName>
    <definedName name="VALLE_IN_2007">Vallecito.Inflow!$U$4:$U$80</definedName>
    <definedName name="VALLE_IN_2008">Vallecito.Inflow!$V$4:$V$80</definedName>
    <definedName name="VALLE_IN_2009">Vallecito.Inflow!$W$4:$W$80</definedName>
    <definedName name="VALLE_IN_2010">Vallecito.Inflow!$X$4:$X$80</definedName>
    <definedName name="VALLE_IN_2011">Vallecito.Inflow!$Y$4:$Y$80</definedName>
    <definedName name="VALLE_IN_2012">Vallecito.Inflow!$Z$4:$Z$80</definedName>
    <definedName name="VALLE_IN_2013">Vallecito.Inflow!$AA$4:$AA$80</definedName>
    <definedName name="VALLE_IN_2014">Vallecito.Inflow!$AB$4:$AB$80</definedName>
    <definedName name="VALLE_IN_2015">Vallecito.Inflow!$AC$4:$AC$80</definedName>
    <definedName name="VALLE_IN_2016">Vallecito.Inflow!$AD$4:$AD$80</definedName>
    <definedName name="VALLE_IN_2017">Vallecito.Inflow!$AE$4:$AE$80</definedName>
    <definedName name="VALLE_IN_2018">Vallecito.Inflow!$AF$4:$AF$80</definedName>
    <definedName name="VALLE_IN_2019">Vallecito.Inflow!$AG$4:$AG$80</definedName>
    <definedName name="VALLE_IN_2020">Vallecito.Inflow!$AH$4:$AH$80</definedName>
    <definedName name="VALLE_IN_2021">Vallecito.Inflow!$AS$4:$AS$80</definedName>
    <definedName name="VALLE_IN_2022">Vallecito.Inflow!$AT$4:$AT$80</definedName>
    <definedName name="VALLE_IN_2023">Vallecito.Inflow!$AU$4:$AU$80</definedName>
    <definedName name="VALLE_IN_2024">Vallecito.Inflow!$AV$4:$AV$80</definedName>
    <definedName name="VALLE_IN_2025">Vallecito.Inflow!$AW$4:$AW$80</definedName>
    <definedName name="VALLE_IN_2026">Vallecito.Inflow!$AX$4:$AX$80</definedName>
    <definedName name="VALLE_IN_2027">Vallecito.Inflow!$AY$4:$AY$80</definedName>
    <definedName name="VALLE_IN_2028">Vallecito.Inflow!$AZ$4:$AZ$80</definedName>
    <definedName name="VALLE_IN_2029">Vallecito.Inflow!$BA$4:$BA$80</definedName>
    <definedName name="VALLE_IN_Max">Vallecito.Inflow!$B$4:$B$80</definedName>
    <definedName name="VALLE_IN_Min">Vallecito.Inflow!$C$4:$C$80</definedName>
    <definedName name="VALLE_IN_Most">Vallecito.Inflow!$D$4:$D$80</definedName>
    <definedName name="VALLE_IN_TIME">Vallecito.Inflow!$A$4:$A$80</definedName>
    <definedName name="YRITO_IN_1991">YampaRiverInflow.TotalOutflow!$E$4:$E$80</definedName>
    <definedName name="YRITO_IN_1992">YampaRiverInflow.TotalOutflow!$F$4:$F$80</definedName>
    <definedName name="YRITO_IN_1993">YampaRiverInflow.TotalOutflow!$G$4:$G$80</definedName>
    <definedName name="YRITO_IN_1994">YampaRiverInflow.TotalOutflow!$H$4:$H$80</definedName>
    <definedName name="YRITO_IN_1995">YampaRiverInflow.TotalOutflow!$I$4:$I$80</definedName>
    <definedName name="YRITO_IN_1996">YampaRiverInflow.TotalOutflow!$J$4:$J$80</definedName>
    <definedName name="YRITO_IN_1997">YampaRiverInflow.TotalOutflow!$K$4:$K$80</definedName>
    <definedName name="YRITO_IN_1998">YampaRiverInflow.TotalOutflow!$L$4:$L$80</definedName>
    <definedName name="YRITO_IN_1999">YampaRiverInflow.TotalOutflow!$M$4:$M$80</definedName>
    <definedName name="YRITO_IN_2000">YampaRiverInflow.TotalOutflow!$N$4:$N$80</definedName>
    <definedName name="YRITO_IN_2001">YampaRiverInflow.TotalOutflow!$O$4:$O$80</definedName>
    <definedName name="YRITO_IN_2002">YampaRiverInflow.TotalOutflow!$P$4:$P$80</definedName>
    <definedName name="YRITO_IN_2003">YampaRiverInflow.TotalOutflow!$Q$4:$Q$80</definedName>
    <definedName name="YRITO_IN_2004">YampaRiverInflow.TotalOutflow!$R$4:$R$80</definedName>
    <definedName name="YRITO_IN_2005">YampaRiverInflow.TotalOutflow!$S$4:$S$80</definedName>
    <definedName name="YRITO_IN_2006">YampaRiverInflow.TotalOutflow!$T$4:$T$80</definedName>
    <definedName name="YRITO_IN_2007">YampaRiverInflow.TotalOutflow!$U$4:$U$80</definedName>
    <definedName name="YRITO_IN_2008">YampaRiverInflow.TotalOutflow!$V$4:$V$80</definedName>
    <definedName name="YRITO_IN_2009">YampaRiverInflow.TotalOutflow!$W$4:$W$80</definedName>
    <definedName name="YRITO_IN_2010">YampaRiverInflow.TotalOutflow!$X$4:$X$80</definedName>
    <definedName name="YRITO_IN_2011">YampaRiverInflow.TotalOutflow!$Y$4:$Y$80</definedName>
    <definedName name="YRITO_IN_2012">YampaRiverInflow.TotalOutflow!$Z$4:$Z$80</definedName>
    <definedName name="YRITO_IN_2013">YampaRiverInflow.TotalOutflow!$AA$4:$AA$80</definedName>
    <definedName name="YRITO_IN_2014">YampaRiverInflow.TotalOutflow!$AB$4:$AB$80</definedName>
    <definedName name="YRITO_IN_2015">YampaRiverInflow.TotalOutflow!$AC$4:$AC$80</definedName>
    <definedName name="YRITO_IN_2016">YampaRiverInflow.TotalOutflow!$AD$4:$AD$80</definedName>
    <definedName name="YRITO_IN_2017">YampaRiverInflow.TotalOutflow!$AE$4:$AE$80</definedName>
    <definedName name="YRITO_IN_2018">YampaRiverInflow.TotalOutflow!$AF$4:$AF$80</definedName>
    <definedName name="YRITO_IN_2019">YampaRiverInflow.TotalOutflow!$AG$4:$AG$80</definedName>
    <definedName name="YRITO_IN_2020">YampaRiverInflow.TotalOutflow!$AH$4:$AH$80</definedName>
    <definedName name="YRITO_IN_2021">YampaRiverInflow.TotalOutflow!$AS$4:$AS$80</definedName>
    <definedName name="YRITO_IN_2022">YampaRiverInflow.TotalOutflow!$AT$4:$AT$80</definedName>
    <definedName name="YRITO_IN_2023">YampaRiverInflow.TotalOutflow!$AU$4:$AU$80</definedName>
    <definedName name="YRITO_IN_2024">YampaRiverInflow.TotalOutflow!$AV$4:$AV$80</definedName>
    <definedName name="YRITO_IN_2025">YampaRiverInflow.TotalOutflow!$AW$4:$AW$80</definedName>
    <definedName name="YRITO_IN_2026">YampaRiverInflow.TotalOutflow!$AX$4:$AX$80</definedName>
    <definedName name="YRITO_IN_2027">YampaRiverInflow.TotalOutflow!$AY$4:$AY$80</definedName>
    <definedName name="YRITO_IN_2028">YampaRiverInflow.TotalOutflow!$AZ$4:$AZ$80</definedName>
    <definedName name="YRITO_IN_2029">YampaRiverInflow.TotalOutflow!$BA$4:$BA$80</definedName>
    <definedName name="YRITO_IN_Max" localSheetId="10">AnimasRiverTotalOutflow!$B$4:$B$80</definedName>
    <definedName name="YRITO_IN_Max">YampaRiverInflow.TotalOutflow!$B$4:$B$80</definedName>
    <definedName name="YRITO_IN_Min" localSheetId="10">AnimasRiverTotalOutflow!$C$4:$C$80</definedName>
    <definedName name="YRITO_IN_Min">YampaRiverInflow.TotalOutflow!$C$4:$C$80</definedName>
    <definedName name="YRITO_IN_Most" localSheetId="10">AnimasRiverTotalOutflow!$D$4:$D$80</definedName>
    <definedName name="YRITO_IN_Most">YampaRiverInflow.TotalOutflow!$D$4:$D$80</definedName>
    <definedName name="YRITO_IN_TIME">YampaRiverInflow.TotalOutflow!$A$4:$A$80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4" i="22" l="1"/>
  <c r="A5" i="22" s="1"/>
  <c r="A6" i="22" s="1"/>
  <c r="A7" i="22" s="1"/>
  <c r="A8" i="22" s="1"/>
  <c r="A9" i="22" s="1"/>
  <c r="A80" i="21"/>
  <c r="A79" i="21"/>
  <c r="A78" i="21"/>
  <c r="A77" i="21"/>
  <c r="A76" i="21"/>
  <c r="A75" i="21"/>
  <c r="A74" i="21"/>
  <c r="A73" i="21"/>
  <c r="A72" i="21"/>
  <c r="A71" i="21"/>
  <c r="A70" i="21"/>
  <c r="A69" i="21"/>
  <c r="A68" i="21"/>
  <c r="A67" i="21"/>
  <c r="A66" i="21"/>
  <c r="A65" i="21"/>
  <c r="A64" i="21"/>
  <c r="A63" i="21"/>
  <c r="A62" i="21"/>
  <c r="A61" i="21"/>
  <c r="A60" i="21"/>
  <c r="A59" i="21"/>
  <c r="A58" i="21"/>
  <c r="A57" i="21"/>
  <c r="A56" i="21"/>
  <c r="A55" i="21"/>
  <c r="A54" i="21"/>
  <c r="A53" i="21"/>
  <c r="A52" i="21"/>
  <c r="A51" i="21"/>
  <c r="A50" i="21"/>
  <c r="A49" i="21"/>
  <c r="A48" i="21"/>
  <c r="A47" i="21"/>
  <c r="A46" i="21"/>
  <c r="A45" i="21"/>
  <c r="A44" i="21"/>
  <c r="A43" i="21"/>
  <c r="A42" i="21"/>
  <c r="A41" i="21"/>
  <c r="A40" i="21"/>
  <c r="A39" i="21"/>
  <c r="A38" i="21"/>
  <c r="A37" i="21"/>
  <c r="A36" i="21"/>
  <c r="A35" i="21"/>
  <c r="A34" i="21"/>
  <c r="A33" i="21"/>
  <c r="A32" i="21"/>
  <c r="A31" i="21"/>
  <c r="A30" i="21"/>
  <c r="A29" i="21"/>
  <c r="A28" i="21"/>
  <c r="A27" i="21"/>
  <c r="A26" i="21"/>
  <c r="A25" i="21"/>
  <c r="A24" i="21"/>
  <c r="A23" i="21"/>
  <c r="A22" i="21"/>
  <c r="A21" i="21"/>
  <c r="A20" i="21"/>
  <c r="A19" i="21"/>
  <c r="A18" i="21"/>
  <c r="A17" i="21"/>
  <c r="A16" i="21"/>
  <c r="A15" i="21"/>
  <c r="A14" i="21"/>
  <c r="A13" i="21"/>
  <c r="A12" i="21"/>
  <c r="A11" i="21"/>
  <c r="A10" i="21"/>
  <c r="A9" i="21"/>
  <c r="A8" i="21"/>
  <c r="A7" i="21"/>
  <c r="A6" i="21"/>
  <c r="A5" i="21"/>
  <c r="A4" i="21"/>
  <c r="A71" i="20"/>
  <c r="A70" i="20"/>
  <c r="A69" i="20"/>
  <c r="A68" i="20"/>
  <c r="A67" i="20"/>
  <c r="A66" i="20"/>
  <c r="A65" i="20"/>
  <c r="A64" i="20"/>
  <c r="A63" i="20"/>
  <c r="A62" i="20"/>
  <c r="A61" i="20"/>
  <c r="A60" i="20"/>
  <c r="A59" i="20"/>
  <c r="A58" i="20"/>
  <c r="A57" i="20"/>
  <c r="A56" i="20"/>
  <c r="A55" i="20"/>
  <c r="A54" i="20"/>
  <c r="A53" i="20"/>
  <c r="A52" i="20"/>
  <c r="A51" i="20"/>
  <c r="A50" i="20"/>
  <c r="A49" i="20"/>
  <c r="A48" i="20"/>
  <c r="A47" i="20"/>
  <c r="A46" i="20"/>
  <c r="A45" i="20"/>
  <c r="A44" i="20"/>
  <c r="A43" i="20"/>
  <c r="A42" i="20"/>
  <c r="A41" i="20"/>
  <c r="A40" i="20"/>
  <c r="A39" i="20"/>
  <c r="A38" i="20"/>
  <c r="A37" i="20"/>
  <c r="A36" i="20"/>
  <c r="A35" i="20"/>
  <c r="A34" i="20"/>
  <c r="A33" i="20"/>
  <c r="A32" i="20"/>
  <c r="A31" i="20"/>
  <c r="A30" i="20"/>
  <c r="A29" i="20"/>
  <c r="A28" i="20"/>
  <c r="A27" i="20"/>
  <c r="A26" i="20"/>
  <c r="A25" i="20"/>
  <c r="A24" i="20"/>
  <c r="A23" i="20"/>
  <c r="A22" i="20"/>
  <c r="A21" i="20"/>
  <c r="A20" i="20"/>
  <c r="A19" i="20"/>
  <c r="A18" i="20"/>
  <c r="A17" i="20"/>
  <c r="A16" i="20"/>
  <c r="A15" i="20"/>
  <c r="A14" i="20"/>
  <c r="A13" i="20"/>
  <c r="A12" i="20"/>
  <c r="A11" i="20"/>
  <c r="A10" i="20"/>
  <c r="A9" i="20"/>
  <c r="A8" i="20"/>
  <c r="A7" i="20"/>
  <c r="A6" i="20"/>
  <c r="A5" i="20"/>
  <c r="A4" i="20"/>
  <c r="A3" i="20"/>
  <c r="A71" i="19"/>
  <c r="A70" i="19"/>
  <c r="A69" i="19"/>
  <c r="A68" i="19"/>
  <c r="A67" i="19"/>
  <c r="A66" i="19"/>
  <c r="A65" i="19"/>
  <c r="A64" i="19"/>
  <c r="A63" i="19"/>
  <c r="A62" i="19"/>
  <c r="A61" i="19"/>
  <c r="A60" i="19"/>
  <c r="A59" i="19"/>
  <c r="A58" i="19"/>
  <c r="A57" i="19"/>
  <c r="A56" i="19"/>
  <c r="A55" i="19"/>
  <c r="A54" i="19"/>
  <c r="A53" i="19"/>
  <c r="A52" i="19"/>
  <c r="A51" i="19"/>
  <c r="A50" i="19"/>
  <c r="A49" i="19"/>
  <c r="A48" i="19"/>
  <c r="A47" i="19"/>
  <c r="A46" i="19"/>
  <c r="A45" i="19"/>
  <c r="A44" i="19"/>
  <c r="A43" i="19"/>
  <c r="A42" i="19"/>
  <c r="A41" i="19"/>
  <c r="A40" i="19"/>
  <c r="A39" i="19"/>
  <c r="A38" i="19"/>
  <c r="A37" i="19"/>
  <c r="A36" i="19"/>
  <c r="A35" i="19"/>
  <c r="A34" i="19"/>
  <c r="A33" i="19"/>
  <c r="A32" i="19"/>
  <c r="A31" i="19"/>
  <c r="A30" i="19"/>
  <c r="A29" i="19"/>
  <c r="A28" i="19"/>
  <c r="A27" i="19"/>
  <c r="A26" i="19"/>
  <c r="A25" i="19"/>
  <c r="A24" i="19"/>
  <c r="A23" i="19"/>
  <c r="A22" i="19"/>
  <c r="A21" i="19"/>
  <c r="A20" i="19"/>
  <c r="A19" i="19"/>
  <c r="A18" i="19"/>
  <c r="A17" i="19"/>
  <c r="A16" i="19"/>
  <c r="A15" i="19"/>
  <c r="A14" i="19"/>
  <c r="A13" i="19"/>
  <c r="A12" i="19"/>
  <c r="A11" i="19"/>
  <c r="A10" i="19"/>
  <c r="A9" i="19"/>
  <c r="A8" i="19"/>
  <c r="A7" i="19"/>
  <c r="A6" i="19"/>
  <c r="A5" i="19"/>
  <c r="A4" i="19"/>
  <c r="A3" i="19"/>
  <c r="A71" i="18"/>
  <c r="A70" i="18"/>
  <c r="A69" i="18"/>
  <c r="A68" i="18"/>
  <c r="A67" i="18"/>
  <c r="A66" i="18"/>
  <c r="A65" i="18"/>
  <c r="A64" i="18"/>
  <c r="A63" i="18"/>
  <c r="A62" i="18"/>
  <c r="A61" i="18"/>
  <c r="A60" i="18"/>
  <c r="A59" i="18"/>
  <c r="A58" i="18"/>
  <c r="A57" i="18"/>
  <c r="A56" i="18"/>
  <c r="A55" i="18"/>
  <c r="A54" i="18"/>
  <c r="A53" i="18"/>
  <c r="A52" i="18"/>
  <c r="A51" i="18"/>
  <c r="A50" i="18"/>
  <c r="A49" i="18"/>
  <c r="A48" i="18"/>
  <c r="A47" i="18"/>
  <c r="A46" i="18"/>
  <c r="A45" i="18"/>
  <c r="A44" i="18"/>
  <c r="A43" i="18"/>
  <c r="A42" i="18"/>
  <c r="A41" i="18"/>
  <c r="A40" i="18"/>
  <c r="A39" i="18"/>
  <c r="A38" i="18"/>
  <c r="A37" i="18"/>
  <c r="A36" i="18"/>
  <c r="A35" i="18"/>
  <c r="A34" i="18"/>
  <c r="A33" i="18"/>
  <c r="A32" i="18"/>
  <c r="A31" i="18"/>
  <c r="A30" i="18"/>
  <c r="A29" i="18"/>
  <c r="A28" i="18"/>
  <c r="A27" i="18"/>
  <c r="A26" i="18"/>
  <c r="A25" i="18"/>
  <c r="A24" i="18"/>
  <c r="A23" i="18"/>
  <c r="A22" i="18"/>
  <c r="A21" i="18"/>
  <c r="A20" i="18"/>
  <c r="A19" i="18"/>
  <c r="A18" i="18"/>
  <c r="A17" i="18"/>
  <c r="A16" i="18"/>
  <c r="A15" i="18"/>
  <c r="A14" i="18"/>
  <c r="A13" i="18"/>
  <c r="A12" i="18"/>
  <c r="A11" i="18"/>
  <c r="A10" i="18"/>
  <c r="A9" i="18"/>
  <c r="A8" i="18"/>
  <c r="A7" i="18"/>
  <c r="A6" i="18"/>
  <c r="A5" i="18"/>
  <c r="A4" i="18"/>
  <c r="A3" i="18"/>
  <c r="A71" i="17"/>
  <c r="A70" i="17"/>
  <c r="A69" i="17"/>
  <c r="A68" i="17"/>
  <c r="A67" i="17"/>
  <c r="A66" i="17"/>
  <c r="A65" i="17"/>
  <c r="A64" i="17"/>
  <c r="A63" i="17"/>
  <c r="A62" i="17"/>
  <c r="A61" i="17"/>
  <c r="A60" i="17"/>
  <c r="A59" i="17"/>
  <c r="A58" i="17"/>
  <c r="A57" i="17"/>
  <c r="A56" i="17"/>
  <c r="A55" i="17"/>
  <c r="A54" i="17"/>
  <c r="A53" i="17"/>
  <c r="A52" i="17"/>
  <c r="A51" i="17"/>
  <c r="A50" i="17"/>
  <c r="A49" i="17"/>
  <c r="A48" i="17"/>
  <c r="A47" i="17"/>
  <c r="A46" i="17"/>
  <c r="A45" i="17"/>
  <c r="A44" i="17"/>
  <c r="A43" i="17"/>
  <c r="A42" i="17"/>
  <c r="A41" i="17"/>
  <c r="A40" i="17"/>
  <c r="A39" i="17"/>
  <c r="A38" i="17"/>
  <c r="A37" i="17"/>
  <c r="A36" i="17"/>
  <c r="A35" i="17"/>
  <c r="A34" i="17"/>
  <c r="A33" i="17"/>
  <c r="A32" i="17"/>
  <c r="A31" i="17"/>
  <c r="A30" i="17"/>
  <c r="A29" i="17"/>
  <c r="A28" i="17"/>
  <c r="A27" i="17"/>
  <c r="A26" i="17"/>
  <c r="A25" i="17"/>
  <c r="A24" i="17"/>
  <c r="A23" i="17"/>
  <c r="A22" i="17"/>
  <c r="A21" i="17"/>
  <c r="A20" i="17"/>
  <c r="A19" i="17"/>
  <c r="A18" i="17"/>
  <c r="A17" i="17"/>
  <c r="A16" i="17"/>
  <c r="A15" i="17"/>
  <c r="A14" i="17"/>
  <c r="A13" i="17"/>
  <c r="A12" i="17"/>
  <c r="A11" i="17"/>
  <c r="A10" i="17"/>
  <c r="A9" i="17"/>
  <c r="A8" i="17"/>
  <c r="A7" i="17"/>
  <c r="A6" i="17"/>
  <c r="A5" i="17"/>
  <c r="A4" i="17"/>
  <c r="A3" i="17"/>
  <c r="A71" i="16"/>
  <c r="A70" i="16"/>
  <c r="A69" i="16"/>
  <c r="A68" i="16"/>
  <c r="A67" i="16"/>
  <c r="A66" i="16"/>
  <c r="A65" i="16"/>
  <c r="A64" i="16"/>
  <c r="A63" i="16"/>
  <c r="A62" i="16"/>
  <c r="A61" i="16"/>
  <c r="A60" i="16"/>
  <c r="A59" i="16"/>
  <c r="A58" i="16"/>
  <c r="A57" i="16"/>
  <c r="A56" i="16"/>
  <c r="A55" i="16"/>
  <c r="A54" i="16"/>
  <c r="A53" i="16"/>
  <c r="A52" i="16"/>
  <c r="A51" i="16"/>
  <c r="A50" i="16"/>
  <c r="A49" i="16"/>
  <c r="A48" i="16"/>
  <c r="A47" i="16"/>
  <c r="A46" i="16"/>
  <c r="A45" i="16"/>
  <c r="A44" i="16"/>
  <c r="A43" i="16"/>
  <c r="A42" i="16"/>
  <c r="A41" i="16"/>
  <c r="A40" i="16"/>
  <c r="A39" i="16"/>
  <c r="A38" i="16"/>
  <c r="A37" i="16"/>
  <c r="A36" i="16"/>
  <c r="A35" i="16"/>
  <c r="A34" i="16"/>
  <c r="A33" i="16"/>
  <c r="A32" i="16"/>
  <c r="A31" i="16"/>
  <c r="A30" i="16"/>
  <c r="A29" i="16"/>
  <c r="A28" i="16"/>
  <c r="A27" i="16"/>
  <c r="A26" i="16"/>
  <c r="A25" i="16"/>
  <c r="A24" i="16"/>
  <c r="A23" i="16"/>
  <c r="A22" i="16"/>
  <c r="A21" i="16"/>
  <c r="A20" i="16"/>
  <c r="A19" i="16"/>
  <c r="A18" i="16"/>
  <c r="A17" i="16"/>
  <c r="A16" i="16"/>
  <c r="A15" i="16"/>
  <c r="A14" i="16"/>
  <c r="A13" i="16"/>
  <c r="A12" i="16"/>
  <c r="A11" i="16"/>
  <c r="A10" i="16"/>
  <c r="A9" i="16"/>
  <c r="A8" i="16"/>
  <c r="A7" i="16"/>
  <c r="A6" i="16"/>
  <c r="A5" i="16"/>
  <c r="A4" i="16"/>
  <c r="A3" i="16"/>
  <c r="A71" i="15"/>
  <c r="A70" i="15"/>
  <c r="A69" i="15"/>
  <c r="A68" i="15"/>
  <c r="A67" i="15"/>
  <c r="A66" i="15"/>
  <c r="A65" i="15"/>
  <c r="A64" i="15"/>
  <c r="A63" i="15"/>
  <c r="A62" i="15"/>
  <c r="A61" i="15"/>
  <c r="A60" i="15"/>
  <c r="A59" i="15"/>
  <c r="A58" i="15"/>
  <c r="A57" i="15"/>
  <c r="A56" i="15"/>
  <c r="A55" i="15"/>
  <c r="A54" i="15"/>
  <c r="A53" i="15"/>
  <c r="A52" i="15"/>
  <c r="A51" i="15"/>
  <c r="A50" i="15"/>
  <c r="A49" i="15"/>
  <c r="A48" i="15"/>
  <c r="A47" i="15"/>
  <c r="A46" i="15"/>
  <c r="A45" i="15"/>
  <c r="A44" i="15"/>
  <c r="A43" i="15"/>
  <c r="A42" i="15"/>
  <c r="A41" i="15"/>
  <c r="A40" i="15"/>
  <c r="A39" i="15"/>
  <c r="A38" i="15"/>
  <c r="A37" i="15"/>
  <c r="A36" i="15"/>
  <c r="A35" i="15"/>
  <c r="A34" i="15"/>
  <c r="A33" i="15"/>
  <c r="A32" i="15"/>
  <c r="A31" i="15"/>
  <c r="A30" i="15"/>
  <c r="A29" i="15"/>
  <c r="A28" i="15"/>
  <c r="A27" i="15"/>
  <c r="A26" i="15"/>
  <c r="A25" i="15"/>
  <c r="A24" i="15"/>
  <c r="A23" i="15"/>
  <c r="A22" i="15"/>
  <c r="A21" i="15"/>
  <c r="A20" i="15"/>
  <c r="A19" i="15"/>
  <c r="A18" i="15"/>
  <c r="A17" i="15"/>
  <c r="A16" i="15"/>
  <c r="A15" i="15"/>
  <c r="A14" i="15"/>
  <c r="A13" i="15"/>
  <c r="A12" i="15"/>
  <c r="A11" i="15"/>
  <c r="A10" i="15"/>
  <c r="A9" i="15"/>
  <c r="A8" i="15"/>
  <c r="A7" i="15"/>
  <c r="A6" i="15"/>
  <c r="A5" i="15"/>
  <c r="A4" i="15"/>
  <c r="A71" i="14"/>
  <c r="A70" i="14"/>
  <c r="A69" i="14"/>
  <c r="A68" i="14"/>
  <c r="A67" i="14"/>
  <c r="A66" i="14"/>
  <c r="A65" i="14"/>
  <c r="A64" i="14"/>
  <c r="A63" i="14"/>
  <c r="A62" i="14"/>
  <c r="A61" i="14"/>
  <c r="A60" i="14"/>
  <c r="A59" i="14"/>
  <c r="A58" i="14"/>
  <c r="A57" i="14"/>
  <c r="A56" i="14"/>
  <c r="A55" i="14"/>
  <c r="A54" i="14"/>
  <c r="A53" i="14"/>
  <c r="A52" i="14"/>
  <c r="A51" i="14"/>
  <c r="A50" i="14"/>
  <c r="A49" i="14"/>
  <c r="A48" i="14"/>
  <c r="A47" i="14"/>
  <c r="A46" i="14"/>
  <c r="A45" i="14"/>
  <c r="A44" i="14"/>
  <c r="A43" i="14"/>
  <c r="A42" i="14"/>
  <c r="A41" i="14"/>
  <c r="A40" i="14"/>
  <c r="A39" i="14"/>
  <c r="A38" i="14"/>
  <c r="A37" i="14"/>
  <c r="A36" i="14"/>
  <c r="A35" i="14"/>
  <c r="A34" i="14"/>
  <c r="A33" i="14"/>
  <c r="A32" i="14"/>
  <c r="A31" i="14"/>
  <c r="A30" i="14"/>
  <c r="A29" i="14"/>
  <c r="A28" i="14"/>
  <c r="A27" i="14"/>
  <c r="A26" i="14"/>
  <c r="A25" i="14"/>
  <c r="A24" i="14"/>
  <c r="A23" i="14"/>
  <c r="A22" i="14"/>
  <c r="A21" i="14"/>
  <c r="A20" i="14"/>
  <c r="A19" i="14"/>
  <c r="A18" i="14"/>
  <c r="A17" i="14"/>
  <c r="A16" i="14"/>
  <c r="A15" i="14"/>
  <c r="A14" i="14"/>
  <c r="A13" i="14"/>
  <c r="A12" i="14"/>
  <c r="A11" i="14"/>
  <c r="A10" i="14"/>
  <c r="A9" i="14"/>
  <c r="A8" i="14"/>
  <c r="A7" i="14"/>
  <c r="A6" i="14"/>
  <c r="A5" i="14"/>
  <c r="A4" i="14"/>
  <c r="A3" i="1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Shane</author>
  </authors>
  <commentList>
    <comment ref="B4" authorId="0" shapeId="0" xr:uid="{CEFD10E7-A5C4-421E-A385-FC579967C558}">
      <text>
        <r>
          <rPr>
            <b/>
            <sz val="8"/>
            <color indexed="81"/>
            <rFont val="Tahoma"/>
            <family val="2"/>
          </rPr>
          <t>Shane:</t>
        </r>
        <r>
          <rPr>
            <sz val="8"/>
            <color indexed="81"/>
            <rFont val="Tahoma"/>
            <family val="2"/>
          </rPr>
          <t xml:space="preserve">
The Min, Max and Most for the YampaRiverInflow. TotalOutflow are hard coded into the sheet. The update forecasts button on the Update Data form does not delete these columns as it does in the other sheets.  This is because there is no HDB output for the min, max and most values for the Yampa River Inflow as of 6/28/2012.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Tony</author>
  </authors>
  <commentList>
    <comment ref="B4" authorId="0" shapeId="0" xr:uid="{8A4D45F2-5EA7-4F54-AD65-8A6ABD9353DD}">
      <text>
        <r>
          <rPr>
            <b/>
            <sz val="9"/>
            <color indexed="81"/>
            <rFont val="Tahoma"/>
            <family val="2"/>
          </rPr>
          <t>Tony:</t>
        </r>
        <r>
          <rPr>
            <sz val="9"/>
            <color indexed="81"/>
            <rFont val="Tahoma"/>
            <family val="2"/>
          </rPr>
          <t xml:space="preserve">
The Min, Max and Most for the PowellToMead.Total Local Inflow. Inflow are hard coded into the sheet. The update forecasts button on the Update Data form does not delete these columns as it does in the other sheets.  This is because there is no HDB output for the min, max and most values for the Powell To Mead Local Inflows as of 9/13/2012.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Shane</author>
  </authors>
  <commentList>
    <comment ref="B4" authorId="0" shapeId="0" xr:uid="{25A6ADB3-6DD5-42F0-BEAC-D1C63E8C7A5E}">
      <text>
        <r>
          <rPr>
            <b/>
            <sz val="8"/>
            <color indexed="81"/>
            <rFont val="Tahoma"/>
            <family val="2"/>
          </rPr>
          <t>Shane:</t>
        </r>
        <r>
          <rPr>
            <sz val="8"/>
            <color indexed="81"/>
            <rFont val="Tahoma"/>
            <family val="2"/>
          </rPr>
          <t xml:space="preserve">
The Min, Max and Most for the AnimasRiverInflow. TotalOutflow are hard coded into the sheet. The update forecasts button on the Update Data form does not delete these columns as it does in the other sheets.  This is because there is no HDB output for the min, max and most values for the Animas River Inflow as of 10/4/2012.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N, where the assumed HDB Animas River Inflow Total Outflow min max and most code to invoke the queries, needs to be turned back on
In the HDBDatatoSheets Sub, the for loop iterations need to go from up to 13. 
This should make the Animas Inflow sheet work similarly to the other sheets in this workbook.
TP 10/4/20122 tony@precisionwre.com</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Shane</author>
  </authors>
  <commentList>
    <comment ref="B4" authorId="0" shapeId="0" xr:uid="{79023B0C-E5C3-41E8-8E57-CB9A067C6483}">
      <text>
        <r>
          <rPr>
            <b/>
            <sz val="8"/>
            <color indexed="81"/>
            <rFont val="Tahoma"/>
            <family val="2"/>
          </rPr>
          <t>Shane:</t>
        </r>
        <r>
          <rPr>
            <sz val="8"/>
            <color indexed="81"/>
            <rFont val="Tahoma"/>
            <family val="2"/>
          </rPr>
          <t xml:space="preserve">
The Min, Max and Most for the AnimasRiverInflow. TotalOutflow are hard coded into the sheet. The update forecasts button on the Update Data form does not delete these columns as it does in the other sheets.  This is because there is no HDB output for the min, max and most values for the Animas River Inflow as of 10/4/2012.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N, where the assumed HDB Animas River Inflow Total Outflow min max and most code to invoke the queries, needs to be turned back on
In the HDBDatatoSheets Sub, the for loop iterations need to go from up to 13. 
This should make the Animas Inflow sheet work similarly to the other sheets in this workbook.
TP 10/4/20122 tony@precisionwre.com</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Tony</author>
  </authors>
  <commentList>
    <comment ref="B4" authorId="0" shapeId="0" xr:uid="{BDD3C41E-CDDC-4EB9-A378-49F4C3E873BA}">
      <text>
        <r>
          <rPr>
            <b/>
            <sz val="9"/>
            <color indexed="81"/>
            <rFont val="Tahoma"/>
            <family val="2"/>
          </rPr>
          <t>Tony:</t>
        </r>
        <r>
          <rPr>
            <sz val="9"/>
            <color indexed="81"/>
            <rFont val="Tahoma"/>
            <family val="2"/>
          </rPr>
          <t xml:space="preserve">
The Min, Max and Most for the PowellToMead.Total Local Inflow. Inflow are hard coded into the sheet. The update forecasts button on the Update Data form does not delete these columns as it does in the other sheets.  This is because there is no HDB output for the min, max and most values for the Powell To Mead Local Inflows as of 9/13/2012.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Tony</author>
  </authors>
  <commentList>
    <comment ref="B4" authorId="0" shapeId="0" xr:uid="{4611ABD7-0A7C-48F5-926E-8F6F295A7682}">
      <text>
        <r>
          <rPr>
            <b/>
            <sz val="9"/>
            <color indexed="81"/>
            <rFont val="Tahoma"/>
            <family val="2"/>
          </rPr>
          <t>Tony:</t>
        </r>
        <r>
          <rPr>
            <sz val="9"/>
            <color indexed="81"/>
            <rFont val="Tahoma"/>
            <family val="2"/>
          </rPr>
          <t xml:space="preserve">
The Min, Max and Most for the PowellToMead.Total Local Inflow. Inflow are hard coded into the sheet. The update forecasts button on the Update Data form does not delete these columns as it does in the other sheets.  This is because there is no HDB output for the min, max and most values for the Powell To Mead Local Inflows as of 9/13/2012.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Tony</author>
  </authors>
  <commentList>
    <comment ref="B4" authorId="0" shapeId="0" xr:uid="{AD43E0BE-BA54-442C-A47D-9941CFEC717E}">
      <text>
        <r>
          <rPr>
            <b/>
            <sz val="9"/>
            <color indexed="81"/>
            <rFont val="Tahoma"/>
            <family val="2"/>
          </rPr>
          <t>Tony:</t>
        </r>
        <r>
          <rPr>
            <sz val="9"/>
            <color indexed="81"/>
            <rFont val="Tahoma"/>
            <family val="2"/>
          </rPr>
          <t xml:space="preserve">
The Min, Max and Most for the PowellToMead.Total Local Inflow. Inflow are hard coded into the sheet. The update forecasts button on the Update Data form does not delete these columns as it does in the other sheets.  This is because there is no HDB output for the min, max and most values for the Powell To Mead Local Inflows as of 9/13/2012.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Tony</author>
  </authors>
  <commentList>
    <comment ref="B4" authorId="0" shapeId="0" xr:uid="{6C5FC60C-2154-43DB-A5EC-F35E214DBAD1}">
      <text>
        <r>
          <rPr>
            <b/>
            <sz val="9"/>
            <color indexed="81"/>
            <rFont val="Tahoma"/>
            <family val="2"/>
          </rPr>
          <t>Tony:</t>
        </r>
        <r>
          <rPr>
            <sz val="9"/>
            <color indexed="81"/>
            <rFont val="Tahoma"/>
            <family val="2"/>
          </rPr>
          <t xml:space="preserve">
The Min, Max and Most for the PowellToMead.Total Local Inflow. Inflow are hard coded into the sheet. The update forecasts button on the Update Data form does not delete these columns as it does in the other sheets.  This is because there is no HDB output for the min, max and most values for the Powell To Mead Local Inflows as of 9/13/2012.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Tony</author>
  </authors>
  <commentList>
    <comment ref="B4" authorId="0" shapeId="0" xr:uid="{C12C87AF-5854-47E2-840B-75CF9A6EDF4B}">
      <text>
        <r>
          <rPr>
            <b/>
            <sz val="9"/>
            <color indexed="81"/>
            <rFont val="Tahoma"/>
            <family val="2"/>
          </rPr>
          <t>Tony:</t>
        </r>
        <r>
          <rPr>
            <sz val="9"/>
            <color indexed="81"/>
            <rFont val="Tahoma"/>
            <family val="2"/>
          </rPr>
          <t xml:space="preserve">
The Min, Max and Most for the PowellToMead.Total Local Inflow. Inflow are hard coded into the sheet. The update forecasts button on the Update Data form does not delete these columns as it does in the other sheets.  This is because there is no HDB output for the min, max and most values for the Powell To Mead Local Inflows as of 9/13/2012.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Tony</author>
  </authors>
  <commentList>
    <comment ref="B4" authorId="0" shapeId="0" xr:uid="{7736BCCA-F51B-491D-BDA1-226C6625CF61}">
      <text>
        <r>
          <rPr>
            <b/>
            <sz val="9"/>
            <color indexed="81"/>
            <rFont val="Tahoma"/>
            <family val="2"/>
          </rPr>
          <t>Tony:</t>
        </r>
        <r>
          <rPr>
            <sz val="9"/>
            <color indexed="81"/>
            <rFont val="Tahoma"/>
            <family val="2"/>
          </rPr>
          <t xml:space="preserve">
The Min, Max and Most for the PowellToMead.Total Local Inflow. Inflow are hard coded into the sheet. The update forecasts button on the Update Data form does not delete these columns as it does in the other sheets.  This is because there is no HDB output for the min, max and most values for the Powell To Mead Local Inflows as of 9/13/2012.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sharedStrings.xml><?xml version="1.0" encoding="utf-8"?>
<sst xmlns="http://schemas.openxmlformats.org/spreadsheetml/2006/main" count="789" uniqueCount="69">
  <si>
    <t>Max</t>
  </si>
  <si>
    <t>Min</t>
  </si>
  <si>
    <t>Most</t>
  </si>
  <si>
    <t>Trace1</t>
  </si>
  <si>
    <t>Trace2</t>
  </si>
  <si>
    <t>Trace3</t>
  </si>
  <si>
    <t>Trace4</t>
  </si>
  <si>
    <t>Trace5</t>
  </si>
  <si>
    <t>Trace6</t>
  </si>
  <si>
    <t>Trace7</t>
  </si>
  <si>
    <t>Trace8</t>
  </si>
  <si>
    <t>Trace9</t>
  </si>
  <si>
    <t>Trace10</t>
  </si>
  <si>
    <t>Trace11</t>
  </si>
  <si>
    <t>Trace12</t>
  </si>
  <si>
    <t>Trace13</t>
  </si>
  <si>
    <t>Trace14</t>
  </si>
  <si>
    <t>Trace15</t>
  </si>
  <si>
    <t>Trace16</t>
  </si>
  <si>
    <t>Trace17</t>
  </si>
  <si>
    <t>Trace18</t>
  </si>
  <si>
    <t>Trace19</t>
  </si>
  <si>
    <t>Trace20</t>
  </si>
  <si>
    <t>Trace21</t>
  </si>
  <si>
    <t>Trace22</t>
  </si>
  <si>
    <t>Trace23</t>
  </si>
  <si>
    <t>Trace24</t>
  </si>
  <si>
    <t>Trace25</t>
  </si>
  <si>
    <t>Trace26</t>
  </si>
  <si>
    <t>Trace27</t>
  </si>
  <si>
    <t>Trace28</t>
  </si>
  <si>
    <t>Trace29</t>
  </si>
  <si>
    <t>Trace30</t>
  </si>
  <si>
    <t>Trace31</t>
  </si>
  <si>
    <t>Trace32</t>
  </si>
  <si>
    <t>Trace33</t>
  </si>
  <si>
    <t>MPOIN_IN_</t>
  </si>
  <si>
    <t>Gains Crystal to Grand Junction</t>
  </si>
  <si>
    <t>ImpToMex_In</t>
  </si>
  <si>
    <t>HvrToDvs_In</t>
  </si>
  <si>
    <t>PkrToImp_In</t>
  </si>
  <si>
    <t>DvsToPkr_In</t>
  </si>
  <si>
    <t>Determination of Deterministic or Ensemble run for lower basin demads.  These values should never change</t>
  </si>
  <si>
    <t>Trace34</t>
  </si>
  <si>
    <t>Trace35</t>
  </si>
  <si>
    <t>Trace36</t>
  </si>
  <si>
    <t>Trace37</t>
  </si>
  <si>
    <t>Trace38</t>
  </si>
  <si>
    <t>Trace39</t>
  </si>
  <si>
    <t>Trace40</t>
  </si>
  <si>
    <t>Trace41</t>
  </si>
  <si>
    <t>Trace42</t>
  </si>
  <si>
    <t>Trace43</t>
  </si>
  <si>
    <t>Trace44</t>
  </si>
  <si>
    <t>Trace45</t>
  </si>
  <si>
    <t>Trace46</t>
  </si>
  <si>
    <t>Trace47</t>
  </si>
  <si>
    <t>Trace48</t>
  </si>
  <si>
    <t>Trace49</t>
  </si>
  <si>
    <t>Trace50</t>
  </si>
  <si>
    <t>Trace51</t>
  </si>
  <si>
    <t>Trace52</t>
  </si>
  <si>
    <t>Trace53</t>
  </si>
  <si>
    <t>Trace54</t>
  </si>
  <si>
    <t>Trace55</t>
  </si>
  <si>
    <t>Trace56</t>
  </si>
  <si>
    <t>Trace57</t>
  </si>
  <si>
    <t>Trace58</t>
  </si>
  <si>
    <t>Make Sure correct 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</si>
</sst>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mmm\-yy;@"/>
  </numFmts>
  <fonts count="8" x14ac:knownFonts="1">
    <font>
      <sz val="11"/>
      <color theme="1"/>
      <name val="Calibri"/>
      <family val="2"/>
      <scheme val="minor"/>
    </font>
    <font>
      <sz val="11"/>
      <color rgb="FFFF0000"/>
      <name val="Calibri"/>
      <family val="2"/>
      <scheme val="minor"/>
    </font>
    <font>
      <b/>
      <sz val="11"/>
      <color theme="1"/>
      <name val="Calibri"/>
      <family val="2"/>
      <scheme val="minor"/>
    </font>
    <font>
      <sz val="11"/>
      <name val="Calibri"/>
      <family val="2"/>
      <scheme val="minor"/>
    </font>
    <font>
      <b/>
      <sz val="8"/>
      <color indexed="81"/>
      <name val="Tahoma"/>
      <family val="2"/>
    </font>
    <font>
      <sz val="8"/>
      <color indexed="81"/>
      <name val="Tahoma"/>
      <family val="2"/>
    </font>
    <font>
      <b/>
      <sz val="9"/>
      <color indexed="81"/>
      <name val="Tahoma"/>
      <family val="2"/>
    </font>
    <font>
      <sz val="9"/>
      <color indexed="81"/>
      <name val="Tahoma"/>
      <family val="2"/>
    </font>
  </fonts>
  <fills count="19">
    <fill>
      <patternFill patternType="none"/>
    </fill>
    <fill>
      <patternFill patternType="gray125"/>
    </fill>
    <fill>
      <patternFill patternType="solid">
        <fgColor theme="8"/>
        <bgColor indexed="64"/>
      </patternFill>
    </fill>
    <fill>
      <patternFill patternType="solid">
        <fgColor rgb="FFD9D9D9"/>
        <bgColor indexed="64"/>
      </patternFill>
    </fill>
    <fill>
      <patternFill patternType="solid">
        <fgColor rgb="FFFFFFB3"/>
        <bgColor indexed="64"/>
      </patternFill>
    </fill>
    <fill>
      <patternFill patternType="solid">
        <fgColor rgb="FFBEBADA"/>
        <bgColor indexed="64"/>
      </patternFill>
    </fill>
    <fill>
      <patternFill patternType="solid">
        <fgColor rgb="FFFB8072"/>
        <bgColor indexed="64"/>
      </patternFill>
    </fill>
    <fill>
      <patternFill patternType="solid">
        <fgColor rgb="FF80B1D3"/>
        <bgColor indexed="64"/>
      </patternFill>
    </fill>
    <fill>
      <patternFill patternType="solid">
        <fgColor rgb="FFFCCDE5"/>
        <bgColor indexed="64"/>
      </patternFill>
    </fill>
    <fill>
      <patternFill patternType="solid">
        <fgColor rgb="FFBC80BD"/>
        <bgColor indexed="64"/>
      </patternFill>
    </fill>
    <fill>
      <patternFill patternType="solid">
        <fgColor rgb="FFCCEBC5"/>
        <bgColor indexed="64"/>
      </patternFill>
    </fill>
    <fill>
      <patternFill patternType="solid">
        <fgColor rgb="FFFABF8F"/>
        <bgColor indexed="64"/>
      </patternFill>
    </fill>
    <fill>
      <patternFill patternType="solid">
        <fgColor rgb="FF76933C"/>
        <bgColor indexed="64"/>
      </patternFill>
    </fill>
    <fill>
      <patternFill patternType="solid">
        <fgColor theme="0" tint="-0.14999847407452621"/>
        <bgColor indexed="64"/>
      </patternFill>
    </fill>
    <fill>
      <patternFill patternType="solid">
        <fgColor rgb="FFE66CD5"/>
        <bgColor indexed="64"/>
      </patternFill>
    </fill>
    <fill>
      <patternFill patternType="solid">
        <fgColor theme="8" tint="0.39997558519241921"/>
        <bgColor indexed="64"/>
      </patternFill>
    </fill>
    <fill>
      <patternFill patternType="solid">
        <fgColor rgb="FFFF0000"/>
        <bgColor indexed="64"/>
      </patternFill>
    </fill>
    <fill>
      <patternFill patternType="solid">
        <fgColor rgb="FFFDE9D9"/>
        <bgColor indexed="64"/>
      </patternFill>
    </fill>
    <fill>
      <patternFill patternType="solid">
        <fgColor theme="5" tint="0.59999389629810485"/>
        <bgColor indexed="64"/>
      </patternFill>
    </fill>
  </fills>
  <borders count="12">
    <border>
      <left/>
      <right/>
      <top/>
      <bottom/>
      <diagonal/>
    </border>
    <border>
      <left/>
      <right style="thin">
        <color indexed="64"/>
      </right>
      <top/>
      <bottom/>
      <diagonal/>
    </border>
    <border>
      <left/>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s>
  <cellStyleXfs count="1">
    <xf numFmtId="0" fontId="0" fillId="0" borderId="0"/>
  </cellStyleXfs>
  <cellXfs count="146">
    <xf numFmtId="0" fontId="0" fillId="0" borderId="0" xfId="0"/>
    <xf numFmtId="164" fontId="2" fillId="2" borderId="1" xfId="0" applyNumberFormat="1" applyFont="1" applyFill="1" applyBorder="1" applyAlignment="1">
      <alignment horizontal="center"/>
    </xf>
    <xf numFmtId="0" fontId="2" fillId="2" borderId="0" xfId="0" applyFont="1" applyFill="1" applyAlignment="1">
      <alignment horizontal="center"/>
    </xf>
    <xf numFmtId="0" fontId="2" fillId="0" borderId="0" xfId="0" applyFont="1" applyAlignment="1">
      <alignment horizontal="center"/>
    </xf>
    <xf numFmtId="0" fontId="0" fillId="0" borderId="0" xfId="0" applyAlignment="1">
      <alignment horizontal="center"/>
    </xf>
    <xf numFmtId="0" fontId="2" fillId="2" borderId="0" xfId="0" applyFont="1" applyFill="1" applyAlignment="1">
      <alignment horizontal="center"/>
    </xf>
    <xf numFmtId="0" fontId="2" fillId="2" borderId="2" xfId="0" applyFont="1" applyFill="1" applyBorder="1" applyAlignment="1">
      <alignment horizontal="center"/>
    </xf>
    <xf numFmtId="164" fontId="2" fillId="2" borderId="3" xfId="0" applyNumberFormat="1" applyFont="1" applyFill="1" applyBorder="1" applyAlignment="1">
      <alignment horizontal="center"/>
    </xf>
    <xf numFmtId="0" fontId="0" fillId="3" borderId="0" xfId="0" applyFill="1"/>
    <xf numFmtId="0" fontId="0" fillId="3" borderId="4" xfId="0" applyFill="1" applyBorder="1"/>
    <xf numFmtId="164" fontId="2" fillId="2" borderId="5" xfId="0" applyNumberFormat="1" applyFont="1" applyFill="1" applyBorder="1" applyAlignment="1">
      <alignment horizontal="center"/>
    </xf>
    <xf numFmtId="0" fontId="0" fillId="3" borderId="1" xfId="0" applyFill="1" applyBorder="1"/>
    <xf numFmtId="2" fontId="0" fillId="3" borderId="0" xfId="0" applyNumberFormat="1" applyFill="1" applyAlignment="1">
      <alignment horizontal="center"/>
    </xf>
    <xf numFmtId="0" fontId="0" fillId="3" borderId="0" xfId="0" applyFill="1" applyAlignment="1">
      <alignment horizontal="center"/>
    </xf>
    <xf numFmtId="0" fontId="0" fillId="3" borderId="1" xfId="0" applyFill="1" applyBorder="1" applyAlignment="1">
      <alignment horizontal="center"/>
    </xf>
    <xf numFmtId="0" fontId="0" fillId="3" borderId="6" xfId="0" applyFill="1" applyBorder="1" applyAlignment="1">
      <alignment horizontal="center"/>
    </xf>
    <xf numFmtId="2" fontId="0" fillId="0" borderId="0" xfId="0" applyNumberFormat="1"/>
    <xf numFmtId="164" fontId="2" fillId="2" borderId="0" xfId="0" applyNumberFormat="1" applyFont="1" applyFill="1" applyAlignment="1">
      <alignment horizontal="center"/>
    </xf>
    <xf numFmtId="0" fontId="2" fillId="3" borderId="6" xfId="0" applyFont="1" applyFill="1" applyBorder="1" applyAlignment="1">
      <alignment horizontal="center"/>
    </xf>
    <xf numFmtId="0" fontId="2" fillId="3" borderId="0" xfId="0" applyFont="1" applyFill="1" applyAlignment="1">
      <alignment horizontal="center"/>
    </xf>
    <xf numFmtId="0" fontId="2" fillId="3" borderId="1" xfId="0" applyFont="1" applyFill="1" applyBorder="1" applyAlignment="1">
      <alignment horizontal="center"/>
    </xf>
    <xf numFmtId="164" fontId="2" fillId="0" borderId="0" xfId="0" applyNumberFormat="1" applyFont="1" applyAlignment="1">
      <alignment horizontal="center"/>
    </xf>
    <xf numFmtId="0" fontId="2" fillId="0" borderId="1" xfId="0" applyFont="1" applyBorder="1" applyAlignment="1">
      <alignment horizontal="center"/>
    </xf>
    <xf numFmtId="0" fontId="2" fillId="4" borderId="0" xfId="0" applyFont="1" applyFill="1" applyAlignment="1">
      <alignment horizontal="center"/>
    </xf>
    <xf numFmtId="0" fontId="2" fillId="0" borderId="0" xfId="0" applyFont="1" applyAlignment="1">
      <alignment horizontal="center"/>
    </xf>
    <xf numFmtId="0" fontId="2" fillId="4" borderId="0" xfId="0" applyFont="1" applyFill="1" applyAlignment="1">
      <alignment horizontal="center"/>
    </xf>
    <xf numFmtId="0" fontId="2" fillId="4" borderId="0" xfId="0" applyFont="1" applyFill="1" applyAlignment="1">
      <alignment horizontal="right"/>
    </xf>
    <xf numFmtId="0" fontId="2" fillId="0" borderId="7" xfId="0" applyFont="1" applyBorder="1" applyAlignment="1">
      <alignment horizontal="center"/>
    </xf>
    <xf numFmtId="0" fontId="2" fillId="4" borderId="2" xfId="0" applyFont="1" applyFill="1" applyBorder="1" applyAlignment="1">
      <alignment horizontal="center"/>
    </xf>
    <xf numFmtId="17" fontId="2" fillId="0" borderId="1" xfId="0" applyNumberFormat="1" applyFont="1" applyBorder="1" applyAlignment="1">
      <alignment horizontal="center"/>
    </xf>
    <xf numFmtId="0" fontId="0" fillId="3" borderId="8" xfId="0" applyFill="1" applyBorder="1"/>
    <xf numFmtId="0" fontId="0" fillId="3" borderId="9" xfId="0" applyFill="1" applyBorder="1"/>
    <xf numFmtId="0" fontId="0" fillId="0" borderId="0" xfId="0" applyAlignment="1">
      <alignment horizontal="right"/>
    </xf>
    <xf numFmtId="0" fontId="0" fillId="3" borderId="6" xfId="0" applyFill="1" applyBorder="1"/>
    <xf numFmtId="2" fontId="0" fillId="3" borderId="6" xfId="0" applyNumberFormat="1" applyFill="1" applyBorder="1" applyAlignment="1">
      <alignment horizontal="center"/>
    </xf>
    <xf numFmtId="17" fontId="2" fillId="0" borderId="0" xfId="0" applyNumberFormat="1" applyFont="1" applyAlignment="1">
      <alignment horizontal="center"/>
    </xf>
    <xf numFmtId="0" fontId="2" fillId="5" borderId="1" xfId="0" applyFont="1" applyFill="1" applyBorder="1" applyAlignment="1">
      <alignment horizontal="center"/>
    </xf>
    <xf numFmtId="0" fontId="2" fillId="5" borderId="0" xfId="0" applyFont="1" applyFill="1" applyAlignment="1">
      <alignment horizontal="center"/>
    </xf>
    <xf numFmtId="0" fontId="2" fillId="5" borderId="0" xfId="0" applyFont="1" applyFill="1" applyAlignment="1">
      <alignment horizontal="center"/>
    </xf>
    <xf numFmtId="0" fontId="2" fillId="5" borderId="7" xfId="0" applyFont="1" applyFill="1" applyBorder="1" applyAlignment="1">
      <alignment horizontal="center"/>
    </xf>
    <xf numFmtId="0" fontId="2" fillId="5" borderId="2" xfId="0" applyFont="1" applyFill="1" applyBorder="1" applyAlignment="1">
      <alignment horizontal="center"/>
    </xf>
    <xf numFmtId="17" fontId="2" fillId="5" borderId="1" xfId="0" applyNumberFormat="1" applyFont="1" applyFill="1" applyBorder="1" applyAlignment="1">
      <alignment horizontal="center"/>
    </xf>
    <xf numFmtId="2" fontId="0" fillId="3" borderId="4" xfId="0" applyNumberFormat="1" applyFill="1" applyBorder="1"/>
    <xf numFmtId="2" fontId="0" fillId="0" borderId="0" xfId="0" applyNumberFormat="1" applyAlignment="1">
      <alignment horizontal="right"/>
    </xf>
    <xf numFmtId="2" fontId="0" fillId="3" borderId="1" xfId="0" applyNumberFormat="1" applyFill="1" applyBorder="1"/>
    <xf numFmtId="2" fontId="0" fillId="3" borderId="1" xfId="0" applyNumberFormat="1" applyFill="1" applyBorder="1" applyAlignment="1">
      <alignment horizontal="center"/>
    </xf>
    <xf numFmtId="2" fontId="0" fillId="0" borderId="0" xfId="0" applyNumberFormat="1" applyAlignment="1">
      <alignment horizontal="center"/>
    </xf>
    <xf numFmtId="0" fontId="2" fillId="6" borderId="1" xfId="0" applyFont="1" applyFill="1" applyBorder="1" applyAlignment="1">
      <alignment horizontal="center"/>
    </xf>
    <xf numFmtId="0" fontId="2" fillId="6" borderId="0" xfId="0" applyFont="1" applyFill="1" applyAlignment="1">
      <alignment horizontal="center"/>
    </xf>
    <xf numFmtId="0" fontId="2" fillId="6" borderId="0" xfId="0" applyFont="1" applyFill="1" applyAlignment="1">
      <alignment horizontal="center"/>
    </xf>
    <xf numFmtId="0" fontId="2" fillId="6" borderId="0" xfId="0" applyFont="1" applyFill="1" applyAlignment="1">
      <alignment horizontal="right"/>
    </xf>
    <xf numFmtId="0" fontId="2" fillId="6" borderId="7" xfId="0" applyFont="1" applyFill="1" applyBorder="1" applyAlignment="1">
      <alignment horizontal="center"/>
    </xf>
    <xf numFmtId="0" fontId="2" fillId="6" borderId="2" xfId="0" applyFont="1" applyFill="1" applyBorder="1" applyAlignment="1">
      <alignment horizontal="center"/>
    </xf>
    <xf numFmtId="17" fontId="2" fillId="6" borderId="1" xfId="0" applyNumberFormat="1" applyFont="1" applyFill="1" applyBorder="1" applyAlignment="1">
      <alignment horizontal="center"/>
    </xf>
    <xf numFmtId="0" fontId="2" fillId="7" borderId="1" xfId="0" applyFont="1" applyFill="1" applyBorder="1" applyAlignment="1">
      <alignment horizontal="center"/>
    </xf>
    <xf numFmtId="0" fontId="2" fillId="7" borderId="0" xfId="0" applyFont="1" applyFill="1" applyAlignment="1">
      <alignment horizontal="center"/>
    </xf>
    <xf numFmtId="0" fontId="2" fillId="7" borderId="0" xfId="0" applyFont="1" applyFill="1" applyAlignment="1">
      <alignment horizontal="center"/>
    </xf>
    <xf numFmtId="0" fontId="2" fillId="7" borderId="0" xfId="0" applyFont="1" applyFill="1" applyAlignment="1">
      <alignment horizontal="right"/>
    </xf>
    <xf numFmtId="0" fontId="2" fillId="7" borderId="7" xfId="0" applyFont="1" applyFill="1" applyBorder="1" applyAlignment="1">
      <alignment horizontal="center"/>
    </xf>
    <xf numFmtId="0" fontId="2" fillId="7" borderId="2" xfId="0" applyFont="1" applyFill="1" applyBorder="1" applyAlignment="1">
      <alignment horizontal="center"/>
    </xf>
    <xf numFmtId="17" fontId="2" fillId="7" borderId="1" xfId="0" applyNumberFormat="1" applyFont="1" applyFill="1" applyBorder="1" applyAlignment="1">
      <alignment horizontal="center"/>
    </xf>
    <xf numFmtId="0" fontId="2" fillId="8" borderId="1" xfId="0" applyFont="1" applyFill="1" applyBorder="1" applyAlignment="1">
      <alignment horizontal="center"/>
    </xf>
    <xf numFmtId="0" fontId="2" fillId="8" borderId="0" xfId="0" applyFont="1" applyFill="1" applyAlignment="1">
      <alignment horizontal="center"/>
    </xf>
    <xf numFmtId="0" fontId="2" fillId="8" borderId="0" xfId="0" applyFont="1" applyFill="1" applyAlignment="1">
      <alignment horizontal="center"/>
    </xf>
    <xf numFmtId="0" fontId="2" fillId="8" borderId="7" xfId="0" applyFont="1" applyFill="1" applyBorder="1" applyAlignment="1">
      <alignment horizontal="center"/>
    </xf>
    <xf numFmtId="0" fontId="2" fillId="8" borderId="2" xfId="0" applyFont="1" applyFill="1" applyBorder="1" applyAlignment="1">
      <alignment horizontal="center"/>
    </xf>
    <xf numFmtId="17" fontId="2" fillId="8" borderId="1" xfId="0" applyNumberFormat="1" applyFont="1" applyFill="1" applyBorder="1" applyAlignment="1">
      <alignment horizontal="center"/>
    </xf>
    <xf numFmtId="2" fontId="3" fillId="3" borderId="6" xfId="0" applyNumberFormat="1" applyFont="1" applyFill="1" applyBorder="1" applyAlignment="1">
      <alignment horizontal="center"/>
    </xf>
    <xf numFmtId="2" fontId="3" fillId="3" borderId="0" xfId="0" applyNumberFormat="1" applyFont="1" applyFill="1" applyAlignment="1">
      <alignment horizontal="center"/>
    </xf>
    <xf numFmtId="0" fontId="2" fillId="3" borderId="0" xfId="0" applyFont="1" applyFill="1" applyAlignment="1">
      <alignment horizontal="center"/>
    </xf>
    <xf numFmtId="0" fontId="2" fillId="3" borderId="0" xfId="0" applyFont="1" applyFill="1"/>
    <xf numFmtId="0" fontId="2" fillId="3" borderId="7" xfId="0" applyFont="1" applyFill="1" applyBorder="1" applyAlignment="1">
      <alignment horizontal="center"/>
    </xf>
    <xf numFmtId="0" fontId="2" fillId="3" borderId="2" xfId="0" applyFont="1" applyFill="1" applyBorder="1" applyAlignment="1">
      <alignment horizontal="center"/>
    </xf>
    <xf numFmtId="17" fontId="2" fillId="3" borderId="1" xfId="0" applyNumberFormat="1" applyFont="1" applyFill="1" applyBorder="1" applyAlignment="1">
      <alignment horizontal="center"/>
    </xf>
    <xf numFmtId="0" fontId="2" fillId="9" borderId="1" xfId="0" applyFont="1" applyFill="1" applyBorder="1" applyAlignment="1">
      <alignment horizontal="center"/>
    </xf>
    <xf numFmtId="0" fontId="2" fillId="9" borderId="0" xfId="0" applyFont="1" applyFill="1" applyAlignment="1">
      <alignment horizontal="center"/>
    </xf>
    <xf numFmtId="0" fontId="2" fillId="9" borderId="0" xfId="0" applyFont="1" applyFill="1" applyAlignment="1">
      <alignment horizontal="center"/>
    </xf>
    <xf numFmtId="0" fontId="2" fillId="9" borderId="0" xfId="0" applyFont="1" applyFill="1"/>
    <xf numFmtId="0" fontId="2" fillId="9" borderId="7" xfId="0" applyFont="1" applyFill="1" applyBorder="1" applyAlignment="1">
      <alignment horizontal="center"/>
    </xf>
    <xf numFmtId="0" fontId="2" fillId="9" borderId="2" xfId="0" applyFont="1" applyFill="1" applyBorder="1" applyAlignment="1">
      <alignment horizontal="center"/>
    </xf>
    <xf numFmtId="17" fontId="2" fillId="9" borderId="1" xfId="0" applyNumberFormat="1" applyFont="1" applyFill="1" applyBorder="1" applyAlignment="1">
      <alignment horizontal="center"/>
    </xf>
    <xf numFmtId="2" fontId="0" fillId="3" borderId="8" xfId="0" applyNumberFormat="1" applyFill="1" applyBorder="1" applyAlignment="1">
      <alignment horizontal="center"/>
    </xf>
    <xf numFmtId="2" fontId="0" fillId="3" borderId="9" xfId="0" applyNumberFormat="1" applyFill="1" applyBorder="1" applyAlignment="1">
      <alignment horizontal="center"/>
    </xf>
    <xf numFmtId="0" fontId="2" fillId="10" borderId="1" xfId="0" applyFont="1" applyFill="1" applyBorder="1" applyAlignment="1">
      <alignment horizontal="center"/>
    </xf>
    <xf numFmtId="0" fontId="2" fillId="10" borderId="0" xfId="0" applyFont="1" applyFill="1" applyAlignment="1">
      <alignment horizontal="center"/>
    </xf>
    <xf numFmtId="0" fontId="2" fillId="10" borderId="0" xfId="0" applyFont="1" applyFill="1" applyAlignment="1">
      <alignment horizontal="center"/>
    </xf>
    <xf numFmtId="0" fontId="2" fillId="10" borderId="7" xfId="0" applyFont="1" applyFill="1" applyBorder="1" applyAlignment="1">
      <alignment horizontal="center"/>
    </xf>
    <xf numFmtId="0" fontId="2" fillId="10" borderId="2" xfId="0" applyFont="1" applyFill="1" applyBorder="1" applyAlignment="1">
      <alignment horizontal="center"/>
    </xf>
    <xf numFmtId="17" fontId="2" fillId="10" borderId="0" xfId="0" applyNumberFormat="1" applyFont="1" applyFill="1" applyAlignment="1">
      <alignment horizontal="center"/>
    </xf>
    <xf numFmtId="0" fontId="2" fillId="11" borderId="3" xfId="0" applyFont="1" applyFill="1" applyBorder="1" applyAlignment="1">
      <alignment horizontal="center"/>
    </xf>
    <xf numFmtId="0" fontId="2" fillId="11" borderId="8" xfId="0" applyFont="1" applyFill="1" applyBorder="1" applyAlignment="1">
      <alignment horizontal="center"/>
    </xf>
    <xf numFmtId="0" fontId="2" fillId="11" borderId="9" xfId="0" applyFont="1" applyFill="1" applyBorder="1" applyAlignment="1">
      <alignment horizontal="center"/>
    </xf>
    <xf numFmtId="0" fontId="2" fillId="11" borderId="5" xfId="0" applyFont="1" applyFill="1" applyBorder="1" applyAlignment="1">
      <alignment horizontal="center"/>
    </xf>
    <xf numFmtId="0" fontId="2" fillId="11" borderId="6" xfId="0" applyFont="1" applyFill="1" applyBorder="1" applyAlignment="1">
      <alignment horizontal="center"/>
    </xf>
    <xf numFmtId="0" fontId="2" fillId="11" borderId="0" xfId="0" applyFont="1" applyFill="1" applyAlignment="1">
      <alignment horizontal="center"/>
    </xf>
    <xf numFmtId="0" fontId="2" fillId="11" borderId="10" xfId="0" applyFont="1" applyFill="1" applyBorder="1" applyAlignment="1">
      <alignment horizontal="center"/>
    </xf>
    <xf numFmtId="0" fontId="2" fillId="11" borderId="11" xfId="0" applyFont="1" applyFill="1" applyBorder="1" applyAlignment="1">
      <alignment horizontal="center"/>
    </xf>
    <xf numFmtId="0" fontId="2" fillId="11" borderId="2" xfId="0" applyFont="1" applyFill="1" applyBorder="1" applyAlignment="1">
      <alignment horizontal="center"/>
    </xf>
    <xf numFmtId="17" fontId="2" fillId="11" borderId="5" xfId="0" applyNumberFormat="1" applyFont="1" applyFill="1" applyBorder="1" applyAlignment="1">
      <alignment horizontal="center"/>
    </xf>
    <xf numFmtId="17" fontId="2" fillId="11" borderId="1" xfId="0" applyNumberFormat="1" applyFont="1" applyFill="1" applyBorder="1" applyAlignment="1">
      <alignment horizontal="center"/>
    </xf>
    <xf numFmtId="0" fontId="2" fillId="12" borderId="1" xfId="0" applyFont="1" applyFill="1" applyBorder="1" applyAlignment="1">
      <alignment horizontal="center"/>
    </xf>
    <xf numFmtId="0" fontId="2" fillId="12" borderId="0" xfId="0" applyFont="1" applyFill="1" applyAlignment="1">
      <alignment horizontal="center"/>
    </xf>
    <xf numFmtId="0" fontId="2" fillId="12" borderId="0" xfId="0" applyFont="1" applyFill="1" applyAlignment="1">
      <alignment horizontal="center"/>
    </xf>
    <xf numFmtId="0" fontId="2" fillId="12" borderId="7" xfId="0" applyFont="1" applyFill="1" applyBorder="1" applyAlignment="1">
      <alignment horizontal="center"/>
    </xf>
    <xf numFmtId="0" fontId="2" fillId="12" borderId="2" xfId="0" applyFont="1" applyFill="1" applyBorder="1" applyAlignment="1">
      <alignment horizontal="center"/>
    </xf>
    <xf numFmtId="17" fontId="2" fillId="12" borderId="1" xfId="0" applyNumberFormat="1" applyFont="1" applyFill="1" applyBorder="1" applyAlignment="1">
      <alignment horizontal="center"/>
    </xf>
    <xf numFmtId="2" fontId="0" fillId="13" borderId="0" xfId="0" applyNumberFormat="1" applyFill="1"/>
    <xf numFmtId="2" fontId="0" fillId="13" borderId="1" xfId="0" applyNumberFormat="1" applyFill="1" applyBorder="1"/>
    <xf numFmtId="0" fontId="2" fillId="14" borderId="1" xfId="0" applyFont="1" applyFill="1" applyBorder="1" applyAlignment="1">
      <alignment horizontal="center"/>
    </xf>
    <xf numFmtId="0" fontId="2" fillId="14" borderId="0" xfId="0" applyFont="1" applyFill="1" applyAlignment="1">
      <alignment horizontal="center"/>
    </xf>
    <xf numFmtId="0" fontId="2" fillId="14" borderId="0" xfId="0" applyFont="1" applyFill="1" applyAlignment="1">
      <alignment horizontal="center"/>
    </xf>
    <xf numFmtId="0" fontId="2" fillId="14" borderId="7" xfId="0" applyFont="1" applyFill="1" applyBorder="1" applyAlignment="1">
      <alignment horizontal="center"/>
    </xf>
    <xf numFmtId="0" fontId="2" fillId="14" borderId="2" xfId="0" applyFont="1" applyFill="1" applyBorder="1" applyAlignment="1">
      <alignment horizontal="center"/>
    </xf>
    <xf numFmtId="17" fontId="2" fillId="14" borderId="1" xfId="0" applyNumberFormat="1" applyFont="1" applyFill="1" applyBorder="1" applyAlignment="1">
      <alignment horizontal="center"/>
    </xf>
    <xf numFmtId="2" fontId="0" fillId="3" borderId="8" xfId="0" applyNumberFormat="1" applyFill="1" applyBorder="1"/>
    <xf numFmtId="2" fontId="0" fillId="3" borderId="9" xfId="0" applyNumberFormat="1" applyFill="1" applyBorder="1"/>
    <xf numFmtId="2" fontId="0" fillId="3" borderId="6" xfId="0" applyNumberFormat="1" applyFill="1" applyBorder="1"/>
    <xf numFmtId="2" fontId="0" fillId="3" borderId="0" xfId="0" applyNumberFormat="1" applyFill="1"/>
    <xf numFmtId="0" fontId="2" fillId="15" borderId="0" xfId="0" applyFont="1" applyFill="1" applyAlignment="1">
      <alignment horizontal="center"/>
    </xf>
    <xf numFmtId="0" fontId="2" fillId="15" borderId="0" xfId="0" applyFont="1" applyFill="1" applyAlignment="1">
      <alignment horizontal="center"/>
    </xf>
    <xf numFmtId="0" fontId="2" fillId="15" borderId="0" xfId="0" applyFont="1" applyFill="1"/>
    <xf numFmtId="17" fontId="2" fillId="15" borderId="0" xfId="0" applyNumberFormat="1" applyFont="1" applyFill="1" applyAlignment="1">
      <alignment horizontal="center"/>
    </xf>
    <xf numFmtId="2" fontId="0" fillId="13" borderId="6" xfId="0" applyNumberFormat="1" applyFill="1" applyBorder="1" applyAlignment="1">
      <alignment horizontal="center"/>
    </xf>
    <xf numFmtId="2" fontId="0" fillId="13" borderId="0" xfId="0" applyNumberFormat="1" applyFill="1" applyAlignment="1">
      <alignment horizontal="center"/>
    </xf>
    <xf numFmtId="2" fontId="0" fillId="13" borderId="1" xfId="0" applyNumberFormat="1" applyFill="1" applyBorder="1" applyAlignment="1">
      <alignment horizontal="center"/>
    </xf>
    <xf numFmtId="17" fontId="2" fillId="15" borderId="1" xfId="0" applyNumberFormat="1" applyFont="1" applyFill="1" applyBorder="1" applyAlignment="1">
      <alignment horizontal="center"/>
    </xf>
    <xf numFmtId="0" fontId="2" fillId="15" borderId="1" xfId="0" applyFont="1" applyFill="1" applyBorder="1" applyAlignment="1">
      <alignment horizontal="center"/>
    </xf>
    <xf numFmtId="0" fontId="2" fillId="15" borderId="7" xfId="0" applyFont="1" applyFill="1" applyBorder="1" applyAlignment="1">
      <alignment horizontal="center"/>
    </xf>
    <xf numFmtId="0" fontId="2" fillId="15" borderId="2" xfId="0" applyFont="1" applyFill="1" applyBorder="1" applyAlignment="1">
      <alignment horizontal="center"/>
    </xf>
    <xf numFmtId="2" fontId="0" fillId="3" borderId="4" xfId="0" applyNumberFormat="1" applyFill="1" applyBorder="1" applyAlignment="1">
      <alignment horizontal="center"/>
    </xf>
    <xf numFmtId="0" fontId="2" fillId="16" borderId="1" xfId="0" applyFont="1" applyFill="1" applyBorder="1" applyAlignment="1">
      <alignment horizontal="center"/>
    </xf>
    <xf numFmtId="0" fontId="2" fillId="16" borderId="0" xfId="0" applyFont="1" applyFill="1" applyAlignment="1">
      <alignment horizontal="center"/>
    </xf>
    <xf numFmtId="0" fontId="2" fillId="16" borderId="0" xfId="0" applyFont="1" applyFill="1" applyAlignment="1">
      <alignment horizontal="center"/>
    </xf>
    <xf numFmtId="0" fontId="2" fillId="16" borderId="0" xfId="0" applyFont="1" applyFill="1"/>
    <xf numFmtId="0" fontId="2" fillId="16" borderId="7" xfId="0" applyFont="1" applyFill="1" applyBorder="1" applyAlignment="1">
      <alignment horizontal="center"/>
    </xf>
    <xf numFmtId="0" fontId="2" fillId="16" borderId="2" xfId="0" applyFont="1" applyFill="1" applyBorder="1" applyAlignment="1">
      <alignment horizontal="center"/>
    </xf>
    <xf numFmtId="17" fontId="2" fillId="16" borderId="1" xfId="0" applyNumberFormat="1" applyFont="1" applyFill="1" applyBorder="1" applyAlignment="1">
      <alignment horizontal="center"/>
    </xf>
    <xf numFmtId="17" fontId="2" fillId="16" borderId="0" xfId="0" applyNumberFormat="1" applyFont="1" applyFill="1" applyAlignment="1">
      <alignment horizontal="center"/>
    </xf>
    <xf numFmtId="0" fontId="2" fillId="17" borderId="1" xfId="0" applyFont="1" applyFill="1" applyBorder="1" applyAlignment="1">
      <alignment horizontal="center"/>
    </xf>
    <xf numFmtId="0" fontId="2" fillId="17" borderId="0" xfId="0" applyFont="1" applyFill="1" applyAlignment="1">
      <alignment horizontal="center"/>
    </xf>
    <xf numFmtId="0" fontId="2" fillId="17" borderId="0" xfId="0" applyFont="1" applyFill="1" applyAlignment="1">
      <alignment horizontal="center"/>
    </xf>
    <xf numFmtId="0" fontId="2" fillId="17" borderId="7" xfId="0" applyFont="1" applyFill="1" applyBorder="1" applyAlignment="1">
      <alignment horizontal="center"/>
    </xf>
    <xf numFmtId="0" fontId="2" fillId="17" borderId="2" xfId="0" applyFont="1" applyFill="1" applyBorder="1" applyAlignment="1">
      <alignment horizontal="center"/>
    </xf>
    <xf numFmtId="17" fontId="2" fillId="17" borderId="1" xfId="0" applyNumberFormat="1" applyFont="1" applyFill="1" applyBorder="1" applyAlignment="1">
      <alignment horizontal="center"/>
    </xf>
    <xf numFmtId="0" fontId="1" fillId="0" borderId="0" xfId="0" applyFont="1"/>
    <xf numFmtId="17" fontId="2" fillId="18" borderId="1" xfId="0" applyNumberFormat="1"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CBRFC_EnsembleForecast.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parison"/>
      <sheetName val="BlueMesaInflow.Unregulated"/>
      <sheetName val="CrystalInflow.Unregulated"/>
      <sheetName val="Fontenelle.Inflow"/>
      <sheetName val="PowellInflow.Unregulated"/>
      <sheetName val="FlamingGorgeInflow.Unregulated"/>
      <sheetName val="MorrowPointInflow.Unregulated"/>
      <sheetName val="NavajoInflow.ModUnregulated"/>
      <sheetName val="TaylorPark.Inflow"/>
      <sheetName val="Vallecito.Inflow"/>
      <sheetName val="YampaRiverInflow.TotalOutflow"/>
      <sheetName val="AnimasRiverTotalOutflow"/>
      <sheetName val="GainsCrystalToGJ"/>
      <sheetName val="PowellToMeadGainsGrandCanyon"/>
      <sheetName val="PowellToMeadGainsAboveHoover"/>
      <sheetName val="PowellToMeadGainsAbvLeesFerry"/>
      <sheetName val="GainsImpToNIB"/>
      <sheetName val="GainsAboveDavis"/>
      <sheetName val="GainsPkrToImp"/>
      <sheetName val="GainsAboveParker"/>
      <sheetName val="RunInformation"/>
      <sheetName val="TempForecast"/>
      <sheetName val="HDBQueries"/>
      <sheetName val="DONOTCHANGE"/>
      <sheetName val="SacWYTypeDes"/>
      <sheetName val="24MSInflowForecasts"/>
      <sheetName val="AboveLeesFerryLocal"/>
      <sheetName val="PowelltoMeadGainsGC"/>
      <sheetName val="PowelltoMeadGainsAH"/>
      <sheetName val="HvrToDvs"/>
      <sheetName val="DvsToPkr"/>
      <sheetName val="PkrToImp"/>
      <sheetName val="ImpToMex"/>
      <sheetName val="AllBlwPkr"/>
      <sheetName val="TempShee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row r="3">
          <cell r="B3">
            <v>1</v>
          </cell>
          <cell r="C3" t="str">
            <v>BlueMesaInflow.Unregulated</v>
          </cell>
          <cell r="D3" t="str">
            <v>BMESA_IN</v>
          </cell>
          <cell r="I3">
            <v>1</v>
          </cell>
          <cell r="K3">
            <v>2009</v>
          </cell>
        </row>
        <row r="4">
          <cell r="B4">
            <v>2</v>
          </cell>
          <cell r="C4" t="str">
            <v>CrystalInflow.Unregulated</v>
          </cell>
          <cell r="D4" t="str">
            <v>CRYST_IN</v>
          </cell>
          <cell r="I4">
            <v>2</v>
          </cell>
          <cell r="K4">
            <v>2010</v>
          </cell>
          <cell r="L4">
            <v>60</v>
          </cell>
        </row>
        <row r="5">
          <cell r="B5">
            <v>3</v>
          </cell>
          <cell r="C5" t="str">
            <v>Fontenelle.Inflow</v>
          </cell>
          <cell r="D5" t="str">
            <v>FONTE_IN</v>
          </cell>
          <cell r="I5">
            <v>3</v>
          </cell>
          <cell r="K5">
            <v>2011</v>
          </cell>
          <cell r="L5">
            <v>61</v>
          </cell>
        </row>
        <row r="6">
          <cell r="B6">
            <v>4</v>
          </cell>
          <cell r="C6" t="str">
            <v>PowellInflow.Unregulated</v>
          </cell>
          <cell r="D6" t="str">
            <v>POWEL_IN</v>
          </cell>
          <cell r="I6">
            <v>4</v>
          </cell>
          <cell r="K6">
            <v>2012</v>
          </cell>
          <cell r="L6">
            <v>62</v>
          </cell>
        </row>
        <row r="7">
          <cell r="B7">
            <v>5</v>
          </cell>
          <cell r="C7" t="str">
            <v>FlamingGorgeInflow.Unregulated</v>
          </cell>
          <cell r="D7" t="str">
            <v>FGORG_IN</v>
          </cell>
          <cell r="I7">
            <v>5</v>
          </cell>
          <cell r="K7">
            <v>2013</v>
          </cell>
          <cell r="L7">
            <v>63</v>
          </cell>
        </row>
        <row r="8">
          <cell r="B8">
            <v>6</v>
          </cell>
          <cell r="C8" t="str">
            <v>MorrowPointInflow.Unregulated</v>
          </cell>
          <cell r="D8" t="str">
            <v>MPOIN_IN</v>
          </cell>
          <cell r="I8">
            <v>6</v>
          </cell>
          <cell r="K8">
            <v>2014</v>
          </cell>
          <cell r="L8">
            <v>64</v>
          </cell>
        </row>
        <row r="9">
          <cell r="B9">
            <v>7</v>
          </cell>
          <cell r="C9" t="str">
            <v>NavajoInflow.ModUnregulated</v>
          </cell>
          <cell r="D9" t="str">
            <v>NAVAJ_IN</v>
          </cell>
          <cell r="I9">
            <v>7</v>
          </cell>
          <cell r="K9">
            <v>2015</v>
          </cell>
          <cell r="L9">
            <v>65</v>
          </cell>
        </row>
        <row r="10">
          <cell r="B10">
            <v>8</v>
          </cell>
          <cell r="C10" t="str">
            <v>TaylorPark.Inflow</v>
          </cell>
          <cell r="D10" t="str">
            <v>TPARK_IN</v>
          </cell>
          <cell r="I10">
            <v>8</v>
          </cell>
          <cell r="K10">
            <v>2016</v>
          </cell>
          <cell r="L10">
            <v>66</v>
          </cell>
        </row>
        <row r="11">
          <cell r="B11">
            <v>9</v>
          </cell>
          <cell r="C11" t="str">
            <v>Vallecito.Inflow</v>
          </cell>
          <cell r="D11" t="str">
            <v>VALLE_IN</v>
          </cell>
          <cell r="I11">
            <v>9</v>
          </cell>
          <cell r="K11">
            <v>2017</v>
          </cell>
          <cell r="L11">
            <v>67</v>
          </cell>
        </row>
        <row r="12">
          <cell r="B12">
            <v>10</v>
          </cell>
          <cell r="C12" t="str">
            <v>YampaRiverInflow.TotalOutflow</v>
          </cell>
          <cell r="D12" t="str">
            <v>YRITO_IN</v>
          </cell>
          <cell r="I12">
            <v>10</v>
          </cell>
          <cell r="K12">
            <v>2018</v>
          </cell>
          <cell r="L12">
            <v>68</v>
          </cell>
        </row>
        <row r="13">
          <cell r="B13">
            <v>11</v>
          </cell>
          <cell r="C13" t="str">
            <v>AnimasRiverTotalOutflow</v>
          </cell>
          <cell r="D13" t="str">
            <v>ARFN5_IN</v>
          </cell>
          <cell r="I13">
            <v>11</v>
          </cell>
          <cell r="K13">
            <v>2019</v>
          </cell>
          <cell r="L13">
            <v>33</v>
          </cell>
        </row>
        <row r="14">
          <cell r="B14">
            <v>12</v>
          </cell>
          <cell r="C14" t="str">
            <v>GainsCrystalToGJ</v>
          </cell>
          <cell r="D14" t="str">
            <v>NFTOF_IN</v>
          </cell>
          <cell r="I14">
            <v>12</v>
          </cell>
          <cell r="K14">
            <v>2020</v>
          </cell>
          <cell r="L14">
            <v>34</v>
          </cell>
        </row>
        <row r="15">
          <cell r="B15">
            <v>13</v>
          </cell>
          <cell r="C15" t="str">
            <v>PowellToMeadGainsGrandCanyon</v>
          </cell>
          <cell r="D15" t="str">
            <v>PTMGC_IN</v>
          </cell>
          <cell r="I15">
            <v>13</v>
          </cell>
          <cell r="K15">
            <v>2021</v>
          </cell>
          <cell r="L15">
            <v>35</v>
          </cell>
        </row>
        <row r="16">
          <cell r="B16">
            <v>14</v>
          </cell>
          <cell r="C16" t="str">
            <v>PowellToMeadGainsAboveHoover</v>
          </cell>
          <cell r="D16" t="str">
            <v>PTMGH_IN</v>
          </cell>
          <cell r="I16">
            <v>14</v>
          </cell>
          <cell r="K16">
            <v>2022</v>
          </cell>
          <cell r="L16">
            <v>36</v>
          </cell>
        </row>
        <row r="17">
          <cell r="B17">
            <v>15</v>
          </cell>
          <cell r="C17" t="str">
            <v>PowellToMeadGainsAbvLeesFerry</v>
          </cell>
          <cell r="D17" t="str">
            <v>PTMGAL_IN</v>
          </cell>
          <cell r="I17">
            <v>15</v>
          </cell>
          <cell r="K17">
            <v>2023</v>
          </cell>
          <cell r="L17">
            <v>37</v>
          </cell>
        </row>
        <row r="18">
          <cell r="B18">
            <v>16</v>
          </cell>
          <cell r="C18" t="str">
            <v>GainsImpToNib</v>
          </cell>
          <cell r="D18" t="str">
            <v>ImpToMex_In</v>
          </cell>
          <cell r="I18">
            <v>16</v>
          </cell>
          <cell r="K18">
            <v>2024</v>
          </cell>
          <cell r="L18">
            <v>38</v>
          </cell>
        </row>
        <row r="19">
          <cell r="B19">
            <v>17</v>
          </cell>
          <cell r="C19" t="str">
            <v>GainsAboveDavis</v>
          </cell>
          <cell r="D19" t="str">
            <v>HvrToDvs_In</v>
          </cell>
          <cell r="I19">
            <v>17</v>
          </cell>
          <cell r="K19">
            <v>2025</v>
          </cell>
          <cell r="L19">
            <v>39</v>
          </cell>
        </row>
        <row r="20">
          <cell r="B20">
            <v>18</v>
          </cell>
          <cell r="C20" t="str">
            <v>GainsPkrToImp</v>
          </cell>
          <cell r="D20" t="str">
            <v>PkrToImp_In</v>
          </cell>
          <cell r="I20">
            <v>18</v>
          </cell>
          <cell r="K20">
            <v>2026</v>
          </cell>
          <cell r="L20">
            <v>40</v>
          </cell>
        </row>
        <row r="21">
          <cell r="B21">
            <v>19</v>
          </cell>
          <cell r="C21" t="str">
            <v>GainsAboveParker</v>
          </cell>
          <cell r="D21" t="str">
            <v>DvsToPkr_In</v>
          </cell>
          <cell r="I21">
            <v>19</v>
          </cell>
          <cell r="K21">
            <v>2027</v>
          </cell>
          <cell r="L21">
            <v>41</v>
          </cell>
        </row>
        <row r="22">
          <cell r="I22">
            <v>20</v>
          </cell>
          <cell r="K22">
            <v>2028</v>
          </cell>
          <cell r="L22">
            <v>42</v>
          </cell>
        </row>
        <row r="23">
          <cell r="I23">
            <v>21</v>
          </cell>
          <cell r="K23">
            <v>2029</v>
          </cell>
          <cell r="L23">
            <v>43</v>
          </cell>
        </row>
        <row r="24">
          <cell r="I24">
            <v>22</v>
          </cell>
          <cell r="K24">
            <v>2030</v>
          </cell>
          <cell r="L24">
            <v>44</v>
          </cell>
        </row>
        <row r="25">
          <cell r="I25">
            <v>23</v>
          </cell>
          <cell r="L25">
            <v>45</v>
          </cell>
        </row>
        <row r="26">
          <cell r="I26">
            <v>24</v>
          </cell>
          <cell r="L26">
            <v>46</v>
          </cell>
        </row>
        <row r="27">
          <cell r="I27">
            <v>25</v>
          </cell>
          <cell r="L27">
            <v>47</v>
          </cell>
        </row>
        <row r="28">
          <cell r="I28">
            <v>26</v>
          </cell>
          <cell r="L28">
            <v>48</v>
          </cell>
        </row>
        <row r="29">
          <cell r="I29">
            <v>27</v>
          </cell>
          <cell r="L29">
            <v>49</v>
          </cell>
        </row>
        <row r="30">
          <cell r="I30">
            <v>28</v>
          </cell>
          <cell r="L30">
            <v>50</v>
          </cell>
        </row>
        <row r="31">
          <cell r="I31">
            <v>29</v>
          </cell>
          <cell r="L31">
            <v>51</v>
          </cell>
        </row>
        <row r="32">
          <cell r="I32">
            <v>30</v>
          </cell>
          <cell r="L32">
            <v>52</v>
          </cell>
        </row>
        <row r="33">
          <cell r="I33">
            <v>31</v>
          </cell>
          <cell r="L33">
            <v>53</v>
          </cell>
        </row>
        <row r="34">
          <cell r="I34">
            <v>32</v>
          </cell>
          <cell r="L34">
            <v>54</v>
          </cell>
        </row>
        <row r="35">
          <cell r="I35">
            <v>33</v>
          </cell>
          <cell r="L35">
            <v>55</v>
          </cell>
        </row>
        <row r="36">
          <cell r="I36">
            <v>34</v>
          </cell>
          <cell r="L36">
            <v>56</v>
          </cell>
        </row>
        <row r="37">
          <cell r="I37">
            <v>35</v>
          </cell>
          <cell r="L37">
            <v>57</v>
          </cell>
        </row>
        <row r="38">
          <cell r="I38">
            <v>36</v>
          </cell>
          <cell r="L38">
            <v>58</v>
          </cell>
        </row>
        <row r="39">
          <cell r="I39">
            <v>37</v>
          </cell>
          <cell r="L39">
            <v>59</v>
          </cell>
        </row>
        <row r="40">
          <cell r="I40">
            <v>38</v>
          </cell>
          <cell r="L40">
            <v>60</v>
          </cell>
        </row>
        <row r="41">
          <cell r="I41">
            <v>39</v>
          </cell>
        </row>
        <row r="42">
          <cell r="I42">
            <v>40</v>
          </cell>
        </row>
        <row r="43">
          <cell r="I43">
            <v>41</v>
          </cell>
        </row>
        <row r="44">
          <cell r="I44">
            <v>42</v>
          </cell>
        </row>
        <row r="45">
          <cell r="I45">
            <v>43</v>
          </cell>
        </row>
        <row r="46">
          <cell r="I46">
            <v>44</v>
          </cell>
        </row>
        <row r="47">
          <cell r="I47">
            <v>45</v>
          </cell>
        </row>
        <row r="48">
          <cell r="I48">
            <v>46</v>
          </cell>
        </row>
        <row r="49">
          <cell r="I49">
            <v>47</v>
          </cell>
        </row>
        <row r="50">
          <cell r="I50">
            <v>48</v>
          </cell>
        </row>
        <row r="51">
          <cell r="I51">
            <v>49</v>
          </cell>
        </row>
        <row r="52">
          <cell r="I52">
            <v>50</v>
          </cell>
        </row>
      </sheetData>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12.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3.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14.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15.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16.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17.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18.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19.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943B03-4359-486A-8764-7BB0DEAB5B61}">
  <sheetPr codeName="Sheet3">
    <tabColor rgb="FF8DD3C7"/>
  </sheetPr>
  <dimension ref="A1:ALQ107"/>
  <sheetViews>
    <sheetView tabSelected="1" topLeftCell="A43" workbookViewId="0">
      <selection activeCell="D4" sqref="D4"/>
    </sheetView>
  </sheetViews>
  <sheetFormatPr defaultColWidth="18.7109375" defaultRowHeight="12.75" customHeight="1" x14ac:dyDescent="0.25"/>
  <cols>
    <col min="1" max="1" width="7.5703125" style="21" customWidth="1"/>
    <col min="2" max="4" width="7.5703125" style="3" customWidth="1"/>
    <col min="5" max="5" width="9.140625" style="4" customWidth="1"/>
    <col min="6" max="30" width="8" style="4" customWidth="1"/>
    <col min="31" max="31" width="8" style="4" bestFit="1" customWidth="1"/>
    <col min="32" max="32" width="8.28515625" style="4" customWidth="1"/>
    <col min="33" max="54" width="8.85546875" style="4" customWidth="1"/>
    <col min="55" max="16384" width="18.7109375" style="4"/>
  </cols>
  <sheetData>
    <row r="1" spans="1:39" ht="15" x14ac:dyDescent="0.25">
      <c r="A1" s="1"/>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3"/>
      <c r="AJ1" s="3"/>
      <c r="AK1" s="3"/>
      <c r="AL1" s="3"/>
      <c r="AM1" s="3"/>
    </row>
    <row r="2" spans="1:39" s="3" customFormat="1" ht="15" x14ac:dyDescent="0.25">
      <c r="A2" s="1"/>
      <c r="B2" s="5" t="s">
        <v>0</v>
      </c>
      <c r="C2" s="5" t="s">
        <v>1</v>
      </c>
      <c r="D2" s="5" t="s">
        <v>2</v>
      </c>
      <c r="E2" s="5">
        <v>1991</v>
      </c>
      <c r="F2" s="5">
        <v>1992</v>
      </c>
      <c r="G2" s="5">
        <v>1993</v>
      </c>
      <c r="H2" s="5">
        <v>1994</v>
      </c>
      <c r="I2" s="5">
        <v>1995</v>
      </c>
      <c r="J2" s="5">
        <v>1996</v>
      </c>
      <c r="K2" s="5">
        <v>1997</v>
      </c>
      <c r="L2" s="5">
        <v>1998</v>
      </c>
      <c r="M2" s="5">
        <v>1999</v>
      </c>
      <c r="N2" s="5">
        <v>2000</v>
      </c>
      <c r="O2" s="5">
        <v>2001</v>
      </c>
      <c r="P2" s="5">
        <v>2002</v>
      </c>
      <c r="Q2" s="5">
        <v>2003</v>
      </c>
      <c r="R2" s="5">
        <v>2004</v>
      </c>
      <c r="S2" s="5">
        <v>2005</v>
      </c>
      <c r="T2" s="5">
        <v>2006</v>
      </c>
      <c r="U2" s="5">
        <v>2007</v>
      </c>
      <c r="V2" s="5">
        <v>2008</v>
      </c>
      <c r="W2" s="5">
        <v>2009</v>
      </c>
      <c r="X2" s="5">
        <v>2010</v>
      </c>
      <c r="Y2" s="5">
        <v>2011</v>
      </c>
      <c r="Z2" s="5">
        <v>2012</v>
      </c>
      <c r="AA2" s="5">
        <v>2013</v>
      </c>
      <c r="AB2" s="5">
        <v>2014</v>
      </c>
      <c r="AC2" s="5">
        <v>2015</v>
      </c>
      <c r="AD2" s="5">
        <v>2016</v>
      </c>
      <c r="AE2" s="5">
        <v>2017</v>
      </c>
      <c r="AF2" s="5">
        <v>2018</v>
      </c>
      <c r="AG2" s="5">
        <v>2019</v>
      </c>
      <c r="AH2" s="5">
        <v>2020</v>
      </c>
    </row>
    <row r="3" spans="1:39" s="3" customFormat="1" ht="15" x14ac:dyDescent="0.25">
      <c r="A3" s="1"/>
      <c r="B3" s="6" t="s">
        <v>3</v>
      </c>
      <c r="C3" s="6" t="s">
        <v>4</v>
      </c>
      <c r="D3" s="6" t="s">
        <v>5</v>
      </c>
      <c r="E3" s="6" t="s">
        <v>6</v>
      </c>
      <c r="F3" s="6" t="s">
        <v>7</v>
      </c>
      <c r="G3" s="6" t="s">
        <v>8</v>
      </c>
      <c r="H3" s="6" t="s">
        <v>9</v>
      </c>
      <c r="I3" s="6" t="s">
        <v>10</v>
      </c>
      <c r="J3" s="6" t="s">
        <v>11</v>
      </c>
      <c r="K3" s="6" t="s">
        <v>12</v>
      </c>
      <c r="L3" s="6" t="s">
        <v>13</v>
      </c>
      <c r="M3" s="6" t="s">
        <v>14</v>
      </c>
      <c r="N3" s="6" t="s">
        <v>15</v>
      </c>
      <c r="O3" s="6" t="s">
        <v>16</v>
      </c>
      <c r="P3" s="6" t="s">
        <v>17</v>
      </c>
      <c r="Q3" s="6" t="s">
        <v>18</v>
      </c>
      <c r="R3" s="6" t="s">
        <v>19</v>
      </c>
      <c r="S3" s="6" t="s">
        <v>20</v>
      </c>
      <c r="T3" s="6" t="s">
        <v>21</v>
      </c>
      <c r="U3" s="6" t="s">
        <v>22</v>
      </c>
      <c r="V3" s="6" t="s">
        <v>23</v>
      </c>
      <c r="W3" s="6" t="s">
        <v>24</v>
      </c>
      <c r="X3" s="6" t="s">
        <v>25</v>
      </c>
      <c r="Y3" s="6" t="s">
        <v>26</v>
      </c>
      <c r="Z3" s="6" t="s">
        <v>27</v>
      </c>
      <c r="AA3" s="6" t="s">
        <v>28</v>
      </c>
      <c r="AB3" s="6" t="s">
        <v>29</v>
      </c>
      <c r="AC3" s="6" t="s">
        <v>30</v>
      </c>
      <c r="AD3" s="6" t="s">
        <v>31</v>
      </c>
      <c r="AE3" s="6" t="s">
        <v>32</v>
      </c>
      <c r="AF3" s="6" t="s">
        <v>33</v>
      </c>
      <c r="AG3" s="6" t="s">
        <v>34</v>
      </c>
      <c r="AH3" s="6" t="s">
        <v>35</v>
      </c>
    </row>
    <row r="4" spans="1:39" ht="15" x14ac:dyDescent="0.25">
      <c r="A4" s="7">
        <v>44958</v>
      </c>
      <c r="B4" s="8"/>
      <c r="C4" s="8">
        <v>20</v>
      </c>
      <c r="D4" s="9">
        <v>20</v>
      </c>
      <c r="E4">
        <v>21.669</v>
      </c>
      <c r="F4">
        <v>19.981999999999999</v>
      </c>
      <c r="G4">
        <v>19.596</v>
      </c>
      <c r="H4">
        <v>19.102</v>
      </c>
      <c r="I4">
        <v>24.274999999999999</v>
      </c>
      <c r="J4">
        <v>23.78</v>
      </c>
      <c r="K4">
        <v>19.077000000000002</v>
      </c>
      <c r="L4">
        <v>19.556000000000001</v>
      </c>
      <c r="M4">
        <v>23.114000000000001</v>
      </c>
      <c r="N4">
        <v>21.274000000000001</v>
      </c>
      <c r="O4">
        <v>20.559000000000001</v>
      </c>
      <c r="P4">
        <v>19.172000000000001</v>
      </c>
      <c r="Q4">
        <v>21.183</v>
      </c>
      <c r="R4">
        <v>19.481000000000002</v>
      </c>
      <c r="S4">
        <v>20.018000000000001</v>
      </c>
      <c r="T4">
        <v>19.04</v>
      </c>
      <c r="U4">
        <v>21.945</v>
      </c>
      <c r="V4">
        <v>19.058</v>
      </c>
      <c r="W4">
        <v>20.149999999999999</v>
      </c>
      <c r="X4">
        <v>19.036000000000001</v>
      </c>
      <c r="Y4">
        <v>19.603999999999999</v>
      </c>
      <c r="Z4">
        <v>19.202000000000002</v>
      </c>
      <c r="AA4">
        <v>19.036999999999999</v>
      </c>
      <c r="AB4">
        <v>22.22</v>
      </c>
      <c r="AC4">
        <v>25.204999999999998</v>
      </c>
      <c r="AD4">
        <v>21.460999999999999</v>
      </c>
      <c r="AE4">
        <v>26.564</v>
      </c>
      <c r="AF4">
        <v>23.818999999999999</v>
      </c>
      <c r="AG4">
        <v>19.094000000000001</v>
      </c>
      <c r="AH4">
        <v>19.533999999999999</v>
      </c>
    </row>
    <row r="5" spans="1:39" ht="15" x14ac:dyDescent="0.25">
      <c r="A5" s="10">
        <v>44986</v>
      </c>
      <c r="B5" s="8"/>
      <c r="C5" s="8">
        <v>30</v>
      </c>
      <c r="D5" s="11">
        <v>30</v>
      </c>
      <c r="E5">
        <v>26.433</v>
      </c>
      <c r="F5">
        <v>33.746000000000002</v>
      </c>
      <c r="G5">
        <v>29.928000000000001</v>
      </c>
      <c r="H5">
        <v>33.517000000000003</v>
      </c>
      <c r="I5">
        <v>46.029000000000003</v>
      </c>
      <c r="J5">
        <v>29.029</v>
      </c>
      <c r="K5">
        <v>32.613999999999997</v>
      </c>
      <c r="L5">
        <v>30.071999999999999</v>
      </c>
      <c r="M5">
        <v>34.548000000000002</v>
      </c>
      <c r="N5">
        <v>26.288</v>
      </c>
      <c r="O5">
        <v>30.321000000000002</v>
      </c>
      <c r="P5">
        <v>22.15</v>
      </c>
      <c r="Q5">
        <v>32.826000000000001</v>
      </c>
      <c r="R5">
        <v>42.91</v>
      </c>
      <c r="S5">
        <v>23.956</v>
      </c>
      <c r="T5">
        <v>24.475999999999999</v>
      </c>
      <c r="U5">
        <v>43.83</v>
      </c>
      <c r="V5">
        <v>18.009</v>
      </c>
      <c r="W5">
        <v>33.826000000000001</v>
      </c>
      <c r="X5">
        <v>20.667999999999999</v>
      </c>
      <c r="Y5">
        <v>28.01</v>
      </c>
      <c r="Z5">
        <v>34.235999999999997</v>
      </c>
      <c r="AA5">
        <v>23.74</v>
      </c>
      <c r="AB5">
        <v>25.937999999999999</v>
      </c>
      <c r="AC5">
        <v>40.125</v>
      </c>
      <c r="AD5">
        <v>31.419</v>
      </c>
      <c r="AE5">
        <v>46.243000000000002</v>
      </c>
      <c r="AF5">
        <v>27.289000000000001</v>
      </c>
      <c r="AG5">
        <v>21.731000000000002</v>
      </c>
      <c r="AH5">
        <v>27.959</v>
      </c>
    </row>
    <row r="6" spans="1:39" ht="15" x14ac:dyDescent="0.25">
      <c r="A6" s="10">
        <v>45017</v>
      </c>
      <c r="B6" s="8"/>
      <c r="C6" s="8">
        <v>44</v>
      </c>
      <c r="D6" s="11">
        <v>60</v>
      </c>
      <c r="E6">
        <v>52.368000000000002</v>
      </c>
      <c r="F6">
        <v>86.745999999999995</v>
      </c>
      <c r="G6">
        <v>64.19</v>
      </c>
      <c r="H6">
        <v>74.293000000000006</v>
      </c>
      <c r="I6">
        <v>54.081000000000003</v>
      </c>
      <c r="J6">
        <v>68.061999999999998</v>
      </c>
      <c r="K6">
        <v>53.234000000000002</v>
      </c>
      <c r="L6">
        <v>47.44</v>
      </c>
      <c r="M6">
        <v>48.482999999999997</v>
      </c>
      <c r="N6">
        <v>86.727999999999994</v>
      </c>
      <c r="O6">
        <v>74.203999999999994</v>
      </c>
      <c r="P6">
        <v>66.951999999999998</v>
      </c>
      <c r="Q6">
        <v>64.867000000000004</v>
      </c>
      <c r="R6">
        <v>97.57</v>
      </c>
      <c r="S6">
        <v>55.25</v>
      </c>
      <c r="T6">
        <v>68.402000000000001</v>
      </c>
      <c r="U6">
        <v>68.049000000000007</v>
      </c>
      <c r="V6">
        <v>36.622999999999998</v>
      </c>
      <c r="W6">
        <v>52.75</v>
      </c>
      <c r="X6">
        <v>57.531999999999996</v>
      </c>
      <c r="Y6">
        <v>57.996000000000002</v>
      </c>
      <c r="Z6">
        <v>98.278999999999996</v>
      </c>
      <c r="AA6">
        <v>50.207999999999998</v>
      </c>
      <c r="AB6">
        <v>50.887999999999998</v>
      </c>
      <c r="AC6">
        <v>61.969000000000001</v>
      </c>
      <c r="AD6">
        <v>53.664000000000001</v>
      </c>
      <c r="AE6">
        <v>80.120999999999995</v>
      </c>
      <c r="AF6">
        <v>58.030999999999999</v>
      </c>
      <c r="AG6">
        <v>82.259</v>
      </c>
      <c r="AH6">
        <v>47.451999999999998</v>
      </c>
    </row>
    <row r="7" spans="1:39" ht="15" x14ac:dyDescent="0.25">
      <c r="A7" s="10">
        <v>45047</v>
      </c>
      <c r="B7" s="8"/>
      <c r="C7" s="8">
        <v>158</v>
      </c>
      <c r="D7" s="11">
        <v>215</v>
      </c>
      <c r="E7">
        <v>153.31299999999999</v>
      </c>
      <c r="F7">
        <v>281.86500000000001</v>
      </c>
      <c r="G7">
        <v>290.27100000000002</v>
      </c>
      <c r="H7">
        <v>253.33500000000001</v>
      </c>
      <c r="I7">
        <v>242.21199999999999</v>
      </c>
      <c r="J7">
        <v>279.702</v>
      </c>
      <c r="K7">
        <v>195.785</v>
      </c>
      <c r="L7">
        <v>172.048</v>
      </c>
      <c r="M7">
        <v>203.92599999999999</v>
      </c>
      <c r="N7">
        <v>310.74799999999999</v>
      </c>
      <c r="O7">
        <v>318.99900000000002</v>
      </c>
      <c r="P7">
        <v>143.25899999999999</v>
      </c>
      <c r="Q7">
        <v>226.02199999999999</v>
      </c>
      <c r="R7">
        <v>246.822</v>
      </c>
      <c r="S7">
        <v>232.411</v>
      </c>
      <c r="T7">
        <v>201.85</v>
      </c>
      <c r="U7">
        <v>225.02600000000001</v>
      </c>
      <c r="V7">
        <v>149.679</v>
      </c>
      <c r="W7">
        <v>296.82400000000001</v>
      </c>
      <c r="X7">
        <v>134.751</v>
      </c>
      <c r="Y7">
        <v>137.33000000000001</v>
      </c>
      <c r="Z7">
        <v>204.97399999999999</v>
      </c>
      <c r="AA7">
        <v>191.71600000000001</v>
      </c>
      <c r="AB7">
        <v>183.82400000000001</v>
      </c>
      <c r="AC7">
        <v>140.923</v>
      </c>
      <c r="AD7">
        <v>159.584</v>
      </c>
      <c r="AE7">
        <v>192.577</v>
      </c>
      <c r="AF7">
        <v>254.96600000000001</v>
      </c>
      <c r="AG7">
        <v>249.33099999999999</v>
      </c>
      <c r="AH7">
        <v>231.05199999999999</v>
      </c>
    </row>
    <row r="8" spans="1:39" ht="15" x14ac:dyDescent="0.25">
      <c r="A8" s="10">
        <v>45078</v>
      </c>
      <c r="B8" s="8"/>
      <c r="C8" s="8">
        <v>224</v>
      </c>
      <c r="D8" s="11">
        <v>305</v>
      </c>
      <c r="E8">
        <v>377.25900000000001</v>
      </c>
      <c r="F8">
        <v>232.36099999999999</v>
      </c>
      <c r="G8">
        <v>467.55700000000002</v>
      </c>
      <c r="H8">
        <v>318.84800000000001</v>
      </c>
      <c r="I8">
        <v>645.80899999999997</v>
      </c>
      <c r="J8">
        <v>299.34800000000001</v>
      </c>
      <c r="K8">
        <v>334.84800000000001</v>
      </c>
      <c r="L8">
        <v>253.74</v>
      </c>
      <c r="M8">
        <v>378.81400000000002</v>
      </c>
      <c r="N8">
        <v>289.464</v>
      </c>
      <c r="O8">
        <v>289.19299999999998</v>
      </c>
      <c r="P8">
        <v>158</v>
      </c>
      <c r="Q8">
        <v>346.86700000000002</v>
      </c>
      <c r="R8">
        <v>181.011</v>
      </c>
      <c r="S8">
        <v>259.60399999999998</v>
      </c>
      <c r="T8">
        <v>197.47300000000001</v>
      </c>
      <c r="U8">
        <v>224.36799999999999</v>
      </c>
      <c r="V8">
        <v>389.98899999999998</v>
      </c>
      <c r="W8">
        <v>273.12599999999998</v>
      </c>
      <c r="X8">
        <v>360.42200000000003</v>
      </c>
      <c r="Y8">
        <v>432.63400000000001</v>
      </c>
      <c r="Z8">
        <v>112.205</v>
      </c>
      <c r="AA8">
        <v>310.65199999999999</v>
      </c>
      <c r="AB8">
        <v>359.11099999999999</v>
      </c>
      <c r="AC8">
        <v>425.14</v>
      </c>
      <c r="AD8">
        <v>324.38400000000001</v>
      </c>
      <c r="AE8">
        <v>289.13799999999998</v>
      </c>
      <c r="AF8">
        <v>193.30600000000001</v>
      </c>
      <c r="AG8">
        <v>514.79100000000005</v>
      </c>
      <c r="AH8">
        <v>265.51100000000002</v>
      </c>
    </row>
    <row r="9" spans="1:39" ht="15" x14ac:dyDescent="0.25">
      <c r="A9" s="10">
        <v>45108</v>
      </c>
      <c r="B9" s="8"/>
      <c r="C9" s="8">
        <v>74</v>
      </c>
      <c r="D9" s="11">
        <v>100</v>
      </c>
      <c r="E9">
        <v>175.251</v>
      </c>
      <c r="F9">
        <v>98.548000000000002</v>
      </c>
      <c r="G9">
        <v>197.66</v>
      </c>
      <c r="H9">
        <v>87.658000000000001</v>
      </c>
      <c r="I9">
        <v>470.30900000000003</v>
      </c>
      <c r="J9">
        <v>108.95</v>
      </c>
      <c r="K9">
        <v>104.572</v>
      </c>
      <c r="L9">
        <v>131.24299999999999</v>
      </c>
      <c r="M9">
        <v>245.292</v>
      </c>
      <c r="N9">
        <v>80.23</v>
      </c>
      <c r="O9">
        <v>86.350999999999999</v>
      </c>
      <c r="P9">
        <v>46.238999999999997</v>
      </c>
      <c r="Q9">
        <v>88.977999999999994</v>
      </c>
      <c r="R9">
        <v>64.260000000000005</v>
      </c>
      <c r="S9">
        <v>97.784000000000006</v>
      </c>
      <c r="T9">
        <v>71.885000000000005</v>
      </c>
      <c r="U9">
        <v>84.155000000000001</v>
      </c>
      <c r="V9">
        <v>174.738</v>
      </c>
      <c r="W9">
        <v>133.464</v>
      </c>
      <c r="X9">
        <v>96.613</v>
      </c>
      <c r="Y9">
        <v>223.017</v>
      </c>
      <c r="Z9">
        <v>41.436999999999998</v>
      </c>
      <c r="AA9">
        <v>102.71</v>
      </c>
      <c r="AB9">
        <v>110.196</v>
      </c>
      <c r="AC9">
        <v>167.40199999999999</v>
      </c>
      <c r="AD9">
        <v>101.452</v>
      </c>
      <c r="AE9">
        <v>92.656999999999996</v>
      </c>
      <c r="AF9">
        <v>56.646999999999998</v>
      </c>
      <c r="AG9">
        <v>321.03100000000001</v>
      </c>
      <c r="AH9">
        <v>73.587000000000003</v>
      </c>
    </row>
    <row r="10" spans="1:39" ht="15" x14ac:dyDescent="0.25">
      <c r="A10" s="10">
        <v>45139</v>
      </c>
      <c r="B10" s="8"/>
      <c r="C10" s="8">
        <v>48</v>
      </c>
      <c r="D10" s="11">
        <v>53</v>
      </c>
      <c r="E10">
        <v>65.917000000000002</v>
      </c>
      <c r="F10">
        <v>61.567999999999998</v>
      </c>
      <c r="G10">
        <v>68.94</v>
      </c>
      <c r="H10">
        <v>47.881999999999998</v>
      </c>
      <c r="I10">
        <v>132.251</v>
      </c>
      <c r="J10">
        <v>47.121000000000002</v>
      </c>
      <c r="K10">
        <v>56.816000000000003</v>
      </c>
      <c r="L10">
        <v>52.951000000000001</v>
      </c>
      <c r="M10">
        <v>93.682000000000002</v>
      </c>
      <c r="N10">
        <v>53.048999999999999</v>
      </c>
      <c r="O10">
        <v>61.433999999999997</v>
      </c>
      <c r="P10">
        <v>31.202000000000002</v>
      </c>
      <c r="Q10">
        <v>51.789000000000001</v>
      </c>
      <c r="R10">
        <v>39.648000000000003</v>
      </c>
      <c r="S10">
        <v>51.984000000000002</v>
      </c>
      <c r="T10">
        <v>47.006</v>
      </c>
      <c r="U10">
        <v>49.905000000000001</v>
      </c>
      <c r="V10">
        <v>65.22</v>
      </c>
      <c r="W10">
        <v>51.786000000000001</v>
      </c>
      <c r="X10">
        <v>55.645000000000003</v>
      </c>
      <c r="Y10">
        <v>67.057000000000002</v>
      </c>
      <c r="Z10">
        <v>33.139000000000003</v>
      </c>
      <c r="AA10">
        <v>55.701999999999998</v>
      </c>
      <c r="AB10">
        <v>55.744999999999997</v>
      </c>
      <c r="AC10">
        <v>59.515999999999998</v>
      </c>
      <c r="AD10">
        <v>52.372999999999998</v>
      </c>
      <c r="AE10">
        <v>49.402000000000001</v>
      </c>
      <c r="AF10">
        <v>35.445999999999998</v>
      </c>
      <c r="AG10">
        <v>92.397999999999996</v>
      </c>
      <c r="AH10">
        <v>41.13</v>
      </c>
    </row>
    <row r="11" spans="1:39" ht="15" x14ac:dyDescent="0.25">
      <c r="A11" s="10">
        <v>45170</v>
      </c>
      <c r="B11" s="8"/>
      <c r="C11" s="8">
        <v>31</v>
      </c>
      <c r="D11" s="11">
        <v>32</v>
      </c>
      <c r="E11">
        <v>32.854999999999997</v>
      </c>
      <c r="F11">
        <v>36.981000000000002</v>
      </c>
      <c r="G11">
        <v>41.383000000000003</v>
      </c>
      <c r="H11">
        <v>31.141999999999999</v>
      </c>
      <c r="I11">
        <v>54.448999999999998</v>
      </c>
      <c r="J11">
        <v>28.600999999999999</v>
      </c>
      <c r="K11">
        <v>35.326000000000001</v>
      </c>
      <c r="L11">
        <v>27.405000000000001</v>
      </c>
      <c r="M11">
        <v>41.140999999999998</v>
      </c>
      <c r="N11">
        <v>32.171999999999997</v>
      </c>
      <c r="O11">
        <v>30.219000000000001</v>
      </c>
      <c r="P11">
        <v>22.739000000000001</v>
      </c>
      <c r="Q11">
        <v>53.444000000000003</v>
      </c>
      <c r="R11">
        <v>28.78</v>
      </c>
      <c r="S11">
        <v>29.324999999999999</v>
      </c>
      <c r="T11">
        <v>29.369</v>
      </c>
      <c r="U11">
        <v>35.965000000000003</v>
      </c>
      <c r="V11">
        <v>31.827999999999999</v>
      </c>
      <c r="W11">
        <v>29.26</v>
      </c>
      <c r="X11">
        <v>26.907</v>
      </c>
      <c r="Y11">
        <v>32.720999999999997</v>
      </c>
      <c r="Z11">
        <v>21.765999999999998</v>
      </c>
      <c r="AA11">
        <v>55.688000000000002</v>
      </c>
      <c r="AB11">
        <v>42.171999999999997</v>
      </c>
      <c r="AC11">
        <v>34.970999999999997</v>
      </c>
      <c r="AD11">
        <v>29.524999999999999</v>
      </c>
      <c r="AE11">
        <v>26.029</v>
      </c>
      <c r="AF11">
        <v>22.402999999999999</v>
      </c>
      <c r="AG11">
        <v>40.567999999999998</v>
      </c>
      <c r="AH11">
        <v>32.194000000000003</v>
      </c>
    </row>
    <row r="12" spans="1:39" ht="15" x14ac:dyDescent="0.25">
      <c r="A12" s="10">
        <v>45200</v>
      </c>
      <c r="B12" s="8"/>
      <c r="C12" s="8">
        <v>32</v>
      </c>
      <c r="D12" s="11">
        <v>36</v>
      </c>
      <c r="E12">
        <v>32.46</v>
      </c>
      <c r="F12">
        <v>31.847999999999999</v>
      </c>
      <c r="G12">
        <v>44.959000000000003</v>
      </c>
      <c r="H12">
        <v>42.904000000000003</v>
      </c>
      <c r="I12">
        <v>61.683</v>
      </c>
      <c r="J12">
        <v>40.9</v>
      </c>
      <c r="K12">
        <v>45.171999999999997</v>
      </c>
      <c r="L12">
        <v>40.838000000000001</v>
      </c>
      <c r="M12">
        <v>39.348999999999997</v>
      </c>
      <c r="N12">
        <v>33.29</v>
      </c>
      <c r="O12">
        <v>33.479999999999997</v>
      </c>
      <c r="P12">
        <v>35.173000000000002</v>
      </c>
      <c r="Q12">
        <v>39.698999999999998</v>
      </c>
      <c r="R12">
        <v>32.988</v>
      </c>
      <c r="S12">
        <v>47.201000000000001</v>
      </c>
      <c r="T12">
        <v>56.304000000000002</v>
      </c>
      <c r="U12">
        <v>42.771000000000001</v>
      </c>
      <c r="V12">
        <v>35.055999999999997</v>
      </c>
      <c r="W12">
        <v>36.698</v>
      </c>
      <c r="X12">
        <v>32.259</v>
      </c>
      <c r="Y12">
        <v>37.908000000000001</v>
      </c>
      <c r="Z12">
        <v>24.922999999999998</v>
      </c>
      <c r="AA12">
        <v>58.182000000000002</v>
      </c>
      <c r="AB12">
        <v>58.406999999999996</v>
      </c>
      <c r="AC12">
        <v>34.530999999999999</v>
      </c>
      <c r="AD12">
        <v>30.318000000000001</v>
      </c>
      <c r="AE12">
        <v>33.398000000000003</v>
      </c>
      <c r="AF12">
        <v>28.614000000000001</v>
      </c>
      <c r="AG12">
        <v>41.258000000000003</v>
      </c>
      <c r="AH12">
        <v>35.688000000000002</v>
      </c>
    </row>
    <row r="13" spans="1:39" ht="15" x14ac:dyDescent="0.25">
      <c r="A13" s="10">
        <v>45231</v>
      </c>
      <c r="B13" s="8"/>
      <c r="C13" s="8">
        <v>29</v>
      </c>
      <c r="D13" s="11">
        <v>30</v>
      </c>
      <c r="E13">
        <v>30.251000000000001</v>
      </c>
      <c r="F13">
        <v>27.3</v>
      </c>
      <c r="G13">
        <v>36.415999999999997</v>
      </c>
      <c r="H13">
        <v>33.484999999999999</v>
      </c>
      <c r="I13">
        <v>45.323</v>
      </c>
      <c r="J13">
        <v>35.131</v>
      </c>
      <c r="K13">
        <v>34.204999999999998</v>
      </c>
      <c r="L13">
        <v>33.734000000000002</v>
      </c>
      <c r="M13">
        <v>31.280999999999999</v>
      </c>
      <c r="N13">
        <v>28.916</v>
      </c>
      <c r="O13">
        <v>32.454000000000001</v>
      </c>
      <c r="P13">
        <v>23.585000000000001</v>
      </c>
      <c r="Q13">
        <v>29.602</v>
      </c>
      <c r="R13">
        <v>29.637</v>
      </c>
      <c r="S13">
        <v>36.664000000000001</v>
      </c>
      <c r="T13">
        <v>40.534999999999997</v>
      </c>
      <c r="U13">
        <v>35.395000000000003</v>
      </c>
      <c r="V13">
        <v>30.074000000000002</v>
      </c>
      <c r="W13">
        <v>32.536000000000001</v>
      </c>
      <c r="X13">
        <v>32.128999999999998</v>
      </c>
      <c r="Y13">
        <v>31.337</v>
      </c>
      <c r="Z13">
        <v>21.085999999999999</v>
      </c>
      <c r="AA13">
        <v>38.521999999999998</v>
      </c>
      <c r="AB13">
        <v>36.658999999999999</v>
      </c>
      <c r="AC13">
        <v>30.661999999999999</v>
      </c>
      <c r="AD13">
        <v>26.026</v>
      </c>
      <c r="AE13">
        <v>28.347000000000001</v>
      </c>
      <c r="AF13">
        <v>26.516999999999999</v>
      </c>
      <c r="AG13">
        <v>35.604999999999997</v>
      </c>
      <c r="AH13">
        <v>38.055999999999997</v>
      </c>
    </row>
    <row r="14" spans="1:39" ht="15" x14ac:dyDescent="0.25">
      <c r="A14" s="10">
        <v>45261</v>
      </c>
      <c r="B14" s="8"/>
      <c r="C14" s="8">
        <v>25</v>
      </c>
      <c r="D14" s="11">
        <v>26</v>
      </c>
      <c r="E14">
        <v>27.356999999999999</v>
      </c>
      <c r="F14">
        <v>24.363</v>
      </c>
      <c r="G14">
        <v>30.757999999999999</v>
      </c>
      <c r="H14">
        <v>27.588000000000001</v>
      </c>
      <c r="I14">
        <v>41.186</v>
      </c>
      <c r="J14">
        <v>29.073</v>
      </c>
      <c r="K14">
        <v>27.158000000000001</v>
      </c>
      <c r="L14">
        <v>30.577000000000002</v>
      </c>
      <c r="M14">
        <v>27.61</v>
      </c>
      <c r="N14">
        <v>25.448</v>
      </c>
      <c r="O14">
        <v>26.451000000000001</v>
      </c>
      <c r="P14">
        <v>20.361000000000001</v>
      </c>
      <c r="Q14">
        <v>26.652000000000001</v>
      </c>
      <c r="R14">
        <v>24.344000000000001</v>
      </c>
      <c r="S14">
        <v>27.113</v>
      </c>
      <c r="T14">
        <v>28.108000000000001</v>
      </c>
      <c r="U14">
        <v>25.795999999999999</v>
      </c>
      <c r="V14">
        <v>26.286999999999999</v>
      </c>
      <c r="W14">
        <v>26.579000000000001</v>
      </c>
      <c r="X14">
        <v>26.885999999999999</v>
      </c>
      <c r="Y14">
        <v>27.292999999999999</v>
      </c>
      <c r="Z14">
        <v>18.901</v>
      </c>
      <c r="AA14">
        <v>29.648</v>
      </c>
      <c r="AB14">
        <v>29.161000000000001</v>
      </c>
      <c r="AC14">
        <v>26.919</v>
      </c>
      <c r="AD14">
        <v>23.707000000000001</v>
      </c>
      <c r="AE14">
        <v>26.338999999999999</v>
      </c>
      <c r="AF14">
        <v>21.725000000000001</v>
      </c>
      <c r="AG14">
        <v>32.627000000000002</v>
      </c>
      <c r="AH14">
        <v>30.329000000000001</v>
      </c>
    </row>
    <row r="15" spans="1:39" ht="15" x14ac:dyDescent="0.25">
      <c r="A15" s="10">
        <v>45292</v>
      </c>
      <c r="B15" s="8"/>
      <c r="C15" s="8">
        <v>24</v>
      </c>
      <c r="D15" s="11">
        <v>25</v>
      </c>
      <c r="E15">
        <v>24.542999999999999</v>
      </c>
      <c r="F15">
        <v>22.645</v>
      </c>
      <c r="G15">
        <v>27.937999999999999</v>
      </c>
      <c r="H15">
        <v>24.925999999999998</v>
      </c>
      <c r="I15">
        <v>35.057000000000002</v>
      </c>
      <c r="J15">
        <v>24.745999999999999</v>
      </c>
      <c r="K15">
        <v>24.158000000000001</v>
      </c>
      <c r="L15">
        <v>26.352</v>
      </c>
      <c r="M15">
        <v>27.134</v>
      </c>
      <c r="N15">
        <v>23.460999999999999</v>
      </c>
      <c r="O15">
        <v>23.158999999999999</v>
      </c>
      <c r="P15">
        <v>19.12</v>
      </c>
      <c r="Q15">
        <v>24.029</v>
      </c>
      <c r="R15">
        <v>23.062999999999999</v>
      </c>
      <c r="S15">
        <v>23.454999999999998</v>
      </c>
      <c r="T15">
        <v>23.777000000000001</v>
      </c>
      <c r="U15">
        <v>21.555</v>
      </c>
      <c r="V15">
        <v>23.914000000000001</v>
      </c>
      <c r="W15">
        <v>23.65</v>
      </c>
      <c r="X15">
        <v>24.582999999999998</v>
      </c>
      <c r="Y15">
        <v>25.716999999999999</v>
      </c>
      <c r="Z15">
        <v>17.402000000000001</v>
      </c>
      <c r="AA15">
        <v>25.768999999999998</v>
      </c>
      <c r="AB15">
        <v>25.506</v>
      </c>
      <c r="AC15">
        <v>24.765999999999998</v>
      </c>
      <c r="AD15">
        <v>21.789000000000001</v>
      </c>
      <c r="AE15">
        <v>22.73</v>
      </c>
      <c r="AF15">
        <v>19.84</v>
      </c>
      <c r="AG15">
        <v>29.704000000000001</v>
      </c>
      <c r="AH15">
        <v>24.338000000000001</v>
      </c>
    </row>
    <row r="16" spans="1:39" ht="15" x14ac:dyDescent="0.25">
      <c r="A16" s="10">
        <v>45323</v>
      </c>
      <c r="B16" s="8"/>
      <c r="C16" s="8">
        <v>23</v>
      </c>
      <c r="D16" s="11">
        <v>23</v>
      </c>
      <c r="E16">
        <v>22.896999999999998</v>
      </c>
      <c r="F16">
        <v>21.027999999999999</v>
      </c>
      <c r="G16">
        <v>24.22</v>
      </c>
      <c r="H16">
        <v>27.25</v>
      </c>
      <c r="I16">
        <v>34.359000000000002</v>
      </c>
      <c r="J16">
        <v>20.946999999999999</v>
      </c>
      <c r="K16">
        <v>21.635000000000002</v>
      </c>
      <c r="L16">
        <v>25.597999999999999</v>
      </c>
      <c r="M16">
        <v>27.423999999999999</v>
      </c>
      <c r="N16">
        <v>22.402000000000001</v>
      </c>
      <c r="O16">
        <v>20.123999999999999</v>
      </c>
      <c r="P16">
        <v>21.343</v>
      </c>
      <c r="Q16">
        <v>21.201000000000001</v>
      </c>
      <c r="R16">
        <v>20.998999999999999</v>
      </c>
      <c r="S16">
        <v>19.835999999999999</v>
      </c>
      <c r="T16">
        <v>22.609000000000002</v>
      </c>
      <c r="U16">
        <v>18.123000000000001</v>
      </c>
      <c r="V16">
        <v>21.579000000000001</v>
      </c>
      <c r="W16">
        <v>20.215</v>
      </c>
      <c r="X16">
        <v>21.183</v>
      </c>
      <c r="Y16">
        <v>22.202000000000002</v>
      </c>
      <c r="Z16">
        <v>15.581</v>
      </c>
      <c r="AA16">
        <v>25.201000000000001</v>
      </c>
      <c r="AB16">
        <v>29.911999999999999</v>
      </c>
      <c r="AC16">
        <v>23.358000000000001</v>
      </c>
      <c r="AD16">
        <v>26.36</v>
      </c>
      <c r="AE16">
        <v>24.385000000000002</v>
      </c>
      <c r="AF16">
        <v>17.39</v>
      </c>
      <c r="AG16">
        <v>26.478000000000002</v>
      </c>
      <c r="AH16">
        <v>23.029</v>
      </c>
    </row>
    <row r="17" spans="1:1005" ht="15" x14ac:dyDescent="0.25">
      <c r="A17" s="10">
        <v>45352</v>
      </c>
      <c r="B17" s="8"/>
      <c r="C17" s="8">
        <v>35</v>
      </c>
      <c r="D17" s="11">
        <v>38</v>
      </c>
      <c r="E17">
        <v>34.686</v>
      </c>
      <c r="F17">
        <v>33.911999999999999</v>
      </c>
      <c r="G17">
        <v>40.728999999999999</v>
      </c>
      <c r="H17">
        <v>47.406999999999996</v>
      </c>
      <c r="I17">
        <v>42.625999999999998</v>
      </c>
      <c r="J17">
        <v>39.954000000000001</v>
      </c>
      <c r="K17">
        <v>36.396000000000001</v>
      </c>
      <c r="L17">
        <v>35.930999999999997</v>
      </c>
      <c r="M17">
        <v>32.118000000000002</v>
      </c>
      <c r="N17">
        <v>31.507999999999999</v>
      </c>
      <c r="O17">
        <v>24.28</v>
      </c>
      <c r="P17">
        <v>31.183</v>
      </c>
      <c r="Q17">
        <v>49.107999999999997</v>
      </c>
      <c r="R17">
        <v>25.76</v>
      </c>
      <c r="S17">
        <v>27.585999999999999</v>
      </c>
      <c r="T17">
        <v>51.933</v>
      </c>
      <c r="U17">
        <v>18.585999999999999</v>
      </c>
      <c r="V17">
        <v>37.822000000000003</v>
      </c>
      <c r="W17">
        <v>23.212</v>
      </c>
      <c r="X17">
        <v>32.320999999999998</v>
      </c>
      <c r="Y17">
        <v>37.201000000000001</v>
      </c>
      <c r="Z17">
        <v>21.808</v>
      </c>
      <c r="AA17">
        <v>30.79</v>
      </c>
      <c r="AB17">
        <v>50.12</v>
      </c>
      <c r="AC17">
        <v>37.518999999999998</v>
      </c>
      <c r="AD17">
        <v>57.01</v>
      </c>
      <c r="AE17">
        <v>25.631</v>
      </c>
      <c r="AF17">
        <v>22.347999999999999</v>
      </c>
      <c r="AG17">
        <v>37.557000000000002</v>
      </c>
      <c r="AH17">
        <v>28.533000000000001</v>
      </c>
    </row>
    <row r="18" spans="1:1005" ht="15" x14ac:dyDescent="0.25">
      <c r="A18" s="10">
        <v>45383</v>
      </c>
      <c r="B18" s="8"/>
      <c r="C18" s="8">
        <v>64</v>
      </c>
      <c r="D18" s="11">
        <v>78</v>
      </c>
      <c r="E18">
        <v>74.227999999999994</v>
      </c>
      <c r="F18">
        <v>68.86</v>
      </c>
      <c r="G18">
        <v>74.069999999999993</v>
      </c>
      <c r="H18">
        <v>61.046999999999997</v>
      </c>
      <c r="I18">
        <v>97.915000000000006</v>
      </c>
      <c r="J18">
        <v>72.741</v>
      </c>
      <c r="K18">
        <v>54.155999999999999</v>
      </c>
      <c r="L18">
        <v>49.72</v>
      </c>
      <c r="M18">
        <v>87.647999999999996</v>
      </c>
      <c r="N18">
        <v>62.776000000000003</v>
      </c>
      <c r="O18">
        <v>59.447000000000003</v>
      </c>
      <c r="P18">
        <v>55.171999999999997</v>
      </c>
      <c r="Q18">
        <v>100.31699999999999</v>
      </c>
      <c r="R18">
        <v>61.795999999999999</v>
      </c>
      <c r="S18">
        <v>86.331999999999994</v>
      </c>
      <c r="T18">
        <v>87.522000000000006</v>
      </c>
      <c r="U18">
        <v>47.834000000000003</v>
      </c>
      <c r="V18">
        <v>56.197000000000003</v>
      </c>
      <c r="W18">
        <v>52.648000000000003</v>
      </c>
      <c r="X18">
        <v>66.61</v>
      </c>
      <c r="Y18">
        <v>80.555999999999997</v>
      </c>
      <c r="Z18">
        <v>38.698999999999998</v>
      </c>
      <c r="AA18">
        <v>73.991</v>
      </c>
      <c r="AB18">
        <v>75.784999999999997</v>
      </c>
      <c r="AC18">
        <v>61.085000000000001</v>
      </c>
      <c r="AD18">
        <v>107.5</v>
      </c>
      <c r="AE18">
        <v>43.27</v>
      </c>
      <c r="AF18">
        <v>78.603999999999999</v>
      </c>
      <c r="AG18">
        <v>53.280999999999999</v>
      </c>
      <c r="AH18">
        <v>50.786000000000001</v>
      </c>
    </row>
    <row r="19" spans="1:1005" ht="15" x14ac:dyDescent="0.25">
      <c r="A19" s="10">
        <v>45413</v>
      </c>
      <c r="B19" s="8"/>
      <c r="C19" s="8">
        <v>159</v>
      </c>
      <c r="D19" s="11">
        <v>204</v>
      </c>
      <c r="E19">
        <v>213.929</v>
      </c>
      <c r="F19">
        <v>276.54000000000002</v>
      </c>
      <c r="G19">
        <v>214.029</v>
      </c>
      <c r="H19">
        <v>251.11699999999999</v>
      </c>
      <c r="I19">
        <v>360.09</v>
      </c>
      <c r="J19">
        <v>301.40800000000002</v>
      </c>
      <c r="K19">
        <v>178.792</v>
      </c>
      <c r="L19">
        <v>208.44900000000001</v>
      </c>
      <c r="M19">
        <v>244.732</v>
      </c>
      <c r="N19">
        <v>247.797</v>
      </c>
      <c r="O19">
        <v>99.784999999999997</v>
      </c>
      <c r="P19">
        <v>177.143</v>
      </c>
      <c r="Q19">
        <v>229.95599999999999</v>
      </c>
      <c r="R19">
        <v>255.04300000000001</v>
      </c>
      <c r="S19">
        <v>229.65700000000001</v>
      </c>
      <c r="T19">
        <v>218.416</v>
      </c>
      <c r="U19">
        <v>240.77500000000001</v>
      </c>
      <c r="V19">
        <v>284.565</v>
      </c>
      <c r="W19">
        <v>120.042</v>
      </c>
      <c r="X19">
        <v>154.803</v>
      </c>
      <c r="Y19">
        <v>140.56200000000001</v>
      </c>
      <c r="Z19">
        <v>108.904</v>
      </c>
      <c r="AA19">
        <v>257.94200000000001</v>
      </c>
      <c r="AB19">
        <v>158.08600000000001</v>
      </c>
      <c r="AC19">
        <v>162.947</v>
      </c>
      <c r="AD19">
        <v>241.57300000000001</v>
      </c>
      <c r="AE19">
        <v>154.029</v>
      </c>
      <c r="AF19">
        <v>190.80500000000001</v>
      </c>
      <c r="AG19">
        <v>185.43899999999999</v>
      </c>
      <c r="AH19">
        <v>124.84</v>
      </c>
    </row>
    <row r="20" spans="1:1005" ht="15" x14ac:dyDescent="0.25">
      <c r="A20" s="10">
        <v>45444</v>
      </c>
      <c r="B20" s="8"/>
      <c r="C20" s="8">
        <v>165</v>
      </c>
      <c r="D20" s="11">
        <v>251</v>
      </c>
      <c r="E20">
        <v>161.911</v>
      </c>
      <c r="F20">
        <v>415.98500000000001</v>
      </c>
      <c r="G20">
        <v>210.934</v>
      </c>
      <c r="H20">
        <v>580.48800000000006</v>
      </c>
      <c r="I20">
        <v>308.17099999999999</v>
      </c>
      <c r="J20">
        <v>476.322</v>
      </c>
      <c r="K20">
        <v>197.261</v>
      </c>
      <c r="L20">
        <v>323.01799999999997</v>
      </c>
      <c r="M20">
        <v>150.58500000000001</v>
      </c>
      <c r="N20">
        <v>189.05600000000001</v>
      </c>
      <c r="O20">
        <v>57.064</v>
      </c>
      <c r="P20">
        <v>209.358</v>
      </c>
      <c r="Q20">
        <v>139.14099999999999</v>
      </c>
      <c r="R20">
        <v>281.82900000000001</v>
      </c>
      <c r="S20">
        <v>177.92599999999999</v>
      </c>
      <c r="T20">
        <v>160.94</v>
      </c>
      <c r="U20">
        <v>477.26</v>
      </c>
      <c r="V20">
        <v>251.44800000000001</v>
      </c>
      <c r="W20">
        <v>255.42599999999999</v>
      </c>
      <c r="X20">
        <v>427.27699999999999</v>
      </c>
      <c r="Y20">
        <v>52.527999999999999</v>
      </c>
      <c r="Z20">
        <v>154.03100000000001</v>
      </c>
      <c r="AA20">
        <v>333.70400000000001</v>
      </c>
      <c r="AB20">
        <v>341.86099999999999</v>
      </c>
      <c r="AC20">
        <v>284.09800000000001</v>
      </c>
      <c r="AD20">
        <v>384.11200000000002</v>
      </c>
      <c r="AE20">
        <v>70.241</v>
      </c>
      <c r="AF20">
        <v>414.00299999999999</v>
      </c>
      <c r="AG20">
        <v>191.20099999999999</v>
      </c>
      <c r="AH20">
        <v>264.91199999999998</v>
      </c>
    </row>
    <row r="21" spans="1:1005" ht="15" x14ac:dyDescent="0.25">
      <c r="A21" s="10">
        <v>45474</v>
      </c>
      <c r="B21" s="8"/>
      <c r="C21" s="8">
        <v>53</v>
      </c>
      <c r="D21" s="11">
        <v>86</v>
      </c>
      <c r="E21">
        <v>66.259</v>
      </c>
      <c r="F21">
        <v>187.25899999999999</v>
      </c>
      <c r="G21">
        <v>64.25</v>
      </c>
      <c r="H21">
        <v>425.661</v>
      </c>
      <c r="I21">
        <v>110.157</v>
      </c>
      <c r="J21">
        <v>168.49</v>
      </c>
      <c r="K21">
        <v>93.918000000000006</v>
      </c>
      <c r="L21">
        <v>208.31</v>
      </c>
      <c r="M21">
        <v>50.718000000000004</v>
      </c>
      <c r="N21">
        <v>59.204000000000001</v>
      </c>
      <c r="O21">
        <v>25.553000000000001</v>
      </c>
      <c r="P21">
        <v>57.451999999999998</v>
      </c>
      <c r="Q21">
        <v>54.823</v>
      </c>
      <c r="R21">
        <v>112.878</v>
      </c>
      <c r="S21">
        <v>69.234999999999999</v>
      </c>
      <c r="T21">
        <v>62.332999999999998</v>
      </c>
      <c r="U21">
        <v>209.357</v>
      </c>
      <c r="V21">
        <v>130.42699999999999</v>
      </c>
      <c r="W21">
        <v>68.207999999999998</v>
      </c>
      <c r="X21">
        <v>220.649</v>
      </c>
      <c r="Y21">
        <v>27.763000000000002</v>
      </c>
      <c r="Z21">
        <v>56.938000000000002</v>
      </c>
      <c r="AA21">
        <v>101.97199999999999</v>
      </c>
      <c r="AB21">
        <v>114.67100000000001</v>
      </c>
      <c r="AC21">
        <v>91.141000000000005</v>
      </c>
      <c r="AD21">
        <v>130.18899999999999</v>
      </c>
      <c r="AE21">
        <v>29.965</v>
      </c>
      <c r="AF21">
        <v>251.501</v>
      </c>
      <c r="AG21">
        <v>60.438000000000002</v>
      </c>
      <c r="AH21">
        <v>121.203</v>
      </c>
    </row>
    <row r="22" spans="1:1005" ht="15" x14ac:dyDescent="0.25">
      <c r="A22" s="10">
        <v>45505</v>
      </c>
      <c r="B22" s="8"/>
      <c r="C22" s="8">
        <v>42</v>
      </c>
      <c r="D22" s="11">
        <v>55</v>
      </c>
      <c r="E22">
        <v>54.215000000000003</v>
      </c>
      <c r="F22">
        <v>69.471999999999994</v>
      </c>
      <c r="G22">
        <v>42.53</v>
      </c>
      <c r="H22">
        <v>123.642</v>
      </c>
      <c r="I22">
        <v>54.237000000000002</v>
      </c>
      <c r="J22">
        <v>80.989000000000004</v>
      </c>
      <c r="K22">
        <v>47.515000000000001</v>
      </c>
      <c r="L22">
        <v>86.370999999999995</v>
      </c>
      <c r="M22">
        <v>44.841000000000001</v>
      </c>
      <c r="N22">
        <v>52.802</v>
      </c>
      <c r="O22">
        <v>22.658999999999999</v>
      </c>
      <c r="P22">
        <v>42.661999999999999</v>
      </c>
      <c r="Q22">
        <v>38.530999999999999</v>
      </c>
      <c r="R22">
        <v>58.112000000000002</v>
      </c>
      <c r="S22">
        <v>48.622999999999998</v>
      </c>
      <c r="T22">
        <v>45.524000000000001</v>
      </c>
      <c r="U22">
        <v>78.096000000000004</v>
      </c>
      <c r="V22">
        <v>52.831000000000003</v>
      </c>
      <c r="W22">
        <v>48.741999999999997</v>
      </c>
      <c r="X22">
        <v>69.926000000000002</v>
      </c>
      <c r="Y22">
        <v>28.178000000000001</v>
      </c>
      <c r="Z22">
        <v>40.542000000000002</v>
      </c>
      <c r="AA22">
        <v>58.017000000000003</v>
      </c>
      <c r="AB22">
        <v>52.819000000000003</v>
      </c>
      <c r="AC22">
        <v>52.972999999999999</v>
      </c>
      <c r="AD22">
        <v>63.636000000000003</v>
      </c>
      <c r="AE22">
        <v>24.917000000000002</v>
      </c>
      <c r="AF22">
        <v>81.569000000000003</v>
      </c>
      <c r="AG22">
        <v>40.451999999999998</v>
      </c>
      <c r="AH22">
        <v>55.533999999999999</v>
      </c>
    </row>
    <row r="23" spans="1:1005" ht="15" x14ac:dyDescent="0.25">
      <c r="A23" s="10">
        <v>45536</v>
      </c>
      <c r="B23" s="8"/>
      <c r="C23" s="8">
        <v>28</v>
      </c>
      <c r="D23" s="11">
        <v>35</v>
      </c>
      <c r="E23">
        <v>39.185000000000002</v>
      </c>
      <c r="F23">
        <v>49.149000000000001</v>
      </c>
      <c r="G23">
        <v>33.975999999999999</v>
      </c>
      <c r="H23">
        <v>64.245999999999995</v>
      </c>
      <c r="I23">
        <v>39.524000000000001</v>
      </c>
      <c r="J23">
        <v>54.183</v>
      </c>
      <c r="K23">
        <v>30.375</v>
      </c>
      <c r="L23">
        <v>46.415999999999997</v>
      </c>
      <c r="M23">
        <v>33.262</v>
      </c>
      <c r="N23">
        <v>31.2</v>
      </c>
      <c r="O23">
        <v>21.911000000000001</v>
      </c>
      <c r="P23">
        <v>55.506</v>
      </c>
      <c r="Q23">
        <v>34.134999999999998</v>
      </c>
      <c r="R23">
        <v>37.213000000000001</v>
      </c>
      <c r="S23">
        <v>36.323</v>
      </c>
      <c r="T23">
        <v>39.673000000000002</v>
      </c>
      <c r="U23">
        <v>44.311</v>
      </c>
      <c r="V23">
        <v>34.886000000000003</v>
      </c>
      <c r="W23">
        <v>28.132000000000001</v>
      </c>
      <c r="X23">
        <v>40.268000000000001</v>
      </c>
      <c r="Y23">
        <v>23.123000000000001</v>
      </c>
      <c r="Z23">
        <v>53.484999999999999</v>
      </c>
      <c r="AA23">
        <v>53.616</v>
      </c>
      <c r="AB23">
        <v>38.118000000000002</v>
      </c>
      <c r="AC23">
        <v>34.648000000000003</v>
      </c>
      <c r="AD23">
        <v>38.567999999999998</v>
      </c>
      <c r="AE23">
        <v>20.244</v>
      </c>
      <c r="AF23">
        <v>43.267000000000003</v>
      </c>
      <c r="AG23">
        <v>37.777999999999999</v>
      </c>
      <c r="AH23">
        <v>33.741999999999997</v>
      </c>
    </row>
    <row r="24" spans="1:1005" ht="15" x14ac:dyDescent="0.25">
      <c r="A24" s="10">
        <v>45566</v>
      </c>
      <c r="B24" s="8"/>
      <c r="C24" s="8">
        <v>31</v>
      </c>
      <c r="D24" s="11">
        <v>36</v>
      </c>
      <c r="E24">
        <v>28.948</v>
      </c>
      <c r="F24">
        <v>44.890999999999998</v>
      </c>
      <c r="G24">
        <v>40.252000000000002</v>
      </c>
      <c r="H24">
        <v>58.082999999999998</v>
      </c>
      <c r="I24">
        <v>46.366999999999997</v>
      </c>
      <c r="J24">
        <v>55.067</v>
      </c>
      <c r="K24">
        <v>39.627000000000002</v>
      </c>
      <c r="L24">
        <v>37.554000000000002</v>
      </c>
      <c r="M24">
        <v>29.622</v>
      </c>
      <c r="N24">
        <v>29.635999999999999</v>
      </c>
      <c r="O24">
        <v>29.324000000000002</v>
      </c>
      <c r="P24">
        <v>33.868000000000002</v>
      </c>
      <c r="Q24">
        <v>32.115000000000002</v>
      </c>
      <c r="R24">
        <v>49.34</v>
      </c>
      <c r="S24">
        <v>57.058999999999997</v>
      </c>
      <c r="T24">
        <v>39.552</v>
      </c>
      <c r="U24">
        <v>40.337000000000003</v>
      </c>
      <c r="V24">
        <v>36.670999999999999</v>
      </c>
      <c r="W24">
        <v>29.218</v>
      </c>
      <c r="X24">
        <v>39.194000000000003</v>
      </c>
      <c r="Y24">
        <v>22.280999999999999</v>
      </c>
      <c r="Z24">
        <v>48.582999999999998</v>
      </c>
      <c r="AA24">
        <v>58.692999999999998</v>
      </c>
      <c r="AB24">
        <v>32.896999999999998</v>
      </c>
      <c r="AC24">
        <v>30.367999999999999</v>
      </c>
      <c r="AD24">
        <v>39.781999999999996</v>
      </c>
      <c r="AE24">
        <v>22.802</v>
      </c>
      <c r="AF24">
        <v>37.542000000000002</v>
      </c>
      <c r="AG24">
        <v>36</v>
      </c>
      <c r="AH24">
        <v>28.573</v>
      </c>
    </row>
    <row r="25" spans="1:1005" ht="15" x14ac:dyDescent="0.25">
      <c r="A25" s="10">
        <v>45597</v>
      </c>
      <c r="B25" s="8"/>
      <c r="C25" s="8">
        <v>29</v>
      </c>
      <c r="D25" s="11">
        <v>31</v>
      </c>
      <c r="E25">
        <v>24.838000000000001</v>
      </c>
      <c r="F25">
        <v>36.378</v>
      </c>
      <c r="G25">
        <v>31.117999999999999</v>
      </c>
      <c r="H25">
        <v>43.945</v>
      </c>
      <c r="I25">
        <v>39.69</v>
      </c>
      <c r="J25">
        <v>41.822000000000003</v>
      </c>
      <c r="K25">
        <v>32.389000000000003</v>
      </c>
      <c r="L25">
        <v>29.959</v>
      </c>
      <c r="M25">
        <v>25.902999999999999</v>
      </c>
      <c r="N25">
        <v>29.050999999999998</v>
      </c>
      <c r="O25">
        <v>19.611000000000001</v>
      </c>
      <c r="P25">
        <v>25.34</v>
      </c>
      <c r="Q25">
        <v>28.972999999999999</v>
      </c>
      <c r="R25">
        <v>37.988</v>
      </c>
      <c r="S25">
        <v>40.475999999999999</v>
      </c>
      <c r="T25">
        <v>32.265000000000001</v>
      </c>
      <c r="U25">
        <v>34.292000000000002</v>
      </c>
      <c r="V25">
        <v>32.457999999999998</v>
      </c>
      <c r="W25">
        <v>29.163</v>
      </c>
      <c r="X25">
        <v>32.188000000000002</v>
      </c>
      <c r="Y25">
        <v>18.509</v>
      </c>
      <c r="Z25">
        <v>31.309000000000001</v>
      </c>
      <c r="AA25">
        <v>37.616</v>
      </c>
      <c r="AB25">
        <v>29.402000000000001</v>
      </c>
      <c r="AC25">
        <v>26.067</v>
      </c>
      <c r="AD25">
        <v>33.558999999999997</v>
      </c>
      <c r="AE25">
        <v>20.931999999999999</v>
      </c>
      <c r="AF25">
        <v>32.28</v>
      </c>
      <c r="AG25">
        <v>37.874000000000002</v>
      </c>
      <c r="AH25">
        <v>26.863</v>
      </c>
    </row>
    <row r="26" spans="1:1005" ht="15" x14ac:dyDescent="0.25">
      <c r="A26" s="10">
        <v>45627</v>
      </c>
      <c r="B26" s="8"/>
      <c r="C26" s="8">
        <v>26</v>
      </c>
      <c r="D26" s="11">
        <v>26</v>
      </c>
      <c r="E26">
        <v>22.196999999999999</v>
      </c>
      <c r="F26">
        <v>30.774000000000001</v>
      </c>
      <c r="G26">
        <v>25.774000000000001</v>
      </c>
      <c r="H26">
        <v>39.976999999999997</v>
      </c>
      <c r="I26">
        <v>33.085999999999999</v>
      </c>
      <c r="J26">
        <v>33.421999999999997</v>
      </c>
      <c r="K26">
        <v>29.303999999999998</v>
      </c>
      <c r="L26">
        <v>26.495000000000001</v>
      </c>
      <c r="M26">
        <v>22.852</v>
      </c>
      <c r="N26">
        <v>23.538</v>
      </c>
      <c r="O26">
        <v>17.026</v>
      </c>
      <c r="P26">
        <v>22.805</v>
      </c>
      <c r="Q26">
        <v>23.920999999999999</v>
      </c>
      <c r="R26">
        <v>28.193000000000001</v>
      </c>
      <c r="S26">
        <v>28.483000000000001</v>
      </c>
      <c r="T26">
        <v>23.640999999999998</v>
      </c>
      <c r="U26">
        <v>30.245999999999999</v>
      </c>
      <c r="V26">
        <v>26.498999999999999</v>
      </c>
      <c r="W26">
        <v>24.462</v>
      </c>
      <c r="X26">
        <v>28.157</v>
      </c>
      <c r="Y26">
        <v>16.712</v>
      </c>
      <c r="Z26">
        <v>23.832000000000001</v>
      </c>
      <c r="AA26">
        <v>30.516999999999999</v>
      </c>
      <c r="AB26">
        <v>25.879000000000001</v>
      </c>
      <c r="AC26">
        <v>23.841000000000001</v>
      </c>
      <c r="AD26">
        <v>31.091000000000001</v>
      </c>
      <c r="AE26">
        <v>17.023</v>
      </c>
      <c r="AF26">
        <v>29.6</v>
      </c>
      <c r="AG26">
        <v>30.303999999999998</v>
      </c>
      <c r="AH26">
        <v>24.338000000000001</v>
      </c>
    </row>
    <row r="27" spans="1:1005" ht="15" x14ac:dyDescent="0.25">
      <c r="A27" s="10">
        <v>45658</v>
      </c>
      <c r="B27" s="8"/>
      <c r="C27" s="8">
        <v>24</v>
      </c>
      <c r="D27" s="11">
        <v>25</v>
      </c>
      <c r="E27">
        <v>20.722999999999999</v>
      </c>
      <c r="F27">
        <v>27.963000000000001</v>
      </c>
      <c r="G27">
        <v>23.370999999999999</v>
      </c>
      <c r="H27">
        <v>34.113999999999997</v>
      </c>
      <c r="I27">
        <v>28.408000000000001</v>
      </c>
      <c r="J27">
        <v>29.606999999999999</v>
      </c>
      <c r="K27">
        <v>25.5</v>
      </c>
      <c r="L27">
        <v>26.260999999999999</v>
      </c>
      <c r="M27">
        <v>21.166</v>
      </c>
      <c r="N27">
        <v>20.579000000000001</v>
      </c>
      <c r="O27">
        <v>16.376000000000001</v>
      </c>
      <c r="P27">
        <v>20.603000000000002</v>
      </c>
      <c r="Q27">
        <v>22.821999999999999</v>
      </c>
      <c r="R27">
        <v>24.408999999999999</v>
      </c>
      <c r="S27">
        <v>24.303999999999998</v>
      </c>
      <c r="T27">
        <v>19.84</v>
      </c>
      <c r="U27">
        <v>27.58</v>
      </c>
      <c r="V27">
        <v>23.577000000000002</v>
      </c>
      <c r="W27">
        <v>22.388999999999999</v>
      </c>
      <c r="X27">
        <v>26.53</v>
      </c>
      <c r="Y27">
        <v>15.475</v>
      </c>
      <c r="Z27">
        <v>20.867999999999999</v>
      </c>
      <c r="AA27">
        <v>26.893000000000001</v>
      </c>
      <c r="AB27">
        <v>23.86</v>
      </c>
      <c r="AC27">
        <v>21.899000000000001</v>
      </c>
      <c r="AD27">
        <v>26.919</v>
      </c>
      <c r="AE27">
        <v>15.628</v>
      </c>
      <c r="AF27">
        <v>26.978000000000002</v>
      </c>
      <c r="AG27">
        <v>24.573</v>
      </c>
      <c r="AH27">
        <v>21.847999999999999</v>
      </c>
    </row>
    <row r="28" spans="1:1005" ht="15" x14ac:dyDescent="0.25">
      <c r="A28" s="10">
        <v>45689</v>
      </c>
      <c r="B28" s="8"/>
      <c r="C28" s="8">
        <v>23</v>
      </c>
      <c r="D28" s="11">
        <v>23</v>
      </c>
      <c r="E28">
        <v>18.757999999999999</v>
      </c>
      <c r="F28">
        <v>23.375</v>
      </c>
      <c r="G28">
        <v>25.126000000000001</v>
      </c>
      <c r="H28">
        <v>32.536999999999999</v>
      </c>
      <c r="I28">
        <v>23.292000000000002</v>
      </c>
      <c r="J28">
        <v>25.283999999999999</v>
      </c>
      <c r="K28">
        <v>24.14</v>
      </c>
      <c r="L28">
        <v>25.605</v>
      </c>
      <c r="M28">
        <v>19.844999999999999</v>
      </c>
      <c r="N28">
        <v>17.329000000000001</v>
      </c>
      <c r="O28">
        <v>18.283000000000001</v>
      </c>
      <c r="P28">
        <v>17.695</v>
      </c>
      <c r="Q28">
        <v>20.100000000000001</v>
      </c>
      <c r="R28">
        <v>19.948</v>
      </c>
      <c r="S28">
        <v>22.419</v>
      </c>
      <c r="T28">
        <v>16.149000000000001</v>
      </c>
      <c r="U28">
        <v>23.902999999999999</v>
      </c>
      <c r="V28">
        <v>19.492999999999999</v>
      </c>
      <c r="W28">
        <v>18.785</v>
      </c>
      <c r="X28">
        <v>22.134</v>
      </c>
      <c r="Y28">
        <v>13.478</v>
      </c>
      <c r="Z28">
        <v>20.244</v>
      </c>
      <c r="AA28">
        <v>30.257999999999999</v>
      </c>
      <c r="AB28">
        <v>21.901</v>
      </c>
      <c r="AC28">
        <v>25.753</v>
      </c>
      <c r="AD28">
        <v>27.19</v>
      </c>
      <c r="AE28">
        <v>13.378</v>
      </c>
      <c r="AF28">
        <v>23.363</v>
      </c>
      <c r="AG28">
        <v>22.526</v>
      </c>
      <c r="AH28">
        <v>19.853999999999999</v>
      </c>
      <c r="ALQ28" s="4" t="e">
        <v>#N/A</v>
      </c>
    </row>
    <row r="29" spans="1:1005" ht="15" x14ac:dyDescent="0.25">
      <c r="A29" s="10">
        <v>45717</v>
      </c>
      <c r="B29" s="8"/>
      <c r="C29" s="8">
        <v>35</v>
      </c>
      <c r="D29" s="11">
        <v>38</v>
      </c>
      <c r="E29">
        <v>31.995000000000001</v>
      </c>
      <c r="F29">
        <v>40.509</v>
      </c>
      <c r="G29">
        <v>45.713999999999999</v>
      </c>
      <c r="H29">
        <v>41.813000000000002</v>
      </c>
      <c r="I29">
        <v>44.094999999999999</v>
      </c>
      <c r="J29">
        <v>40.954999999999998</v>
      </c>
      <c r="K29">
        <v>34.828000000000003</v>
      </c>
      <c r="L29">
        <v>31.146000000000001</v>
      </c>
      <c r="M29">
        <v>29.484999999999999</v>
      </c>
      <c r="N29">
        <v>21.736000000000001</v>
      </c>
      <c r="O29">
        <v>28.701000000000001</v>
      </c>
      <c r="P29">
        <v>44.66</v>
      </c>
      <c r="Q29">
        <v>25.684000000000001</v>
      </c>
      <c r="R29">
        <v>28.155999999999999</v>
      </c>
      <c r="S29">
        <v>52.494</v>
      </c>
      <c r="T29">
        <v>17.273</v>
      </c>
      <c r="U29">
        <v>41.761000000000003</v>
      </c>
      <c r="V29">
        <v>22.795000000000002</v>
      </c>
      <c r="W29">
        <v>30.492000000000001</v>
      </c>
      <c r="X29">
        <v>38.124000000000002</v>
      </c>
      <c r="Y29">
        <v>20.251000000000001</v>
      </c>
      <c r="Z29">
        <v>26.797000000000001</v>
      </c>
      <c r="AA29">
        <v>51.551000000000002</v>
      </c>
      <c r="AB29">
        <v>36.713999999999999</v>
      </c>
      <c r="AC29">
        <v>57.168999999999997</v>
      </c>
      <c r="AD29">
        <v>29.297000000000001</v>
      </c>
      <c r="AE29">
        <v>18.838000000000001</v>
      </c>
      <c r="AF29">
        <v>35.189</v>
      </c>
      <c r="AG29">
        <v>28.885000000000002</v>
      </c>
      <c r="AH29">
        <v>31.452999999999999</v>
      </c>
      <c r="ALQ29" s="4" t="e">
        <v>#N/A</v>
      </c>
    </row>
    <row r="30" spans="1:1005" ht="15" x14ac:dyDescent="0.25">
      <c r="A30" s="10">
        <v>45748</v>
      </c>
      <c r="B30" s="8"/>
      <c r="C30" s="8">
        <v>64</v>
      </c>
      <c r="D30" s="11">
        <v>78</v>
      </c>
      <c r="E30">
        <v>66.64</v>
      </c>
      <c r="F30">
        <v>73.150000000000006</v>
      </c>
      <c r="G30">
        <v>58.948</v>
      </c>
      <c r="H30">
        <v>96.12</v>
      </c>
      <c r="I30">
        <v>78.135000000000005</v>
      </c>
      <c r="J30">
        <v>59.564999999999998</v>
      </c>
      <c r="K30">
        <v>48.402999999999999</v>
      </c>
      <c r="L30">
        <v>84.513999999999996</v>
      </c>
      <c r="M30">
        <v>59.274000000000001</v>
      </c>
      <c r="N30">
        <v>53.918999999999997</v>
      </c>
      <c r="O30">
        <v>51.451999999999998</v>
      </c>
      <c r="P30">
        <v>93.016999999999996</v>
      </c>
      <c r="Q30">
        <v>61.463999999999999</v>
      </c>
      <c r="R30">
        <v>86.570999999999998</v>
      </c>
      <c r="S30">
        <v>87.771000000000001</v>
      </c>
      <c r="T30">
        <v>46.301000000000002</v>
      </c>
      <c r="U30">
        <v>61.508000000000003</v>
      </c>
      <c r="V30">
        <v>51.531999999999996</v>
      </c>
      <c r="W30">
        <v>63.822000000000003</v>
      </c>
      <c r="X30">
        <v>81.731999999999999</v>
      </c>
      <c r="Y30">
        <v>37.100999999999999</v>
      </c>
      <c r="Z30">
        <v>64.343000000000004</v>
      </c>
      <c r="AA30">
        <v>76.522000000000006</v>
      </c>
      <c r="AB30">
        <v>59.686</v>
      </c>
      <c r="AC30">
        <v>107.121</v>
      </c>
      <c r="AD30">
        <v>46.075000000000003</v>
      </c>
      <c r="AE30">
        <v>72.366</v>
      </c>
      <c r="AF30">
        <v>50.267000000000003</v>
      </c>
      <c r="AG30">
        <v>51.268000000000001</v>
      </c>
      <c r="AH30">
        <v>65.805999999999997</v>
      </c>
      <c r="ALQ30" s="4" t="e">
        <v>#N/A</v>
      </c>
    </row>
    <row r="31" spans="1:1005" ht="15" x14ac:dyDescent="0.25">
      <c r="A31" s="10">
        <v>45778</v>
      </c>
      <c r="B31" s="8"/>
      <c r="C31" s="8">
        <v>159</v>
      </c>
      <c r="D31" s="11">
        <v>204</v>
      </c>
      <c r="E31">
        <v>266.053</v>
      </c>
      <c r="F31">
        <v>204.584</v>
      </c>
      <c r="G31">
        <v>240.386</v>
      </c>
      <c r="H31">
        <v>354.80200000000002</v>
      </c>
      <c r="I31">
        <v>310.995</v>
      </c>
      <c r="J31">
        <v>185.125</v>
      </c>
      <c r="K31">
        <v>200.74799999999999</v>
      </c>
      <c r="L31">
        <v>240.05600000000001</v>
      </c>
      <c r="M31">
        <v>237.12100000000001</v>
      </c>
      <c r="N31">
        <v>92.251999999999995</v>
      </c>
      <c r="O31">
        <v>165.46600000000001</v>
      </c>
      <c r="P31">
        <v>221.75399999999999</v>
      </c>
      <c r="Q31">
        <v>251.46600000000001</v>
      </c>
      <c r="R31">
        <v>228.08199999999999</v>
      </c>
      <c r="S31">
        <v>219.33600000000001</v>
      </c>
      <c r="T31">
        <v>230.44499999999999</v>
      </c>
      <c r="U31">
        <v>293.89800000000002</v>
      </c>
      <c r="V31">
        <v>112.09</v>
      </c>
      <c r="W31">
        <v>145.08500000000001</v>
      </c>
      <c r="X31">
        <v>141.34399999999999</v>
      </c>
      <c r="Y31">
        <v>100.80800000000001</v>
      </c>
      <c r="Z31">
        <v>224.005</v>
      </c>
      <c r="AA31">
        <v>159.589</v>
      </c>
      <c r="AB31">
        <v>157.47</v>
      </c>
      <c r="AC31">
        <v>238.87</v>
      </c>
      <c r="AD31">
        <v>159.505</v>
      </c>
      <c r="AE31">
        <v>173.99199999999999</v>
      </c>
      <c r="AF31">
        <v>179.53800000000001</v>
      </c>
      <c r="AG31">
        <v>122.178</v>
      </c>
      <c r="AH31">
        <v>202.613</v>
      </c>
      <c r="ALQ31" s="4" t="e">
        <v>#N/A</v>
      </c>
    </row>
    <row r="32" spans="1:1005" ht="15" x14ac:dyDescent="0.25">
      <c r="A32" s="10">
        <v>45809</v>
      </c>
      <c r="B32" s="8"/>
      <c r="C32" s="8">
        <v>165</v>
      </c>
      <c r="D32" s="11">
        <v>251</v>
      </c>
      <c r="E32">
        <v>408.84300000000002</v>
      </c>
      <c r="F32">
        <v>214.89500000000001</v>
      </c>
      <c r="G32">
        <v>572.17100000000005</v>
      </c>
      <c r="H32">
        <v>306.21899999999999</v>
      </c>
      <c r="I32">
        <v>480.57100000000003</v>
      </c>
      <c r="J32">
        <v>206.99700000000001</v>
      </c>
      <c r="K32">
        <v>318.09699999999998</v>
      </c>
      <c r="L32">
        <v>149.13399999999999</v>
      </c>
      <c r="M32">
        <v>185.279</v>
      </c>
      <c r="N32">
        <v>57.499000000000002</v>
      </c>
      <c r="O32">
        <v>202.76900000000001</v>
      </c>
      <c r="P32">
        <v>135.83199999999999</v>
      </c>
      <c r="Q32">
        <v>279.62400000000002</v>
      </c>
      <c r="R32">
        <v>181.517</v>
      </c>
      <c r="S32">
        <v>160.43</v>
      </c>
      <c r="T32">
        <v>468.01799999999997</v>
      </c>
      <c r="U32">
        <v>254.84100000000001</v>
      </c>
      <c r="V32">
        <v>259.202</v>
      </c>
      <c r="W32">
        <v>417.12299999999999</v>
      </c>
      <c r="X32">
        <v>52.673999999999999</v>
      </c>
      <c r="Y32">
        <v>148.327</v>
      </c>
      <c r="Z32">
        <v>328.15699999999998</v>
      </c>
      <c r="AA32">
        <v>342.315</v>
      </c>
      <c r="AB32">
        <v>281.23599999999999</v>
      </c>
      <c r="AC32">
        <v>382.387</v>
      </c>
      <c r="AD32">
        <v>74.694000000000003</v>
      </c>
      <c r="AE32">
        <v>397.988</v>
      </c>
      <c r="AF32">
        <v>187.999</v>
      </c>
      <c r="AG32">
        <v>262.45</v>
      </c>
      <c r="AH32">
        <v>160.83500000000001</v>
      </c>
      <c r="ALQ32" s="4" t="e">
        <v>#N/A</v>
      </c>
    </row>
    <row r="33" spans="1:1005" ht="15" x14ac:dyDescent="0.25">
      <c r="A33" s="10">
        <v>45839</v>
      </c>
      <c r="B33" s="12"/>
      <c r="C33" s="12">
        <v>53</v>
      </c>
      <c r="D33" s="11">
        <v>86</v>
      </c>
      <c r="E33">
        <v>185.32900000000001</v>
      </c>
      <c r="F33">
        <v>65.606999999999999</v>
      </c>
      <c r="G33">
        <v>423.38499999999999</v>
      </c>
      <c r="H33">
        <v>109.035</v>
      </c>
      <c r="I33">
        <v>169.63499999999999</v>
      </c>
      <c r="J33">
        <v>99.228999999999999</v>
      </c>
      <c r="K33">
        <v>206.74100000000001</v>
      </c>
      <c r="L33">
        <v>49.834000000000003</v>
      </c>
      <c r="M33">
        <v>57.667999999999999</v>
      </c>
      <c r="N33">
        <v>24.401</v>
      </c>
      <c r="O33">
        <v>55.643000000000001</v>
      </c>
      <c r="P33">
        <v>52.786999999999999</v>
      </c>
      <c r="Q33">
        <v>112.023</v>
      </c>
      <c r="R33">
        <v>69.721000000000004</v>
      </c>
      <c r="S33">
        <v>61.872</v>
      </c>
      <c r="T33">
        <v>206.94800000000001</v>
      </c>
      <c r="U33">
        <v>131.80500000000001</v>
      </c>
      <c r="V33">
        <v>69.861000000000004</v>
      </c>
      <c r="W33">
        <v>217.85400000000001</v>
      </c>
      <c r="X33">
        <v>27.773</v>
      </c>
      <c r="Y33">
        <v>54.987000000000002</v>
      </c>
      <c r="Z33">
        <v>100.901</v>
      </c>
      <c r="AA33">
        <v>114.756</v>
      </c>
      <c r="AB33">
        <v>90.156000000000006</v>
      </c>
      <c r="AC33">
        <v>129.58500000000001</v>
      </c>
      <c r="AD33">
        <v>32.255000000000003</v>
      </c>
      <c r="AE33">
        <v>246.96100000000001</v>
      </c>
      <c r="AF33">
        <v>58.716999999999999</v>
      </c>
      <c r="AG33">
        <v>120.509</v>
      </c>
      <c r="AH33">
        <v>65.534000000000006</v>
      </c>
      <c r="ALQ33" s="4" t="e">
        <v>#N/A</v>
      </c>
    </row>
    <row r="34" spans="1:1005" ht="15" x14ac:dyDescent="0.25">
      <c r="A34" s="10">
        <v>45870</v>
      </c>
      <c r="B34" s="8"/>
      <c r="C34" s="8">
        <v>42</v>
      </c>
      <c r="D34" s="11">
        <v>55</v>
      </c>
      <c r="E34">
        <v>68.734999999999999</v>
      </c>
      <c r="F34">
        <v>42.732999999999997</v>
      </c>
      <c r="G34">
        <v>123.07299999999999</v>
      </c>
      <c r="H34">
        <v>53.813000000000002</v>
      </c>
      <c r="I34">
        <v>82.322999999999993</v>
      </c>
      <c r="J34">
        <v>50.531999999999996</v>
      </c>
      <c r="K34">
        <v>85.858000000000004</v>
      </c>
      <c r="L34">
        <v>44.375999999999998</v>
      </c>
      <c r="M34">
        <v>51.86</v>
      </c>
      <c r="N34">
        <v>21.434999999999999</v>
      </c>
      <c r="O34">
        <v>41.722999999999999</v>
      </c>
      <c r="P34">
        <v>37.148000000000003</v>
      </c>
      <c r="Q34">
        <v>58.02</v>
      </c>
      <c r="R34">
        <v>49.343000000000004</v>
      </c>
      <c r="S34">
        <v>45.624000000000002</v>
      </c>
      <c r="T34">
        <v>77.164000000000001</v>
      </c>
      <c r="U34">
        <v>54.231999999999999</v>
      </c>
      <c r="V34">
        <v>49.113999999999997</v>
      </c>
      <c r="W34">
        <v>68.796000000000006</v>
      </c>
      <c r="X34">
        <v>28.550999999999998</v>
      </c>
      <c r="Y34">
        <v>39.595999999999997</v>
      </c>
      <c r="Z34">
        <v>56.53</v>
      </c>
      <c r="AA34">
        <v>53.293999999999997</v>
      </c>
      <c r="AB34">
        <v>52.612000000000002</v>
      </c>
      <c r="AC34">
        <v>63.613</v>
      </c>
      <c r="AD34">
        <v>26.856999999999999</v>
      </c>
      <c r="AE34">
        <v>79.885999999999996</v>
      </c>
      <c r="AF34">
        <v>39.261000000000003</v>
      </c>
      <c r="AG34">
        <v>55.773000000000003</v>
      </c>
      <c r="AH34">
        <v>52.808999999999997</v>
      </c>
      <c r="ALQ34" s="4" t="e">
        <v>#N/A</v>
      </c>
    </row>
    <row r="35" spans="1:1005" ht="15" x14ac:dyDescent="0.25">
      <c r="A35" s="10">
        <v>45901</v>
      </c>
      <c r="B35" s="8"/>
      <c r="C35" s="8">
        <v>28</v>
      </c>
      <c r="D35" s="11">
        <v>35</v>
      </c>
      <c r="E35">
        <v>48.502000000000002</v>
      </c>
      <c r="F35">
        <v>33.996000000000002</v>
      </c>
      <c r="G35">
        <v>63.786000000000001</v>
      </c>
      <c r="H35">
        <v>39.118000000000002</v>
      </c>
      <c r="I35">
        <v>55.253</v>
      </c>
      <c r="J35">
        <v>32.357999999999997</v>
      </c>
      <c r="K35">
        <v>45.984999999999999</v>
      </c>
      <c r="L35">
        <v>32.83</v>
      </c>
      <c r="M35">
        <v>30.452999999999999</v>
      </c>
      <c r="N35">
        <v>20.553000000000001</v>
      </c>
      <c r="O35">
        <v>54.567999999999998</v>
      </c>
      <c r="P35">
        <v>32.874000000000002</v>
      </c>
      <c r="Q35">
        <v>37.127000000000002</v>
      </c>
      <c r="R35">
        <v>36.29</v>
      </c>
      <c r="S35">
        <v>39.743000000000002</v>
      </c>
      <c r="T35">
        <v>43.552</v>
      </c>
      <c r="U35">
        <v>36.078000000000003</v>
      </c>
      <c r="V35">
        <v>28.303000000000001</v>
      </c>
      <c r="W35">
        <v>39.341000000000001</v>
      </c>
      <c r="X35">
        <v>23.39</v>
      </c>
      <c r="Y35">
        <v>52.408999999999999</v>
      </c>
      <c r="Z35">
        <v>50.402000000000001</v>
      </c>
      <c r="AA35">
        <v>38.49</v>
      </c>
      <c r="AB35">
        <v>34.341000000000001</v>
      </c>
      <c r="AC35">
        <v>38.512</v>
      </c>
      <c r="AD35">
        <v>21.706</v>
      </c>
      <c r="AE35">
        <v>41.954000000000001</v>
      </c>
      <c r="AF35">
        <v>36.622999999999998</v>
      </c>
      <c r="AG35">
        <v>33.970999999999997</v>
      </c>
      <c r="AH35">
        <v>38.816000000000003</v>
      </c>
      <c r="ALQ35" s="4" t="e">
        <v>#N/A</v>
      </c>
    </row>
    <row r="36" spans="1:1005" ht="15" x14ac:dyDescent="0.25">
      <c r="A36" s="10">
        <v>45931</v>
      </c>
      <c r="B36" s="8"/>
      <c r="C36" s="8">
        <v>31</v>
      </c>
      <c r="D36" s="11">
        <v>36</v>
      </c>
      <c r="E36">
        <v>44.247</v>
      </c>
      <c r="F36">
        <v>40.101999999999997</v>
      </c>
      <c r="G36">
        <v>57.619</v>
      </c>
      <c r="H36">
        <v>45.962000000000003</v>
      </c>
      <c r="I36">
        <v>56.048999999999999</v>
      </c>
      <c r="J36">
        <v>41.226999999999997</v>
      </c>
      <c r="K36">
        <v>37.115000000000002</v>
      </c>
      <c r="L36">
        <v>29.178000000000001</v>
      </c>
      <c r="M36">
        <v>28.931999999999999</v>
      </c>
      <c r="N36">
        <v>28.684999999999999</v>
      </c>
      <c r="O36">
        <v>33.118000000000002</v>
      </c>
      <c r="P36">
        <v>30.898</v>
      </c>
      <c r="Q36">
        <v>49.218000000000004</v>
      </c>
      <c r="R36">
        <v>57.673000000000002</v>
      </c>
      <c r="S36">
        <v>39.555999999999997</v>
      </c>
      <c r="T36">
        <v>39.594000000000001</v>
      </c>
      <c r="U36">
        <v>37.78</v>
      </c>
      <c r="V36">
        <v>29.096</v>
      </c>
      <c r="W36">
        <v>38.314999999999998</v>
      </c>
      <c r="X36">
        <v>22.556999999999999</v>
      </c>
      <c r="Y36">
        <v>47.75</v>
      </c>
      <c r="Z36">
        <v>58.603999999999999</v>
      </c>
      <c r="AA36">
        <v>33.212000000000003</v>
      </c>
      <c r="AB36">
        <v>30.045000000000002</v>
      </c>
      <c r="AC36">
        <v>39.692999999999998</v>
      </c>
      <c r="AD36">
        <v>24.077999999999999</v>
      </c>
      <c r="AE36">
        <v>36.341000000000001</v>
      </c>
      <c r="AF36">
        <v>34.930999999999997</v>
      </c>
      <c r="AG36">
        <v>28.792999999999999</v>
      </c>
      <c r="AH36">
        <v>28.202000000000002</v>
      </c>
      <c r="ALQ36" s="4" t="e">
        <v>#N/A</v>
      </c>
    </row>
    <row r="37" spans="1:1005" ht="15" x14ac:dyDescent="0.25">
      <c r="A37" s="10">
        <v>45962</v>
      </c>
      <c r="B37" s="8"/>
      <c r="C37" s="13">
        <v>29</v>
      </c>
      <c r="D37" s="14">
        <v>31</v>
      </c>
      <c r="E37">
        <v>35.902000000000001</v>
      </c>
      <c r="F37">
        <v>31.559000000000001</v>
      </c>
      <c r="G37">
        <v>43.643000000000001</v>
      </c>
      <c r="H37">
        <v>39.377000000000002</v>
      </c>
      <c r="I37">
        <v>42.734999999999999</v>
      </c>
      <c r="J37">
        <v>34.31</v>
      </c>
      <c r="K37">
        <v>29.66</v>
      </c>
      <c r="L37">
        <v>25.614000000000001</v>
      </c>
      <c r="M37">
        <v>28.5</v>
      </c>
      <c r="N37">
        <v>18.997</v>
      </c>
      <c r="O37">
        <v>24.805</v>
      </c>
      <c r="P37">
        <v>27.963999999999999</v>
      </c>
      <c r="Q37">
        <v>37.978000000000002</v>
      </c>
      <c r="R37">
        <v>41.582999999999998</v>
      </c>
      <c r="S37">
        <v>32.374000000000002</v>
      </c>
      <c r="T37">
        <v>33.729999999999997</v>
      </c>
      <c r="U37">
        <v>33.509</v>
      </c>
      <c r="V37">
        <v>29.364999999999998</v>
      </c>
      <c r="W37">
        <v>31.504000000000001</v>
      </c>
      <c r="X37">
        <v>18.797999999999998</v>
      </c>
      <c r="Y37">
        <v>30.774000000000001</v>
      </c>
      <c r="Z37">
        <v>36.911999999999999</v>
      </c>
      <c r="AA37">
        <v>29.768000000000001</v>
      </c>
      <c r="AB37">
        <v>25.882000000000001</v>
      </c>
      <c r="AC37">
        <v>33.555</v>
      </c>
      <c r="AD37">
        <v>22.527000000000001</v>
      </c>
      <c r="AE37">
        <v>31.251999999999999</v>
      </c>
      <c r="AF37">
        <v>36.948</v>
      </c>
      <c r="AG37" s="4">
        <v>27.146000000000001</v>
      </c>
      <c r="AH37" s="4">
        <v>24.048999999999999</v>
      </c>
      <c r="ALQ37" s="4" t="e">
        <v>#N/A</v>
      </c>
    </row>
    <row r="38" spans="1:1005" ht="15" x14ac:dyDescent="0.25">
      <c r="A38" s="10">
        <v>45992</v>
      </c>
      <c r="B38" s="8"/>
      <c r="C38" s="13">
        <v>26</v>
      </c>
      <c r="D38" s="14">
        <v>26</v>
      </c>
      <c r="E38">
        <v>30.32</v>
      </c>
      <c r="F38">
        <v>25.946000000000002</v>
      </c>
      <c r="G38">
        <v>39.658000000000001</v>
      </c>
      <c r="H38">
        <v>32.795000000000002</v>
      </c>
      <c r="I38">
        <v>34.273000000000003</v>
      </c>
      <c r="J38">
        <v>31.158999999999999</v>
      </c>
      <c r="K38">
        <v>26.204999999999998</v>
      </c>
      <c r="L38">
        <v>22.553000000000001</v>
      </c>
      <c r="M38">
        <v>23.021000000000001</v>
      </c>
      <c r="N38">
        <v>16.367000000000001</v>
      </c>
      <c r="O38">
        <v>22.286000000000001</v>
      </c>
      <c r="P38">
        <v>22.978999999999999</v>
      </c>
      <c r="Q38">
        <v>28.184999999999999</v>
      </c>
      <c r="R38">
        <v>29.036999999999999</v>
      </c>
      <c r="S38">
        <v>23.728999999999999</v>
      </c>
      <c r="T38">
        <v>29.698</v>
      </c>
      <c r="U38">
        <v>27.475000000000001</v>
      </c>
      <c r="V38">
        <v>24.54</v>
      </c>
      <c r="W38">
        <v>27.494</v>
      </c>
      <c r="X38">
        <v>16.975999999999999</v>
      </c>
      <c r="Y38">
        <v>23.344000000000001</v>
      </c>
      <c r="Z38">
        <v>29.446999999999999</v>
      </c>
      <c r="AA38">
        <v>26.204000000000001</v>
      </c>
      <c r="AB38">
        <v>23.649000000000001</v>
      </c>
      <c r="AC38">
        <v>31.07</v>
      </c>
      <c r="AD38">
        <v>18.335999999999999</v>
      </c>
      <c r="AE38">
        <v>28.632999999999999</v>
      </c>
      <c r="AF38">
        <v>29.45</v>
      </c>
      <c r="AG38" s="4">
        <v>24.599</v>
      </c>
      <c r="AH38" s="4">
        <v>21.472000000000001</v>
      </c>
      <c r="ALQ38" s="4" t="e">
        <v>#N/A</v>
      </c>
    </row>
    <row r="39" spans="1:1005" ht="15" x14ac:dyDescent="0.25">
      <c r="A39" s="10">
        <v>46023</v>
      </c>
      <c r="B39" s="13"/>
      <c r="C39" s="13">
        <v>24</v>
      </c>
      <c r="D39" s="14">
        <v>25</v>
      </c>
      <c r="E39">
        <v>27.547000000000001</v>
      </c>
      <c r="F39">
        <v>23.486000000000001</v>
      </c>
      <c r="G39">
        <v>33.835999999999999</v>
      </c>
      <c r="H39">
        <v>28.152000000000001</v>
      </c>
      <c r="I39">
        <v>30.393999999999998</v>
      </c>
      <c r="J39">
        <v>26.922000000000001</v>
      </c>
      <c r="K39">
        <v>26.003</v>
      </c>
      <c r="L39">
        <v>20.895</v>
      </c>
      <c r="M39">
        <v>20.116</v>
      </c>
      <c r="N39">
        <v>15.601000000000001</v>
      </c>
      <c r="O39">
        <v>20.135999999999999</v>
      </c>
      <c r="P39">
        <v>21.95</v>
      </c>
      <c r="Q39">
        <v>24.408000000000001</v>
      </c>
      <c r="R39">
        <v>24.631</v>
      </c>
      <c r="S39">
        <v>19.922999999999998</v>
      </c>
      <c r="T39">
        <v>27.077999999999999</v>
      </c>
      <c r="U39">
        <v>24.475000000000001</v>
      </c>
      <c r="V39">
        <v>22.515000000000001</v>
      </c>
      <c r="W39">
        <v>25.923999999999999</v>
      </c>
      <c r="X39">
        <v>15.718999999999999</v>
      </c>
      <c r="Y39">
        <v>20.459</v>
      </c>
      <c r="Z39">
        <v>25.768999999999998</v>
      </c>
      <c r="AA39">
        <v>24.158999999999999</v>
      </c>
      <c r="AB39">
        <v>21.725000000000001</v>
      </c>
      <c r="AC39">
        <v>26.907</v>
      </c>
      <c r="AD39">
        <v>16.827000000000002</v>
      </c>
      <c r="AE39">
        <v>26.094999999999999</v>
      </c>
      <c r="AF39">
        <v>23.827999999999999</v>
      </c>
      <c r="AG39">
        <v>22.091000000000001</v>
      </c>
      <c r="AH39">
        <v>20.042999999999999</v>
      </c>
      <c r="ALQ39" s="4" t="e">
        <v>#N/A</v>
      </c>
    </row>
    <row r="40" spans="1:1005" ht="15" x14ac:dyDescent="0.25">
      <c r="A40" s="10">
        <v>46054</v>
      </c>
      <c r="B40" s="13"/>
      <c r="C40" s="13">
        <v>23</v>
      </c>
      <c r="D40" s="14">
        <v>23</v>
      </c>
      <c r="E40">
        <v>23.027999999999999</v>
      </c>
      <c r="F40">
        <v>24.847999999999999</v>
      </c>
      <c r="G40">
        <v>32.301000000000002</v>
      </c>
      <c r="H40">
        <v>23.082000000000001</v>
      </c>
      <c r="I40">
        <v>25.942</v>
      </c>
      <c r="J40">
        <v>25.300999999999998</v>
      </c>
      <c r="K40">
        <v>25.396999999999998</v>
      </c>
      <c r="L40">
        <v>19.626999999999999</v>
      </c>
      <c r="M40">
        <v>16.95</v>
      </c>
      <c r="N40">
        <v>17.771000000000001</v>
      </c>
      <c r="O40">
        <v>17.311</v>
      </c>
      <c r="P40">
        <v>19.375</v>
      </c>
      <c r="Q40">
        <v>19.951000000000001</v>
      </c>
      <c r="R40">
        <v>22.58</v>
      </c>
      <c r="S40">
        <v>16.22</v>
      </c>
      <c r="T40">
        <v>23.486000000000001</v>
      </c>
      <c r="U40">
        <v>20.242000000000001</v>
      </c>
      <c r="V40">
        <v>18.776</v>
      </c>
      <c r="W40">
        <v>21.635999999999999</v>
      </c>
      <c r="X40">
        <v>13.683</v>
      </c>
      <c r="Y40">
        <v>19.888999999999999</v>
      </c>
      <c r="Z40">
        <v>29.178999999999998</v>
      </c>
      <c r="AA40">
        <v>22.158999999999999</v>
      </c>
      <c r="AB40">
        <v>25.619</v>
      </c>
      <c r="AC40">
        <v>27.19</v>
      </c>
      <c r="AD40">
        <v>14.368</v>
      </c>
      <c r="AE40">
        <v>22.626000000000001</v>
      </c>
      <c r="AF40">
        <v>21.901</v>
      </c>
      <c r="AG40" s="4">
        <v>20.068000000000001</v>
      </c>
      <c r="AH40" s="4">
        <v>18.145</v>
      </c>
      <c r="ALQ40" s="4" t="e">
        <v>#N/A</v>
      </c>
    </row>
    <row r="41" spans="1:1005" ht="15" x14ac:dyDescent="0.25">
      <c r="A41" s="10">
        <v>46082</v>
      </c>
      <c r="B41" s="13"/>
      <c r="C41" s="13">
        <v>35</v>
      </c>
      <c r="D41" s="14">
        <v>38</v>
      </c>
      <c r="E41">
        <v>40.082999999999998</v>
      </c>
      <c r="F41">
        <v>45.834000000000003</v>
      </c>
      <c r="G41">
        <v>41.557000000000002</v>
      </c>
      <c r="H41">
        <v>43.835000000000001</v>
      </c>
      <c r="I41">
        <v>41.81</v>
      </c>
      <c r="J41">
        <v>35.674999999999997</v>
      </c>
      <c r="K41">
        <v>30.917999999999999</v>
      </c>
      <c r="L41">
        <v>29.204999999999998</v>
      </c>
      <c r="M41">
        <v>21.337</v>
      </c>
      <c r="N41">
        <v>27.651</v>
      </c>
      <c r="O41">
        <v>44.124000000000002</v>
      </c>
      <c r="P41">
        <v>24.908999999999999</v>
      </c>
      <c r="Q41">
        <v>28.184000000000001</v>
      </c>
      <c r="R41">
        <v>52.234999999999999</v>
      </c>
      <c r="S41">
        <v>17.347999999999999</v>
      </c>
      <c r="T41">
        <v>41.279000000000003</v>
      </c>
      <c r="U41">
        <v>23.608000000000001</v>
      </c>
      <c r="V41">
        <v>30.173999999999999</v>
      </c>
      <c r="W41">
        <v>37.533999999999999</v>
      </c>
      <c r="X41">
        <v>20.488</v>
      </c>
      <c r="Y41">
        <v>26.425000000000001</v>
      </c>
      <c r="Z41">
        <v>48.46</v>
      </c>
      <c r="AA41">
        <v>37.029000000000003</v>
      </c>
      <c r="AB41">
        <v>57.021999999999998</v>
      </c>
      <c r="AC41">
        <v>29.288</v>
      </c>
      <c r="AD41">
        <v>19.370999999999999</v>
      </c>
      <c r="AE41">
        <v>34.344000000000001</v>
      </c>
      <c r="AF41">
        <v>28.224</v>
      </c>
      <c r="AG41" s="4">
        <v>31.722999999999999</v>
      </c>
      <c r="AH41" s="4">
        <v>29.844999999999999</v>
      </c>
      <c r="ALQ41" s="4" t="e">
        <v>#N/A</v>
      </c>
    </row>
    <row r="42" spans="1:1005" ht="15" x14ac:dyDescent="0.25">
      <c r="A42" s="10">
        <v>46113</v>
      </c>
      <c r="B42" s="13"/>
      <c r="C42" s="13">
        <v>64</v>
      </c>
      <c r="D42" s="14">
        <v>78</v>
      </c>
      <c r="E42">
        <v>72.652000000000001</v>
      </c>
      <c r="F42">
        <v>55.206000000000003</v>
      </c>
      <c r="G42">
        <v>95.706000000000003</v>
      </c>
      <c r="H42">
        <v>77.819999999999993</v>
      </c>
      <c r="I42">
        <v>60.57</v>
      </c>
      <c r="J42">
        <v>47.901000000000003</v>
      </c>
      <c r="K42">
        <v>84.081999999999994</v>
      </c>
      <c r="L42">
        <v>58.866</v>
      </c>
      <c r="M42">
        <v>53.37</v>
      </c>
      <c r="N42">
        <v>49.052</v>
      </c>
      <c r="O42">
        <v>92.328999999999994</v>
      </c>
      <c r="P42">
        <v>60.253</v>
      </c>
      <c r="Q42">
        <v>86.593999999999994</v>
      </c>
      <c r="R42">
        <v>83.938999999999993</v>
      </c>
      <c r="S42">
        <v>46.442999999999998</v>
      </c>
      <c r="T42">
        <v>60.951000000000001</v>
      </c>
      <c r="U42">
        <v>52.661000000000001</v>
      </c>
      <c r="V42">
        <v>62.500999999999998</v>
      </c>
      <c r="W42">
        <v>81.075999999999993</v>
      </c>
      <c r="X42">
        <v>37.369</v>
      </c>
      <c r="Y42">
        <v>63.73</v>
      </c>
      <c r="Z42">
        <v>76.025999999999996</v>
      </c>
      <c r="AA42">
        <v>60.122999999999998</v>
      </c>
      <c r="AB42">
        <v>106.889</v>
      </c>
      <c r="AC42">
        <v>46.079000000000001</v>
      </c>
      <c r="AD42">
        <v>69.191999999999993</v>
      </c>
      <c r="AE42">
        <v>49.204999999999998</v>
      </c>
      <c r="AF42">
        <v>50.390999999999998</v>
      </c>
      <c r="AG42" s="4">
        <v>66.069999999999993</v>
      </c>
      <c r="AH42" s="4">
        <v>63.304000000000002</v>
      </c>
      <c r="ALQ42" s="4" t="e">
        <v>#N/A</v>
      </c>
    </row>
    <row r="43" spans="1:1005" ht="15" x14ac:dyDescent="0.25">
      <c r="A43" s="10">
        <v>46143</v>
      </c>
      <c r="B43" s="13"/>
      <c r="C43" s="13">
        <v>159</v>
      </c>
      <c r="D43" s="14">
        <v>204</v>
      </c>
      <c r="E43">
        <v>204.08500000000001</v>
      </c>
      <c r="F43" s="4">
        <v>231.88399999999999</v>
      </c>
      <c r="G43" s="4">
        <v>354.31200000000001</v>
      </c>
      <c r="H43" s="4">
        <v>310.375</v>
      </c>
      <c r="I43" s="4">
        <v>186.12299999999999</v>
      </c>
      <c r="J43" s="4">
        <v>197.46299999999999</v>
      </c>
      <c r="K43" s="4">
        <v>239.67099999999999</v>
      </c>
      <c r="L43" s="4">
        <v>236.74600000000001</v>
      </c>
      <c r="M43" s="4">
        <v>91.852000000000004</v>
      </c>
      <c r="N43" s="4">
        <v>152.822</v>
      </c>
      <c r="O43" s="4">
        <v>220.631</v>
      </c>
      <c r="P43" s="4">
        <v>249.803</v>
      </c>
      <c r="Q43" s="4">
        <v>227.971</v>
      </c>
      <c r="R43" s="4">
        <v>218.244</v>
      </c>
      <c r="S43" s="4">
        <v>230.77799999999999</v>
      </c>
      <c r="T43" s="4">
        <v>292.99400000000003</v>
      </c>
      <c r="U43" s="4">
        <v>113.01</v>
      </c>
      <c r="V43" s="4">
        <v>137.42400000000001</v>
      </c>
      <c r="W43" s="4">
        <v>140.84100000000001</v>
      </c>
      <c r="X43" s="4">
        <v>101.06</v>
      </c>
      <c r="Y43" s="4">
        <v>222.56800000000001</v>
      </c>
      <c r="Z43" s="4">
        <v>153.179</v>
      </c>
      <c r="AA43" s="4">
        <v>157.95099999999999</v>
      </c>
      <c r="AB43" s="4">
        <v>238.32499999999999</v>
      </c>
      <c r="AC43" s="4">
        <v>159.48599999999999</v>
      </c>
      <c r="AD43" s="4">
        <v>176.30500000000001</v>
      </c>
      <c r="AE43" s="4">
        <v>178.28200000000001</v>
      </c>
      <c r="AF43" s="4">
        <v>121.23</v>
      </c>
      <c r="AG43" s="4">
        <v>202.691</v>
      </c>
      <c r="AH43" s="4">
        <v>251.31</v>
      </c>
      <c r="ALQ43" s="4" t="e">
        <v>#N/A</v>
      </c>
    </row>
    <row r="44" spans="1:1005" ht="15" x14ac:dyDescent="0.25">
      <c r="A44" s="10">
        <v>46174</v>
      </c>
      <c r="B44" s="13"/>
      <c r="C44" s="13">
        <v>165</v>
      </c>
      <c r="D44" s="14">
        <v>251</v>
      </c>
      <c r="E44">
        <v>214.59299999999999</v>
      </c>
      <c r="F44" s="4">
        <v>563.83900000000006</v>
      </c>
      <c r="G44" s="4">
        <v>306.036</v>
      </c>
      <c r="H44" s="4">
        <v>480.29199999999997</v>
      </c>
      <c r="I44" s="4">
        <v>207.49799999999999</v>
      </c>
      <c r="J44" s="4">
        <v>318.04300000000001</v>
      </c>
      <c r="K44" s="4">
        <v>148.97300000000001</v>
      </c>
      <c r="L44" s="4">
        <v>185.101</v>
      </c>
      <c r="M44" s="4">
        <v>57.274999999999999</v>
      </c>
      <c r="N44" s="4">
        <v>212.17500000000001</v>
      </c>
      <c r="O44" s="4">
        <v>135.42599999999999</v>
      </c>
      <c r="P44" s="4">
        <v>278.88600000000002</v>
      </c>
      <c r="Q44" s="4">
        <v>181.48400000000001</v>
      </c>
      <c r="R44" s="4">
        <v>163.66300000000001</v>
      </c>
      <c r="S44" s="4">
        <v>468.11200000000002</v>
      </c>
      <c r="T44" s="4">
        <v>254.48400000000001</v>
      </c>
      <c r="U44" s="4">
        <v>259.928</v>
      </c>
      <c r="V44" s="4">
        <v>412.05500000000001</v>
      </c>
      <c r="W44" s="4">
        <v>52.405000000000001</v>
      </c>
      <c r="X44" s="4">
        <v>148.51499999999999</v>
      </c>
      <c r="Y44" s="4">
        <v>327.15699999999998</v>
      </c>
      <c r="Z44" s="4">
        <v>340.37299999999999</v>
      </c>
      <c r="AA44" s="4">
        <v>281.45999999999998</v>
      </c>
      <c r="AB44" s="4">
        <v>382.07600000000002</v>
      </c>
      <c r="AC44" s="4">
        <v>74.656999999999996</v>
      </c>
      <c r="AD44" s="4">
        <v>387.32400000000001</v>
      </c>
      <c r="AE44" s="4">
        <v>187.37100000000001</v>
      </c>
      <c r="AF44" s="4">
        <v>261.82</v>
      </c>
      <c r="AG44" s="4">
        <v>161.00700000000001</v>
      </c>
      <c r="AH44" s="4">
        <v>411.93799999999999</v>
      </c>
      <c r="ALQ44" s="4" t="e">
        <v>#N/A</v>
      </c>
    </row>
    <row r="45" spans="1:1005" ht="15" x14ac:dyDescent="0.25">
      <c r="A45" s="10">
        <v>46204</v>
      </c>
      <c r="B45" s="13"/>
      <c r="C45" s="13">
        <v>53</v>
      </c>
      <c r="D45" s="14">
        <v>86</v>
      </c>
      <c r="E45">
        <v>65.399000000000001</v>
      </c>
      <c r="F45" s="4">
        <v>435.69499999999999</v>
      </c>
      <c r="G45" s="4">
        <v>108.914</v>
      </c>
      <c r="H45" s="4">
        <v>169.518</v>
      </c>
      <c r="I45" s="4">
        <v>99.647000000000006</v>
      </c>
      <c r="J45" s="4">
        <v>214.06700000000001</v>
      </c>
      <c r="K45" s="4">
        <v>49.735999999999997</v>
      </c>
      <c r="L45" s="4">
        <v>57.567</v>
      </c>
      <c r="M45" s="4">
        <v>24.21</v>
      </c>
      <c r="N45" s="4">
        <v>56.523000000000003</v>
      </c>
      <c r="O45" s="4">
        <v>52.591000000000001</v>
      </c>
      <c r="P45" s="4">
        <v>111.62</v>
      </c>
      <c r="Q45" s="4">
        <v>69.744</v>
      </c>
      <c r="R45" s="4">
        <v>63.180999999999997</v>
      </c>
      <c r="S45" s="4">
        <v>206.988</v>
      </c>
      <c r="T45" s="4">
        <v>131.565</v>
      </c>
      <c r="U45" s="4">
        <v>70.349000000000004</v>
      </c>
      <c r="V45" s="4">
        <v>228.215</v>
      </c>
      <c r="W45" s="4">
        <v>27.469000000000001</v>
      </c>
      <c r="X45" s="4">
        <v>55.125999999999998</v>
      </c>
      <c r="Y45" s="4">
        <v>100.663</v>
      </c>
      <c r="Z45" s="4">
        <v>118.33499999999999</v>
      </c>
      <c r="AA45" s="4">
        <v>90.31</v>
      </c>
      <c r="AB45" s="4">
        <v>129.495</v>
      </c>
      <c r="AC45" s="4">
        <v>32.262999999999998</v>
      </c>
      <c r="AD45" s="4">
        <v>259.61099999999999</v>
      </c>
      <c r="AE45" s="4">
        <v>58.292000000000002</v>
      </c>
      <c r="AF45" s="4">
        <v>120.10599999999999</v>
      </c>
      <c r="AG45" s="4">
        <v>65.695999999999998</v>
      </c>
      <c r="AH45" s="4">
        <v>192.267</v>
      </c>
      <c r="ALQ45" s="4" t="e">
        <v>#N/A</v>
      </c>
    </row>
    <row r="46" spans="1:1005" ht="15" x14ac:dyDescent="0.25">
      <c r="A46" s="10">
        <v>46235</v>
      </c>
      <c r="B46" s="13"/>
      <c r="C46" s="13">
        <v>42</v>
      </c>
      <c r="D46" s="14">
        <v>55</v>
      </c>
      <c r="E46">
        <v>42.545000000000002</v>
      </c>
      <c r="F46" s="4">
        <v>127.337</v>
      </c>
      <c r="G46" s="4">
        <v>53.707999999999998</v>
      </c>
      <c r="H46" s="4">
        <v>82.23</v>
      </c>
      <c r="I46" s="4">
        <v>50.908999999999999</v>
      </c>
      <c r="J46" s="4">
        <v>89.195999999999998</v>
      </c>
      <c r="K46" s="4">
        <v>44.279000000000003</v>
      </c>
      <c r="L46" s="4">
        <v>51.749000000000002</v>
      </c>
      <c r="M46" s="4">
        <v>21.265999999999998</v>
      </c>
      <c r="N46" s="4">
        <v>41.709000000000003</v>
      </c>
      <c r="O46" s="4">
        <v>36.994</v>
      </c>
      <c r="P46" s="4">
        <v>57.688000000000002</v>
      </c>
      <c r="Q46" s="4">
        <v>49.374000000000002</v>
      </c>
      <c r="R46" s="4">
        <v>46.273000000000003</v>
      </c>
      <c r="S46" s="4">
        <v>77.182000000000002</v>
      </c>
      <c r="T46" s="4">
        <v>54.030999999999999</v>
      </c>
      <c r="U46" s="4">
        <v>49.582999999999998</v>
      </c>
      <c r="V46" s="4">
        <v>70.367999999999995</v>
      </c>
      <c r="W46" s="4">
        <v>28.274000000000001</v>
      </c>
      <c r="X46" s="4">
        <v>39.720999999999997</v>
      </c>
      <c r="Y46" s="4">
        <v>56.381</v>
      </c>
      <c r="Z46" s="4">
        <v>53.421999999999997</v>
      </c>
      <c r="AA46" s="4">
        <v>52.752000000000002</v>
      </c>
      <c r="AB46" s="4">
        <v>63.552999999999997</v>
      </c>
      <c r="AC46" s="4">
        <v>26.858000000000001</v>
      </c>
      <c r="AD46" s="4">
        <v>82.159000000000006</v>
      </c>
      <c r="AE46" s="4">
        <v>38.862000000000002</v>
      </c>
      <c r="AF46" s="4">
        <v>55.424999999999997</v>
      </c>
      <c r="AG46" s="4">
        <v>52.978000000000002</v>
      </c>
      <c r="AH46" s="4">
        <v>69.144000000000005</v>
      </c>
      <c r="ALQ46" s="4" t="e">
        <v>#N/A</v>
      </c>
    </row>
    <row r="47" spans="1:1005" ht="15" x14ac:dyDescent="0.25">
      <c r="A47" s="10">
        <v>46266</v>
      </c>
      <c r="B47" s="13"/>
      <c r="C47" s="13">
        <v>28</v>
      </c>
      <c r="D47" s="14">
        <v>35</v>
      </c>
      <c r="E47">
        <v>33.829000000000001</v>
      </c>
      <c r="F47" s="4">
        <v>62.984999999999999</v>
      </c>
      <c r="G47" s="4">
        <v>39.026000000000003</v>
      </c>
      <c r="H47" s="4">
        <v>55.174999999999997</v>
      </c>
      <c r="I47" s="4">
        <v>32.689</v>
      </c>
      <c r="J47" s="4">
        <v>47.069000000000003</v>
      </c>
      <c r="K47" s="4">
        <v>32.746000000000002</v>
      </c>
      <c r="L47" s="4">
        <v>30.358000000000001</v>
      </c>
      <c r="M47" s="4">
        <v>20.385999999999999</v>
      </c>
      <c r="N47" s="4">
        <v>54.253999999999998</v>
      </c>
      <c r="O47" s="4">
        <v>32.744</v>
      </c>
      <c r="P47" s="4">
        <v>36.841000000000001</v>
      </c>
      <c r="Q47" s="4">
        <v>36.317999999999998</v>
      </c>
      <c r="R47" s="4">
        <v>39.716999999999999</v>
      </c>
      <c r="S47" s="4">
        <v>43.567</v>
      </c>
      <c r="T47" s="4">
        <v>35.9</v>
      </c>
      <c r="U47" s="4">
        <v>28.704000000000001</v>
      </c>
      <c r="V47" s="4">
        <v>39.703000000000003</v>
      </c>
      <c r="W47" s="4">
        <v>23.146999999999998</v>
      </c>
      <c r="X47" s="4">
        <v>52.54</v>
      </c>
      <c r="Y47" s="4">
        <v>50.265000000000001</v>
      </c>
      <c r="Z47" s="4">
        <v>38.317</v>
      </c>
      <c r="AA47" s="4">
        <v>34.462000000000003</v>
      </c>
      <c r="AB47" s="4">
        <v>38.463999999999999</v>
      </c>
      <c r="AC47" s="4">
        <v>21.709</v>
      </c>
      <c r="AD47" s="4">
        <v>42.707000000000001</v>
      </c>
      <c r="AE47" s="4">
        <v>36.246000000000002</v>
      </c>
      <c r="AF47" s="4">
        <v>33.677999999999997</v>
      </c>
      <c r="AG47" s="4">
        <v>38.975000000000001</v>
      </c>
      <c r="AH47" s="4">
        <v>49.003999999999998</v>
      </c>
      <c r="ALQ47" s="4" t="e">
        <v>#N/A</v>
      </c>
    </row>
    <row r="48" spans="1:1005" ht="15" x14ac:dyDescent="0.25">
      <c r="A48" s="10">
        <v>46296</v>
      </c>
      <c r="B48" s="13"/>
      <c r="C48" s="13">
        <v>31</v>
      </c>
      <c r="D48" s="14">
        <v>36</v>
      </c>
      <c r="E48">
        <v>39.936</v>
      </c>
      <c r="F48" s="4">
        <v>59.847000000000001</v>
      </c>
      <c r="G48" s="4">
        <v>45.866999999999997</v>
      </c>
      <c r="H48" s="4">
        <v>55.975999999999999</v>
      </c>
      <c r="I48" s="4">
        <v>41.566000000000003</v>
      </c>
      <c r="J48" s="4">
        <v>37.914000000000001</v>
      </c>
      <c r="K48" s="4">
        <v>29.102</v>
      </c>
      <c r="L48" s="4">
        <v>28.844999999999999</v>
      </c>
      <c r="M48" s="4">
        <v>28.513999999999999</v>
      </c>
      <c r="N48" s="4">
        <v>33.426000000000002</v>
      </c>
      <c r="O48" s="4">
        <v>30.780999999999999</v>
      </c>
      <c r="P48" s="4">
        <v>48.94</v>
      </c>
      <c r="Q48" s="4">
        <v>57.707000000000001</v>
      </c>
      <c r="R48" s="4">
        <v>39.970999999999997</v>
      </c>
      <c r="S48" s="4">
        <v>39.610999999999997</v>
      </c>
      <c r="T48" s="4">
        <v>37.612000000000002</v>
      </c>
      <c r="U48" s="4">
        <v>29.48</v>
      </c>
      <c r="V48" s="4">
        <v>38.360999999999997</v>
      </c>
      <c r="W48" s="4">
        <v>22.327999999999999</v>
      </c>
      <c r="X48" s="4">
        <v>47.863999999999997</v>
      </c>
      <c r="Y48" s="4">
        <v>58.475000000000001</v>
      </c>
      <c r="Z48" s="4">
        <v>32.820999999999998</v>
      </c>
      <c r="AA48" s="4">
        <v>30.158000000000001</v>
      </c>
      <c r="AB48" s="4">
        <v>39.646999999999998</v>
      </c>
      <c r="AC48" s="4">
        <v>24.082000000000001</v>
      </c>
      <c r="AD48" s="4">
        <v>36.665999999999997</v>
      </c>
      <c r="AE48" s="4">
        <v>34.588000000000001</v>
      </c>
      <c r="AF48" s="4">
        <v>28.518000000000001</v>
      </c>
      <c r="AG48" s="4">
        <v>28.352</v>
      </c>
      <c r="AH48" s="4">
        <v>44.057000000000002</v>
      </c>
      <c r="ALQ48" s="4" t="e">
        <v>#N/A</v>
      </c>
    </row>
    <row r="49" spans="1:1005" ht="15" x14ac:dyDescent="0.25">
      <c r="A49" s="10">
        <v>46327</v>
      </c>
      <c r="B49" s="13"/>
      <c r="C49" s="13">
        <v>29</v>
      </c>
      <c r="D49" s="14">
        <v>31</v>
      </c>
      <c r="E49">
        <v>31.414999999999999</v>
      </c>
      <c r="F49" s="4">
        <v>43.948999999999998</v>
      </c>
      <c r="G49" s="4">
        <v>39.286000000000001</v>
      </c>
      <c r="H49" s="4">
        <v>42.67</v>
      </c>
      <c r="I49" s="4">
        <v>34.619</v>
      </c>
      <c r="J49" s="4">
        <v>30.210999999999999</v>
      </c>
      <c r="K49" s="4">
        <v>25.547000000000001</v>
      </c>
      <c r="L49" s="4">
        <v>28.422000000000001</v>
      </c>
      <c r="M49" s="4">
        <v>18.855</v>
      </c>
      <c r="N49" s="4">
        <v>24.74</v>
      </c>
      <c r="O49" s="4">
        <v>27.853000000000002</v>
      </c>
      <c r="P49" s="4">
        <v>37.734999999999999</v>
      </c>
      <c r="Q49" s="4">
        <v>41.61</v>
      </c>
      <c r="R49" s="4">
        <v>33.253</v>
      </c>
      <c r="S49" s="4">
        <v>33.744</v>
      </c>
      <c r="T49" s="4">
        <v>33.359000000000002</v>
      </c>
      <c r="U49" s="4">
        <v>29.722000000000001</v>
      </c>
      <c r="V49" s="4">
        <v>31.675000000000001</v>
      </c>
      <c r="W49" s="4">
        <v>18.597999999999999</v>
      </c>
      <c r="X49" s="4">
        <v>30.867000000000001</v>
      </c>
      <c r="Y49" s="4">
        <v>36.813000000000002</v>
      </c>
      <c r="Z49" s="4">
        <v>29.559000000000001</v>
      </c>
      <c r="AA49" s="4">
        <v>25.983000000000001</v>
      </c>
      <c r="AB49" s="4">
        <v>33.515000000000001</v>
      </c>
      <c r="AC49" s="4">
        <v>22.53</v>
      </c>
      <c r="AD49" s="4">
        <v>31.704999999999998</v>
      </c>
      <c r="AE49" s="4">
        <v>36.622</v>
      </c>
      <c r="AF49" s="4">
        <v>26.888999999999999</v>
      </c>
      <c r="AG49" s="4">
        <v>24.167999999999999</v>
      </c>
      <c r="AH49" s="4">
        <v>36.134</v>
      </c>
      <c r="ALQ49" s="4" t="e">
        <v>#N/A</v>
      </c>
    </row>
    <row r="50" spans="1:1005" ht="15" x14ac:dyDescent="0.25">
      <c r="A50" s="10">
        <v>46357</v>
      </c>
      <c r="B50" s="13"/>
      <c r="C50" s="13">
        <v>26</v>
      </c>
      <c r="D50" s="14">
        <v>26</v>
      </c>
      <c r="E50">
        <v>25.81</v>
      </c>
      <c r="F50" s="4">
        <v>39.933</v>
      </c>
      <c r="G50" s="4">
        <v>32.716000000000001</v>
      </c>
      <c r="H50" s="4">
        <v>34.210999999999999</v>
      </c>
      <c r="I50" s="4">
        <v>31.45</v>
      </c>
      <c r="J50" s="4">
        <v>26.655000000000001</v>
      </c>
      <c r="K50" s="4">
        <v>22.491</v>
      </c>
      <c r="L50" s="4">
        <v>22.946999999999999</v>
      </c>
      <c r="M50" s="4">
        <v>16.233000000000001</v>
      </c>
      <c r="N50" s="4">
        <v>22.213000000000001</v>
      </c>
      <c r="O50" s="4">
        <v>22.878</v>
      </c>
      <c r="P50" s="4">
        <v>27.96</v>
      </c>
      <c r="Q50" s="4">
        <v>29.064</v>
      </c>
      <c r="R50" s="4">
        <v>24.074999999999999</v>
      </c>
      <c r="S50" s="4">
        <v>29.712</v>
      </c>
      <c r="T50" s="4">
        <v>27.335000000000001</v>
      </c>
      <c r="U50" s="4">
        <v>24.878</v>
      </c>
      <c r="V50" s="4">
        <v>27.594000000000001</v>
      </c>
      <c r="W50" s="4">
        <v>16.788</v>
      </c>
      <c r="X50" s="4">
        <v>23.431999999999999</v>
      </c>
      <c r="Y50" s="4">
        <v>29.355</v>
      </c>
      <c r="Z50" s="4">
        <v>25.99</v>
      </c>
      <c r="AA50" s="4">
        <v>23.745999999999999</v>
      </c>
      <c r="AB50" s="4">
        <v>31.030999999999999</v>
      </c>
      <c r="AC50" s="4">
        <v>18.34</v>
      </c>
      <c r="AD50" s="4">
        <v>29.004999999999999</v>
      </c>
      <c r="AE50" s="4">
        <v>29.152999999999999</v>
      </c>
      <c r="AF50" s="4">
        <v>24.359000000000002</v>
      </c>
      <c r="AG50" s="4">
        <v>21.591000000000001</v>
      </c>
      <c r="AH50" s="4">
        <v>30.283999999999999</v>
      </c>
      <c r="ALQ50" s="4" t="e">
        <v>#N/A</v>
      </c>
    </row>
    <row r="51" spans="1:1005" ht="15" x14ac:dyDescent="0.25">
      <c r="A51" s="10">
        <v>46388</v>
      </c>
      <c r="B51" s="13"/>
      <c r="C51" s="13">
        <v>24</v>
      </c>
      <c r="D51" s="14">
        <v>25</v>
      </c>
      <c r="E51">
        <v>23.361000000000001</v>
      </c>
      <c r="F51" s="4">
        <v>33.978999999999999</v>
      </c>
      <c r="G51" s="4">
        <v>28.082000000000001</v>
      </c>
      <c r="H51" s="4">
        <v>30.337</v>
      </c>
      <c r="I51" s="4">
        <v>27.181000000000001</v>
      </c>
      <c r="J51" s="4">
        <v>26.26</v>
      </c>
      <c r="K51" s="4">
        <v>20.838000000000001</v>
      </c>
      <c r="L51" s="4">
        <v>20.048999999999999</v>
      </c>
      <c r="M51" s="4">
        <v>15.478999999999999</v>
      </c>
      <c r="N51" s="4">
        <v>20.047000000000001</v>
      </c>
      <c r="O51" s="4">
        <v>21.858000000000001</v>
      </c>
      <c r="P51" s="4">
        <v>24.201000000000001</v>
      </c>
      <c r="Q51" s="4">
        <v>24.658999999999999</v>
      </c>
      <c r="R51" s="4">
        <v>20.09</v>
      </c>
      <c r="S51" s="4">
        <v>27.091000000000001</v>
      </c>
      <c r="T51" s="4">
        <v>24.344999999999999</v>
      </c>
      <c r="U51" s="4">
        <v>22.829000000000001</v>
      </c>
      <c r="V51" s="4">
        <v>25.995000000000001</v>
      </c>
      <c r="W51" s="4">
        <v>15.545999999999999</v>
      </c>
      <c r="X51" s="4">
        <v>20.539000000000001</v>
      </c>
      <c r="Y51" s="4">
        <v>25.684000000000001</v>
      </c>
      <c r="Z51" s="4">
        <v>23.937999999999999</v>
      </c>
      <c r="AA51" s="4">
        <v>21.815000000000001</v>
      </c>
      <c r="AB51" s="4">
        <v>26.873999999999999</v>
      </c>
      <c r="AC51" s="4">
        <v>16.832000000000001</v>
      </c>
      <c r="AD51" s="4">
        <v>26.408999999999999</v>
      </c>
      <c r="AE51" s="4">
        <v>23.565999999999999</v>
      </c>
      <c r="AF51" s="4">
        <v>21.872</v>
      </c>
      <c r="AG51" s="4">
        <v>20.155999999999999</v>
      </c>
      <c r="AH51" s="4">
        <v>27.483000000000001</v>
      </c>
      <c r="ALQ51" s="4" t="e">
        <v>#N/A</v>
      </c>
    </row>
    <row r="52" spans="1:1005" ht="15" x14ac:dyDescent="0.25">
      <c r="A52" s="10">
        <v>46419</v>
      </c>
      <c r="B52" s="13"/>
      <c r="C52" s="13">
        <v>23</v>
      </c>
      <c r="D52" s="14">
        <v>23</v>
      </c>
      <c r="E52">
        <v>24.734999999999999</v>
      </c>
      <c r="F52" s="4">
        <v>32.124000000000002</v>
      </c>
      <c r="G52" s="4">
        <v>23.024999999999999</v>
      </c>
      <c r="H52" s="4">
        <v>25.893999999999998</v>
      </c>
      <c r="I52" s="4">
        <v>25.53</v>
      </c>
      <c r="J52" s="4">
        <v>25.728000000000002</v>
      </c>
      <c r="K52" s="4">
        <v>19.588000000000001</v>
      </c>
      <c r="L52" s="4">
        <v>16.895</v>
      </c>
      <c r="M52" s="4">
        <v>17.667000000000002</v>
      </c>
      <c r="N52" s="4">
        <v>17.116</v>
      </c>
      <c r="O52" s="4">
        <v>19.298999999999999</v>
      </c>
      <c r="P52" s="4">
        <v>19.779</v>
      </c>
      <c r="Q52" s="4">
        <v>22.608000000000001</v>
      </c>
      <c r="R52" s="4">
        <v>16.341999999999999</v>
      </c>
      <c r="S52" s="4">
        <v>23.497</v>
      </c>
      <c r="T52" s="4">
        <v>20.134</v>
      </c>
      <c r="U52" s="4">
        <v>19.038</v>
      </c>
      <c r="V52" s="4">
        <v>21.664999999999999</v>
      </c>
      <c r="W52" s="4">
        <v>13.539</v>
      </c>
      <c r="X52" s="4">
        <v>19.962</v>
      </c>
      <c r="Y52" s="4">
        <v>29.103999999999999</v>
      </c>
      <c r="Z52" s="4">
        <v>21.786999999999999</v>
      </c>
      <c r="AA52" s="4">
        <v>25.702999999999999</v>
      </c>
      <c r="AB52" s="4">
        <v>27.164999999999999</v>
      </c>
      <c r="AC52" s="4">
        <v>14.372999999999999</v>
      </c>
      <c r="AD52" s="4">
        <v>22.87</v>
      </c>
      <c r="AE52" s="4">
        <v>21.677</v>
      </c>
      <c r="AF52" s="4">
        <v>19.882999999999999</v>
      </c>
      <c r="AG52" s="4">
        <v>18.245000000000001</v>
      </c>
      <c r="AH52" s="4">
        <v>22.908999999999999</v>
      </c>
      <c r="ALQ52" s="4" t="e">
        <v>#N/A</v>
      </c>
    </row>
    <row r="53" spans="1:1005" ht="15" x14ac:dyDescent="0.25">
      <c r="A53" s="10">
        <v>46447</v>
      </c>
      <c r="B53" s="13"/>
      <c r="C53" s="13">
        <v>35</v>
      </c>
      <c r="D53" s="14">
        <v>38</v>
      </c>
      <c r="E53">
        <v>45.686</v>
      </c>
      <c r="F53" s="4">
        <v>41.290999999999997</v>
      </c>
      <c r="G53" s="4">
        <v>43.758000000000003</v>
      </c>
      <c r="H53" s="4">
        <v>41.744999999999997</v>
      </c>
      <c r="I53" s="4">
        <v>35.947000000000003</v>
      </c>
      <c r="J53" s="4">
        <v>30.869</v>
      </c>
      <c r="K53" s="4">
        <v>29.16</v>
      </c>
      <c r="L53" s="4">
        <v>21.277999999999999</v>
      </c>
      <c r="M53" s="4">
        <v>27.527999999999999</v>
      </c>
      <c r="N53" s="4">
        <v>42.99</v>
      </c>
      <c r="O53" s="4">
        <v>24.829000000000001</v>
      </c>
      <c r="P53" s="4">
        <v>27.992999999999999</v>
      </c>
      <c r="Q53" s="4">
        <v>52.28</v>
      </c>
      <c r="R53" s="4">
        <v>17.128</v>
      </c>
      <c r="S53" s="4">
        <v>41.296999999999997</v>
      </c>
      <c r="T53" s="4">
        <v>23.498000000000001</v>
      </c>
      <c r="U53" s="4">
        <v>30.523</v>
      </c>
      <c r="V53" s="4">
        <v>36.417999999999999</v>
      </c>
      <c r="W53" s="4">
        <v>20.332999999999998</v>
      </c>
      <c r="X53" s="4">
        <v>26.51</v>
      </c>
      <c r="Y53" s="4">
        <v>48.360999999999997</v>
      </c>
      <c r="Z53" s="4">
        <v>36.472000000000001</v>
      </c>
      <c r="AA53" s="4">
        <v>57.158000000000001</v>
      </c>
      <c r="AB53" s="4">
        <v>29.260999999999999</v>
      </c>
      <c r="AC53" s="4">
        <v>19.381</v>
      </c>
      <c r="AD53" s="4">
        <v>34.192</v>
      </c>
      <c r="AE53" s="4">
        <v>27.984999999999999</v>
      </c>
      <c r="AF53" s="4">
        <v>31.507000000000001</v>
      </c>
      <c r="AG53" s="4">
        <v>29.989000000000001</v>
      </c>
      <c r="AH53" s="4">
        <v>39.451000000000001</v>
      </c>
      <c r="ALQ53" s="4" t="e">
        <v>#N/A</v>
      </c>
    </row>
    <row r="54" spans="1:1005" ht="15" x14ac:dyDescent="0.25">
      <c r="A54" s="10">
        <v>46478</v>
      </c>
      <c r="B54" s="13"/>
      <c r="C54" s="13">
        <v>64</v>
      </c>
      <c r="D54" s="14">
        <v>78</v>
      </c>
      <c r="E54">
        <v>55.076999999999998</v>
      </c>
      <c r="F54" s="4">
        <v>94.27</v>
      </c>
      <c r="G54" s="4">
        <v>77.724999999999994</v>
      </c>
      <c r="H54" s="4">
        <v>60.503999999999998</v>
      </c>
      <c r="I54" s="4">
        <v>48.192999999999998</v>
      </c>
      <c r="J54" s="4">
        <v>80.164000000000001</v>
      </c>
      <c r="K54" s="4">
        <v>58.779000000000003</v>
      </c>
      <c r="L54" s="4">
        <v>53.281999999999996</v>
      </c>
      <c r="M54" s="4">
        <v>48.889000000000003</v>
      </c>
      <c r="N54" s="4">
        <v>90.492999999999995</v>
      </c>
      <c r="O54" s="4">
        <v>60.082999999999998</v>
      </c>
      <c r="P54" s="4">
        <v>86.274000000000001</v>
      </c>
      <c r="Q54" s="4">
        <v>83.965000000000003</v>
      </c>
      <c r="R54" s="4">
        <v>45.002000000000002</v>
      </c>
      <c r="S54" s="4">
        <v>60.978999999999999</v>
      </c>
      <c r="T54" s="4">
        <v>52.51</v>
      </c>
      <c r="U54" s="4">
        <v>62.978000000000002</v>
      </c>
      <c r="V54" s="4">
        <v>79.879000000000005</v>
      </c>
      <c r="W54" s="4">
        <v>37.201999999999998</v>
      </c>
      <c r="X54" s="4">
        <v>63.838999999999999</v>
      </c>
      <c r="Y54" s="4">
        <v>75.921000000000006</v>
      </c>
      <c r="Z54" s="4">
        <v>58.305999999999997</v>
      </c>
      <c r="AA54" s="4">
        <v>107.053</v>
      </c>
      <c r="AB54" s="4">
        <v>46.045000000000002</v>
      </c>
      <c r="AC54" s="4">
        <v>69.233000000000004</v>
      </c>
      <c r="AD54" s="4">
        <v>47.716999999999999</v>
      </c>
      <c r="AE54" s="4">
        <v>50.072000000000003</v>
      </c>
      <c r="AF54" s="4">
        <v>65.775999999999996</v>
      </c>
      <c r="AG54" s="4">
        <v>63.491999999999997</v>
      </c>
      <c r="AH54" s="4">
        <v>71.474999999999994</v>
      </c>
      <c r="ALQ54" s="4" t="e">
        <v>#N/A</v>
      </c>
    </row>
    <row r="55" spans="1:1005" ht="15" x14ac:dyDescent="0.25">
      <c r="A55" s="10">
        <v>46508</v>
      </c>
      <c r="B55" s="13"/>
      <c r="C55" s="13">
        <v>159</v>
      </c>
      <c r="D55" s="14">
        <v>204</v>
      </c>
      <c r="E55">
        <v>231.63399999999999</v>
      </c>
      <c r="F55" s="4">
        <v>348.50099999999998</v>
      </c>
      <c r="G55" s="4">
        <v>310.24299999999999</v>
      </c>
      <c r="H55" s="4">
        <v>186.065</v>
      </c>
      <c r="I55" s="4">
        <v>197.892</v>
      </c>
      <c r="J55" s="4">
        <v>236.578</v>
      </c>
      <c r="K55" s="4">
        <v>236.655</v>
      </c>
      <c r="L55" s="4">
        <v>91.8</v>
      </c>
      <c r="M55" s="4">
        <v>152.64099999999999</v>
      </c>
      <c r="N55" s="4">
        <v>217.59100000000001</v>
      </c>
      <c r="O55" s="4">
        <v>249.56800000000001</v>
      </c>
      <c r="P55" s="4">
        <v>227.738</v>
      </c>
      <c r="Q55" s="4">
        <v>218.25800000000001</v>
      </c>
      <c r="R55" s="4">
        <v>219.42</v>
      </c>
      <c r="S55" s="4">
        <v>293.02499999999998</v>
      </c>
      <c r="T55" s="4">
        <v>112.878</v>
      </c>
      <c r="U55" s="4">
        <v>137.89699999999999</v>
      </c>
      <c r="V55" s="4">
        <v>140.459</v>
      </c>
      <c r="W55" s="4">
        <v>100.86499999999999</v>
      </c>
      <c r="X55" s="4">
        <v>222.685</v>
      </c>
      <c r="Y55" s="4">
        <v>153.02699999999999</v>
      </c>
      <c r="Z55" s="4">
        <v>152.857</v>
      </c>
      <c r="AA55" s="4">
        <v>238.459</v>
      </c>
      <c r="AB55" s="4">
        <v>159.45400000000001</v>
      </c>
      <c r="AC55" s="4">
        <v>176.33799999999999</v>
      </c>
      <c r="AD55" s="4">
        <v>171.42099999999999</v>
      </c>
      <c r="AE55" s="4">
        <v>120.92700000000001</v>
      </c>
      <c r="AF55" s="4">
        <v>202.48</v>
      </c>
      <c r="AG55" s="4">
        <v>251.39699999999999</v>
      </c>
      <c r="AH55" s="4">
        <v>197.21700000000001</v>
      </c>
      <c r="ALQ55" s="4" t="e">
        <v>#N/A</v>
      </c>
    </row>
    <row r="56" spans="1:1005" ht="15" x14ac:dyDescent="0.25">
      <c r="A56" s="10">
        <v>46539</v>
      </c>
      <c r="B56" s="13"/>
      <c r="C56" s="13">
        <v>165</v>
      </c>
      <c r="D56" s="14">
        <v>251</v>
      </c>
      <c r="E56">
        <v>563.66899999999998</v>
      </c>
      <c r="F56" s="4">
        <v>306.964</v>
      </c>
      <c r="G56" s="4">
        <v>480.23899999999998</v>
      </c>
      <c r="H56" s="4">
        <v>207.46299999999999</v>
      </c>
      <c r="I56" s="4">
        <v>318.20100000000002</v>
      </c>
      <c r="J56" s="4">
        <v>155.40700000000001</v>
      </c>
      <c r="K56" s="4">
        <v>185.06800000000001</v>
      </c>
      <c r="L56" s="4">
        <v>57.241</v>
      </c>
      <c r="M56" s="4">
        <v>212.06399999999999</v>
      </c>
      <c r="N56" s="4">
        <v>138.6</v>
      </c>
      <c r="O56" s="4">
        <v>278.774</v>
      </c>
      <c r="P56" s="4">
        <v>181.34800000000001</v>
      </c>
      <c r="Q56" s="4">
        <v>163.679</v>
      </c>
      <c r="R56" s="4">
        <v>467.39800000000002</v>
      </c>
      <c r="S56" s="4">
        <v>254.495</v>
      </c>
      <c r="T56" s="4">
        <v>259.84100000000001</v>
      </c>
      <c r="U56" s="4">
        <v>412.315</v>
      </c>
      <c r="V56" s="4">
        <v>53.593000000000004</v>
      </c>
      <c r="W56" s="4">
        <v>148.39500000000001</v>
      </c>
      <c r="X56" s="4">
        <v>327.22199999999998</v>
      </c>
      <c r="Y56" s="4">
        <v>340.286</v>
      </c>
      <c r="Z56" s="4">
        <v>282.02100000000002</v>
      </c>
      <c r="AA56" s="4">
        <v>382.12900000000002</v>
      </c>
      <c r="AB56" s="4">
        <v>74.632999999999996</v>
      </c>
      <c r="AC56" s="4">
        <v>387.32900000000001</v>
      </c>
      <c r="AD56" s="4">
        <v>192.99799999999999</v>
      </c>
      <c r="AE56" s="4">
        <v>261.62200000000001</v>
      </c>
      <c r="AF56" s="4">
        <v>160.86000000000001</v>
      </c>
      <c r="AG56" s="4">
        <v>411.92</v>
      </c>
      <c r="AH56" s="4">
        <v>218.703</v>
      </c>
      <c r="ALQ56" s="4" t="e">
        <v>#N/A</v>
      </c>
    </row>
    <row r="57" spans="1:1005" ht="15" x14ac:dyDescent="0.25">
      <c r="A57" s="10">
        <v>46569</v>
      </c>
      <c r="B57" s="13"/>
      <c r="C57" s="13">
        <v>53</v>
      </c>
      <c r="D57" s="14">
        <v>86</v>
      </c>
      <c r="E57">
        <v>435.62400000000002</v>
      </c>
      <c r="F57" s="4">
        <v>113.244</v>
      </c>
      <c r="G57" s="4">
        <v>169.488</v>
      </c>
      <c r="H57" s="4">
        <v>99.614999999999995</v>
      </c>
      <c r="I57" s="4">
        <v>214.197</v>
      </c>
      <c r="J57" s="4">
        <v>50.652000000000001</v>
      </c>
      <c r="K57" s="4">
        <v>57.548000000000002</v>
      </c>
      <c r="L57" s="4">
        <v>24.178000000000001</v>
      </c>
      <c r="M57" s="4">
        <v>56.476999999999997</v>
      </c>
      <c r="N57" s="4">
        <v>53.034999999999997</v>
      </c>
      <c r="O57" s="4">
        <v>111.575</v>
      </c>
      <c r="P57" s="4">
        <v>69.632000000000005</v>
      </c>
      <c r="Q57" s="4">
        <v>63.198999999999998</v>
      </c>
      <c r="R57" s="4">
        <v>216.471</v>
      </c>
      <c r="S57" s="4">
        <v>131.572</v>
      </c>
      <c r="T57" s="4">
        <v>70.28</v>
      </c>
      <c r="U57" s="4">
        <v>228.386</v>
      </c>
      <c r="V57" s="4">
        <v>27.861999999999998</v>
      </c>
      <c r="W57" s="4">
        <v>55.031999999999996</v>
      </c>
      <c r="X57" s="4">
        <v>100.709</v>
      </c>
      <c r="Y57" s="4">
        <v>118.291</v>
      </c>
      <c r="Z57" s="4">
        <v>92.76</v>
      </c>
      <c r="AA57" s="4">
        <v>129.541</v>
      </c>
      <c r="AB57" s="4">
        <v>32.253999999999998</v>
      </c>
      <c r="AC57" s="4">
        <v>259.61799999999999</v>
      </c>
      <c r="AD57" s="4">
        <v>59.48</v>
      </c>
      <c r="AE57" s="4">
        <v>119.959</v>
      </c>
      <c r="AF57" s="4">
        <v>65.578000000000003</v>
      </c>
      <c r="AG57" s="4">
        <v>192.31800000000001</v>
      </c>
      <c r="AH57" s="4">
        <v>67.388999999999996</v>
      </c>
      <c r="ALQ57" s="4" t="e">
        <v>#N/A</v>
      </c>
    </row>
    <row r="58" spans="1:1005" ht="15" x14ac:dyDescent="0.25">
      <c r="A58" s="10">
        <v>46600</v>
      </c>
      <c r="B58" s="13"/>
      <c r="C58" s="13">
        <v>42</v>
      </c>
      <c r="D58" s="14">
        <v>55</v>
      </c>
      <c r="E58">
        <v>127.29</v>
      </c>
      <c r="F58" s="4">
        <v>54.58</v>
      </c>
      <c r="G58" s="4">
        <v>82.203000000000003</v>
      </c>
      <c r="H58" s="4">
        <v>50.88</v>
      </c>
      <c r="I58" s="4">
        <v>89.308999999999997</v>
      </c>
      <c r="J58" s="4">
        <v>44.512999999999998</v>
      </c>
      <c r="K58" s="4">
        <v>51.728000000000002</v>
      </c>
      <c r="L58" s="4">
        <v>21.233000000000001</v>
      </c>
      <c r="M58" s="4">
        <v>41.662999999999997</v>
      </c>
      <c r="N58" s="4">
        <v>37.359000000000002</v>
      </c>
      <c r="O58" s="4">
        <v>57.655000000000001</v>
      </c>
      <c r="P58" s="4">
        <v>49.271999999999998</v>
      </c>
      <c r="Q58" s="4">
        <v>46.292000000000002</v>
      </c>
      <c r="R58" s="4">
        <v>79.031000000000006</v>
      </c>
      <c r="S58" s="4">
        <v>54.036000000000001</v>
      </c>
      <c r="T58" s="4">
        <v>49.518999999999998</v>
      </c>
      <c r="U58" s="4">
        <v>70.513999999999996</v>
      </c>
      <c r="V58" s="4">
        <v>28.329000000000001</v>
      </c>
      <c r="W58" s="4">
        <v>39.637</v>
      </c>
      <c r="X58" s="4">
        <v>56.417999999999999</v>
      </c>
      <c r="Y58" s="4">
        <v>53.387</v>
      </c>
      <c r="Z58" s="4">
        <v>52.804000000000002</v>
      </c>
      <c r="AA58" s="4">
        <v>63.593000000000004</v>
      </c>
      <c r="AB58" s="4">
        <v>26.844000000000001</v>
      </c>
      <c r="AC58" s="4">
        <v>82.165000000000006</v>
      </c>
      <c r="AD58" s="4">
        <v>39.323</v>
      </c>
      <c r="AE58" s="4">
        <v>55.293999999999997</v>
      </c>
      <c r="AF58" s="4">
        <v>52.863</v>
      </c>
      <c r="AG58" s="4">
        <v>69.2</v>
      </c>
      <c r="AH58" s="4">
        <v>42.811999999999998</v>
      </c>
      <c r="ALQ58" s="4" t="e">
        <v>#N/A</v>
      </c>
    </row>
    <row r="59" spans="1:1005" ht="15" x14ac:dyDescent="0.25">
      <c r="A59" s="10">
        <v>46631</v>
      </c>
      <c r="B59" s="13"/>
      <c r="C59" s="13">
        <v>28</v>
      </c>
      <c r="D59" s="14">
        <v>35</v>
      </c>
      <c r="E59">
        <v>62.942999999999998</v>
      </c>
      <c r="F59" s="4">
        <v>39.170999999999999</v>
      </c>
      <c r="G59" s="4">
        <v>55.151000000000003</v>
      </c>
      <c r="H59" s="4">
        <v>32.664000000000001</v>
      </c>
      <c r="I59" s="4">
        <v>47.167999999999999</v>
      </c>
      <c r="J59" s="4">
        <v>33.31</v>
      </c>
      <c r="K59" s="4">
        <v>30.34</v>
      </c>
      <c r="L59" s="4">
        <v>20.359000000000002</v>
      </c>
      <c r="M59" s="4">
        <v>54.207999999999998</v>
      </c>
      <c r="N59" s="4">
        <v>32.216999999999999</v>
      </c>
      <c r="O59" s="4">
        <v>36.813000000000002</v>
      </c>
      <c r="P59" s="4">
        <v>36.228999999999999</v>
      </c>
      <c r="Q59" s="4">
        <v>39.738</v>
      </c>
      <c r="R59" s="4">
        <v>43.93</v>
      </c>
      <c r="S59" s="4">
        <v>35.905000000000001</v>
      </c>
      <c r="T59" s="4">
        <v>28.648</v>
      </c>
      <c r="U59" s="4">
        <v>39.834000000000003</v>
      </c>
      <c r="V59" s="4">
        <v>23.11</v>
      </c>
      <c r="W59" s="4">
        <v>52.453000000000003</v>
      </c>
      <c r="X59" s="4">
        <v>50.308</v>
      </c>
      <c r="Y59" s="4">
        <v>38.284999999999997</v>
      </c>
      <c r="Z59" s="4">
        <v>34.912999999999997</v>
      </c>
      <c r="AA59" s="4">
        <v>38.499000000000002</v>
      </c>
      <c r="AB59" s="4">
        <v>21.696999999999999</v>
      </c>
      <c r="AC59" s="4">
        <v>42.712000000000003</v>
      </c>
      <c r="AD59" s="4">
        <v>36.417000000000002</v>
      </c>
      <c r="AE59" s="4">
        <v>33.566000000000003</v>
      </c>
      <c r="AF59" s="4">
        <v>38.872</v>
      </c>
      <c r="AG59" s="4">
        <v>49.058</v>
      </c>
      <c r="AH59" s="4">
        <v>33.899000000000001</v>
      </c>
      <c r="ALQ59" s="4" t="e">
        <v>#N/A</v>
      </c>
    </row>
    <row r="60" spans="1:1005" ht="15" x14ac:dyDescent="0.25">
      <c r="A60" s="10">
        <v>46661</v>
      </c>
      <c r="B60" s="13"/>
      <c r="C60" s="13">
        <v>31</v>
      </c>
      <c r="D60" s="14">
        <v>36</v>
      </c>
      <c r="E60">
        <v>59.805</v>
      </c>
      <c r="F60" s="4">
        <v>45.914999999999999</v>
      </c>
      <c r="G60" s="4">
        <v>55.953000000000003</v>
      </c>
      <c r="H60" s="4">
        <v>41.542000000000002</v>
      </c>
      <c r="I60" s="4">
        <v>38.008000000000003</v>
      </c>
      <c r="J60" s="4">
        <v>29.347999999999999</v>
      </c>
      <c r="K60" s="4">
        <v>28.827000000000002</v>
      </c>
      <c r="L60" s="4">
        <v>28.488</v>
      </c>
      <c r="M60" s="4">
        <v>33.387</v>
      </c>
      <c r="N60" s="4">
        <v>31.228000000000002</v>
      </c>
      <c r="O60" s="4">
        <v>48.912999999999997</v>
      </c>
      <c r="P60" s="4">
        <v>57.615000000000002</v>
      </c>
      <c r="Q60" s="4">
        <v>39.988999999999997</v>
      </c>
      <c r="R60" s="4">
        <v>39.770000000000003</v>
      </c>
      <c r="S60" s="4">
        <v>37.616999999999997</v>
      </c>
      <c r="T60" s="4">
        <v>29.427</v>
      </c>
      <c r="U60" s="4">
        <v>38.488</v>
      </c>
      <c r="V60" s="4">
        <v>22.5</v>
      </c>
      <c r="W60" s="4">
        <v>47.790999999999997</v>
      </c>
      <c r="X60" s="4">
        <v>58.51</v>
      </c>
      <c r="Y60" s="4">
        <v>32.790999999999997</v>
      </c>
      <c r="Z60" s="4">
        <v>30.213000000000001</v>
      </c>
      <c r="AA60" s="4">
        <v>39.680999999999997</v>
      </c>
      <c r="AB60" s="4">
        <v>24.07</v>
      </c>
      <c r="AC60" s="4">
        <v>36.67</v>
      </c>
      <c r="AD60" s="4">
        <v>34.468000000000004</v>
      </c>
      <c r="AE60" s="4">
        <v>28.411000000000001</v>
      </c>
      <c r="AF60" s="4">
        <v>28.263999999999999</v>
      </c>
      <c r="AG60" s="4">
        <v>44.107999999999997</v>
      </c>
      <c r="AH60" s="4">
        <v>39.68</v>
      </c>
      <c r="ALQ60" s="4" t="e">
        <v>#N/A</v>
      </c>
    </row>
    <row r="61" spans="1:1005" ht="15" x14ac:dyDescent="0.25">
      <c r="A61" s="10">
        <v>46692</v>
      </c>
      <c r="B61" s="13"/>
      <c r="C61" s="13">
        <v>29</v>
      </c>
      <c r="D61" s="14">
        <v>31</v>
      </c>
      <c r="E61">
        <v>43.914000000000001</v>
      </c>
      <c r="F61" s="4">
        <v>39.585000000000001</v>
      </c>
      <c r="G61" s="4">
        <v>42.65</v>
      </c>
      <c r="H61" s="4">
        <v>34.597000000000001</v>
      </c>
      <c r="I61" s="4">
        <v>30.295000000000002</v>
      </c>
      <c r="J61" s="4">
        <v>25.87</v>
      </c>
      <c r="K61" s="4">
        <v>28.407</v>
      </c>
      <c r="L61" s="4">
        <v>18.832000000000001</v>
      </c>
      <c r="M61" s="4">
        <v>24.707000000000001</v>
      </c>
      <c r="N61" s="4">
        <v>28.132999999999999</v>
      </c>
      <c r="O61" s="4">
        <v>37.71</v>
      </c>
      <c r="P61" s="4">
        <v>41.531999999999996</v>
      </c>
      <c r="Q61" s="4">
        <v>33.268999999999998</v>
      </c>
      <c r="R61" s="4">
        <v>33.933</v>
      </c>
      <c r="S61" s="4">
        <v>33.363</v>
      </c>
      <c r="T61" s="4">
        <v>29.670999999999999</v>
      </c>
      <c r="U61" s="4">
        <v>31.788</v>
      </c>
      <c r="V61" s="4">
        <v>18.657</v>
      </c>
      <c r="W61" s="4">
        <v>30.806999999999999</v>
      </c>
      <c r="X61" s="4">
        <v>36.841999999999999</v>
      </c>
      <c r="Y61" s="4">
        <v>29.533000000000001</v>
      </c>
      <c r="Z61" s="4">
        <v>25.948</v>
      </c>
      <c r="AA61" s="4">
        <v>33.545000000000002</v>
      </c>
      <c r="AB61" s="4">
        <v>22.518999999999998</v>
      </c>
      <c r="AC61" s="4">
        <v>31.709</v>
      </c>
      <c r="AD61" s="4">
        <v>37.073</v>
      </c>
      <c r="AE61" s="4">
        <v>26.789000000000001</v>
      </c>
      <c r="AF61" s="4">
        <v>24.088999999999999</v>
      </c>
      <c r="AG61" s="4">
        <v>36.18</v>
      </c>
      <c r="AH61" s="4">
        <v>31.88</v>
      </c>
      <c r="ALQ61" s="4" t="e">
        <v>#N/A</v>
      </c>
    </row>
    <row r="62" spans="1:1005" ht="15" x14ac:dyDescent="0.25">
      <c r="A62" s="10">
        <v>46722</v>
      </c>
      <c r="B62" s="13"/>
      <c r="C62" s="13">
        <v>26</v>
      </c>
      <c r="D62" s="14">
        <v>26</v>
      </c>
      <c r="E62">
        <v>39.898000000000003</v>
      </c>
      <c r="F62" s="4">
        <v>33.030999999999999</v>
      </c>
      <c r="G62" s="4">
        <v>34.192</v>
      </c>
      <c r="H62" s="4">
        <v>31.428000000000001</v>
      </c>
      <c r="I62" s="4">
        <v>26.736000000000001</v>
      </c>
      <c r="J62" s="4">
        <v>22.716999999999999</v>
      </c>
      <c r="K62" s="4">
        <v>22.933</v>
      </c>
      <c r="L62" s="4">
        <v>16.210999999999999</v>
      </c>
      <c r="M62" s="4">
        <v>22.181999999999999</v>
      </c>
      <c r="N62" s="4">
        <v>23.015000000000001</v>
      </c>
      <c r="O62" s="4">
        <v>27.937999999999999</v>
      </c>
      <c r="P62" s="4">
        <v>28.994</v>
      </c>
      <c r="Q62" s="4">
        <v>24.088999999999999</v>
      </c>
      <c r="R62" s="4">
        <v>29.803000000000001</v>
      </c>
      <c r="S62" s="4">
        <v>27.338999999999999</v>
      </c>
      <c r="T62" s="4">
        <v>24.832000000000001</v>
      </c>
      <c r="U62" s="4">
        <v>27.704000000000001</v>
      </c>
      <c r="V62" s="4">
        <v>16.832999999999998</v>
      </c>
      <c r="W62" s="4">
        <v>23.376000000000001</v>
      </c>
      <c r="X62" s="4">
        <v>29.382000000000001</v>
      </c>
      <c r="Y62" s="4">
        <v>25.965</v>
      </c>
      <c r="Z62" s="4">
        <v>23.658999999999999</v>
      </c>
      <c r="AA62" s="4">
        <v>31.061</v>
      </c>
      <c r="AB62" s="4">
        <v>18.331</v>
      </c>
      <c r="AC62" s="4">
        <v>29.009</v>
      </c>
      <c r="AD62" s="4">
        <v>29.591000000000001</v>
      </c>
      <c r="AE62" s="4">
        <v>24.265000000000001</v>
      </c>
      <c r="AF62" s="4">
        <v>21.515999999999998</v>
      </c>
      <c r="AG62" s="4">
        <v>30.327999999999999</v>
      </c>
      <c r="AH62" s="4">
        <v>25.928999999999998</v>
      </c>
      <c r="ALQ62" s="4" t="e">
        <v>#N/A</v>
      </c>
    </row>
    <row r="63" spans="1:1005" ht="15" x14ac:dyDescent="0.25">
      <c r="A63" s="10">
        <v>46753</v>
      </c>
      <c r="B63" s="13"/>
      <c r="C63" s="13">
        <v>24</v>
      </c>
      <c r="D63" s="14">
        <v>25</v>
      </c>
      <c r="E63">
        <v>33.948</v>
      </c>
      <c r="F63" s="4">
        <v>28.227</v>
      </c>
      <c r="G63" s="4">
        <v>30.318999999999999</v>
      </c>
      <c r="H63" s="4">
        <v>27.161000000000001</v>
      </c>
      <c r="I63" s="4">
        <v>26.338000000000001</v>
      </c>
      <c r="J63" s="4">
        <v>21.033999999999999</v>
      </c>
      <c r="K63" s="4">
        <v>20.036999999999999</v>
      </c>
      <c r="L63" s="4">
        <v>15.459</v>
      </c>
      <c r="M63" s="4">
        <v>20.018000000000001</v>
      </c>
      <c r="N63" s="4">
        <v>21.869</v>
      </c>
      <c r="O63" s="4">
        <v>24.181000000000001</v>
      </c>
      <c r="P63" s="4">
        <v>24.594000000000001</v>
      </c>
      <c r="Q63" s="4">
        <v>20.103999999999999</v>
      </c>
      <c r="R63" s="4">
        <v>27.088000000000001</v>
      </c>
      <c r="S63" s="4">
        <v>24.349</v>
      </c>
      <c r="T63" s="4">
        <v>22.786999999999999</v>
      </c>
      <c r="U63" s="4">
        <v>26.1</v>
      </c>
      <c r="V63" s="4">
        <v>15.566000000000001</v>
      </c>
      <c r="W63" s="4">
        <v>20.488</v>
      </c>
      <c r="X63" s="4">
        <v>25.709</v>
      </c>
      <c r="Y63" s="4">
        <v>23.914999999999999</v>
      </c>
      <c r="Z63" s="4">
        <v>21.751000000000001</v>
      </c>
      <c r="AA63" s="4">
        <v>26.902000000000001</v>
      </c>
      <c r="AB63" s="4">
        <v>16.824000000000002</v>
      </c>
      <c r="AC63" s="4">
        <v>26.413</v>
      </c>
      <c r="AD63" s="4">
        <v>23.765000000000001</v>
      </c>
      <c r="AE63" s="4">
        <v>21.786000000000001</v>
      </c>
      <c r="AF63" s="4">
        <v>20.085999999999999</v>
      </c>
      <c r="AG63" s="4">
        <v>27.524999999999999</v>
      </c>
      <c r="AH63" s="4">
        <v>23.411999999999999</v>
      </c>
      <c r="ALQ63" s="4" t="e">
        <v>#N/A</v>
      </c>
    </row>
    <row r="64" spans="1:1005" ht="15" x14ac:dyDescent="0.25">
      <c r="A64" s="10">
        <v>46784</v>
      </c>
      <c r="B64" s="13"/>
      <c r="C64" s="13">
        <v>23</v>
      </c>
      <c r="D64" s="14">
        <v>23</v>
      </c>
      <c r="E64">
        <v>32.124000000000002</v>
      </c>
      <c r="F64" s="4">
        <v>23.024999999999999</v>
      </c>
      <c r="G64" s="4">
        <v>25.893999999999998</v>
      </c>
      <c r="H64" s="4">
        <v>25.53</v>
      </c>
      <c r="I64" s="4">
        <v>25.728000000000002</v>
      </c>
      <c r="J64" s="4">
        <v>19.588000000000001</v>
      </c>
      <c r="K64" s="4">
        <v>16.895</v>
      </c>
      <c r="L64" s="4">
        <v>17.667000000000002</v>
      </c>
      <c r="M64" s="4">
        <v>17.116</v>
      </c>
      <c r="N64" s="4">
        <v>19.298999999999999</v>
      </c>
      <c r="O64" s="4">
        <v>19.779</v>
      </c>
      <c r="P64" s="4">
        <v>22.608000000000001</v>
      </c>
      <c r="Q64" s="4">
        <v>16.341999999999999</v>
      </c>
      <c r="R64" s="4">
        <v>23.497</v>
      </c>
      <c r="S64" s="4">
        <v>20.134</v>
      </c>
      <c r="T64" s="4">
        <v>19.038</v>
      </c>
      <c r="U64" s="4">
        <v>21.664999999999999</v>
      </c>
      <c r="V64" s="4">
        <v>13.539</v>
      </c>
      <c r="W64" s="4">
        <v>19.962</v>
      </c>
      <c r="X64" s="4">
        <v>29.103999999999999</v>
      </c>
      <c r="Y64" s="4">
        <v>21.786999999999999</v>
      </c>
      <c r="Z64" s="4">
        <v>25.702999999999999</v>
      </c>
      <c r="AA64" s="4">
        <v>27.164999999999999</v>
      </c>
      <c r="AB64" s="4">
        <v>14.372999999999999</v>
      </c>
      <c r="AC64" s="4">
        <v>22.87</v>
      </c>
      <c r="AD64" s="4">
        <v>21.677</v>
      </c>
      <c r="AE64" s="4">
        <v>19.882999999999999</v>
      </c>
      <c r="AF64" s="4">
        <v>18.245000000000001</v>
      </c>
      <c r="AG64" s="4">
        <v>22.908999999999999</v>
      </c>
      <c r="AH64" s="4">
        <v>22.908999999999999</v>
      </c>
      <c r="ALQ64" s="4" t="e">
        <v>#N/A</v>
      </c>
    </row>
    <row r="65" spans="1:1005" ht="15" x14ac:dyDescent="0.25">
      <c r="A65" s="10">
        <v>46813</v>
      </c>
      <c r="B65" s="15"/>
      <c r="C65" s="13">
        <v>35</v>
      </c>
      <c r="D65" s="14">
        <v>38</v>
      </c>
      <c r="E65">
        <v>41.290999999999997</v>
      </c>
      <c r="F65" s="4">
        <v>43.758000000000003</v>
      </c>
      <c r="G65" s="4">
        <v>41.744999999999997</v>
      </c>
      <c r="H65" s="4">
        <v>35.947000000000003</v>
      </c>
      <c r="I65" s="4">
        <v>30.869</v>
      </c>
      <c r="J65" s="4">
        <v>29.16</v>
      </c>
      <c r="K65" s="4">
        <v>21.277999999999999</v>
      </c>
      <c r="L65" s="4">
        <v>27.527999999999999</v>
      </c>
      <c r="M65" s="4">
        <v>42.99</v>
      </c>
      <c r="N65" s="4">
        <v>24.829000000000001</v>
      </c>
      <c r="O65" s="4">
        <v>27.992999999999999</v>
      </c>
      <c r="P65" s="4">
        <v>52.28</v>
      </c>
      <c r="Q65" s="4">
        <v>17.128</v>
      </c>
      <c r="R65" s="4">
        <v>41.296999999999997</v>
      </c>
      <c r="S65" s="4">
        <v>23.498000000000001</v>
      </c>
      <c r="T65" s="4">
        <v>30.523</v>
      </c>
      <c r="U65" s="4">
        <v>36.417999999999999</v>
      </c>
      <c r="V65" s="4">
        <v>20.332999999999998</v>
      </c>
      <c r="W65" s="4">
        <v>26.51</v>
      </c>
      <c r="X65" s="4">
        <v>48.360999999999997</v>
      </c>
      <c r="Y65" s="4">
        <v>36.472000000000001</v>
      </c>
      <c r="Z65" s="4">
        <v>57.158000000000001</v>
      </c>
      <c r="AA65" s="4">
        <v>29.260999999999999</v>
      </c>
      <c r="AB65" s="4">
        <v>19.381</v>
      </c>
      <c r="AC65" s="4">
        <v>34.192</v>
      </c>
      <c r="AD65" s="4">
        <v>27.984999999999999</v>
      </c>
      <c r="AE65" s="4">
        <v>31.507000000000001</v>
      </c>
      <c r="AF65" s="4">
        <v>29.989000000000001</v>
      </c>
      <c r="AG65" s="4">
        <v>39.451000000000001</v>
      </c>
      <c r="AH65" s="4">
        <v>39.451000000000001</v>
      </c>
      <c r="ALQ65" s="4" t="e">
        <v>#N/A</v>
      </c>
    </row>
    <row r="66" spans="1:1005" ht="15" x14ac:dyDescent="0.25">
      <c r="A66" s="10">
        <v>46844</v>
      </c>
      <c r="B66" s="15"/>
      <c r="C66" s="13">
        <v>64</v>
      </c>
      <c r="D66" s="14">
        <v>78</v>
      </c>
      <c r="E66">
        <v>94.27</v>
      </c>
      <c r="F66" s="4">
        <v>77.724999999999994</v>
      </c>
      <c r="G66" s="4">
        <v>60.503999999999998</v>
      </c>
      <c r="H66" s="4">
        <v>48.192999999999998</v>
      </c>
      <c r="I66" s="4">
        <v>80.164000000000001</v>
      </c>
      <c r="J66" s="4">
        <v>58.779000000000003</v>
      </c>
      <c r="K66" s="4">
        <v>53.281999999999996</v>
      </c>
      <c r="L66" s="4">
        <v>48.889000000000003</v>
      </c>
      <c r="M66" s="4">
        <v>90.492999999999995</v>
      </c>
      <c r="N66" s="4">
        <v>60.082999999999998</v>
      </c>
      <c r="O66" s="4">
        <v>86.274000000000001</v>
      </c>
      <c r="P66" s="4">
        <v>83.965000000000003</v>
      </c>
      <c r="Q66" s="4">
        <v>45.002000000000002</v>
      </c>
      <c r="R66" s="4">
        <v>60.978999999999999</v>
      </c>
      <c r="S66" s="4">
        <v>52.51</v>
      </c>
      <c r="T66" s="4">
        <v>62.978000000000002</v>
      </c>
      <c r="U66" s="4">
        <v>79.879000000000005</v>
      </c>
      <c r="V66" s="4">
        <v>37.201999999999998</v>
      </c>
      <c r="W66" s="4">
        <v>63.838999999999999</v>
      </c>
      <c r="X66" s="4">
        <v>75.921000000000006</v>
      </c>
      <c r="Y66" s="4">
        <v>58.305999999999997</v>
      </c>
      <c r="Z66" s="4">
        <v>107.053</v>
      </c>
      <c r="AA66" s="4">
        <v>46.045000000000002</v>
      </c>
      <c r="AB66" s="4">
        <v>69.233000000000004</v>
      </c>
      <c r="AC66" s="4">
        <v>47.716999999999999</v>
      </c>
      <c r="AD66" s="4">
        <v>50.072000000000003</v>
      </c>
      <c r="AE66" s="4">
        <v>65.775999999999996</v>
      </c>
      <c r="AF66" s="4">
        <v>63.491999999999997</v>
      </c>
      <c r="AG66" s="4">
        <v>71.474999999999994</v>
      </c>
      <c r="AH66" s="4">
        <v>71.474999999999994</v>
      </c>
      <c r="ALQ66" s="4" t="e">
        <v>#N/A</v>
      </c>
    </row>
    <row r="67" spans="1:1005" ht="15" x14ac:dyDescent="0.25">
      <c r="A67" s="10">
        <v>46874</v>
      </c>
      <c r="B67" s="15"/>
      <c r="C67" s="13">
        <v>159</v>
      </c>
      <c r="D67" s="14">
        <v>204</v>
      </c>
      <c r="E67">
        <v>348.50099999999998</v>
      </c>
      <c r="F67" s="4">
        <v>310.24299999999999</v>
      </c>
      <c r="G67" s="4">
        <v>186.065</v>
      </c>
      <c r="H67" s="4">
        <v>197.892</v>
      </c>
      <c r="I67" s="4">
        <v>236.578</v>
      </c>
      <c r="J67" s="4">
        <v>236.655</v>
      </c>
      <c r="K67" s="4">
        <v>91.8</v>
      </c>
      <c r="L67" s="4">
        <v>152.64099999999999</v>
      </c>
      <c r="M67" s="4">
        <v>217.59100000000001</v>
      </c>
      <c r="N67" s="4">
        <v>249.56800000000001</v>
      </c>
      <c r="O67" s="4">
        <v>227.738</v>
      </c>
      <c r="P67" s="4">
        <v>218.25800000000001</v>
      </c>
      <c r="Q67" s="4">
        <v>219.42</v>
      </c>
      <c r="R67" s="4">
        <v>293.02499999999998</v>
      </c>
      <c r="S67" s="4">
        <v>112.878</v>
      </c>
      <c r="T67" s="4">
        <v>137.89699999999999</v>
      </c>
      <c r="U67" s="4">
        <v>140.459</v>
      </c>
      <c r="V67" s="4">
        <v>100.86499999999999</v>
      </c>
      <c r="W67" s="4">
        <v>222.685</v>
      </c>
      <c r="X67" s="4">
        <v>153.02699999999999</v>
      </c>
      <c r="Y67" s="4">
        <v>152.857</v>
      </c>
      <c r="Z67" s="4">
        <v>238.459</v>
      </c>
      <c r="AA67" s="4">
        <v>159.45400000000001</v>
      </c>
      <c r="AB67" s="4">
        <v>176.33799999999999</v>
      </c>
      <c r="AC67" s="4">
        <v>171.42099999999999</v>
      </c>
      <c r="AD67" s="4">
        <v>120.92700000000001</v>
      </c>
      <c r="AE67" s="4">
        <v>202.48</v>
      </c>
      <c r="AF67" s="4">
        <v>251.39699999999999</v>
      </c>
      <c r="AG67" s="4">
        <v>197.21700000000001</v>
      </c>
      <c r="AH67" s="4">
        <v>197.21700000000001</v>
      </c>
      <c r="ALQ67" s="4" t="e">
        <v>#N/A</v>
      </c>
    </row>
    <row r="68" spans="1:1005" ht="15" x14ac:dyDescent="0.25">
      <c r="A68" s="10">
        <v>46905</v>
      </c>
      <c r="B68" s="15"/>
      <c r="C68" s="13">
        <v>165</v>
      </c>
      <c r="D68" s="14">
        <v>251</v>
      </c>
      <c r="E68">
        <v>306.964</v>
      </c>
      <c r="F68" s="4">
        <v>480.23899999999998</v>
      </c>
      <c r="G68" s="4">
        <v>207.46299999999999</v>
      </c>
      <c r="H68" s="4">
        <v>318.20100000000002</v>
      </c>
      <c r="I68" s="4">
        <v>155.40700000000001</v>
      </c>
      <c r="J68" s="4">
        <v>185.06800000000001</v>
      </c>
      <c r="K68" s="4">
        <v>57.241</v>
      </c>
      <c r="L68" s="4">
        <v>212.06399999999999</v>
      </c>
      <c r="M68" s="4">
        <v>138.6</v>
      </c>
      <c r="N68" s="4">
        <v>278.774</v>
      </c>
      <c r="O68" s="4">
        <v>181.34800000000001</v>
      </c>
      <c r="P68" s="4">
        <v>163.679</v>
      </c>
      <c r="Q68" s="4">
        <v>467.39800000000002</v>
      </c>
      <c r="R68" s="4">
        <v>254.495</v>
      </c>
      <c r="S68" s="4">
        <v>259.84100000000001</v>
      </c>
      <c r="T68" s="4">
        <v>412.315</v>
      </c>
      <c r="U68" s="4">
        <v>53.593000000000004</v>
      </c>
      <c r="V68" s="4">
        <v>148.39500000000001</v>
      </c>
      <c r="W68" s="4">
        <v>327.22199999999998</v>
      </c>
      <c r="X68" s="4">
        <v>340.286</v>
      </c>
      <c r="Y68" s="4">
        <v>282.02100000000002</v>
      </c>
      <c r="Z68" s="4">
        <v>382.12900000000002</v>
      </c>
      <c r="AA68" s="4">
        <v>74.632999999999996</v>
      </c>
      <c r="AB68" s="4">
        <v>387.32900000000001</v>
      </c>
      <c r="AC68" s="4">
        <v>192.99799999999999</v>
      </c>
      <c r="AD68" s="4">
        <v>261.62200000000001</v>
      </c>
      <c r="AE68" s="4">
        <v>160.86000000000001</v>
      </c>
      <c r="AF68" s="4">
        <v>411.92</v>
      </c>
      <c r="AG68" s="4">
        <v>218.703</v>
      </c>
      <c r="AH68" s="4">
        <v>218.703</v>
      </c>
      <c r="ALQ68" s="4" t="e">
        <v>#N/A</v>
      </c>
    </row>
    <row r="69" spans="1:1005" ht="15" x14ac:dyDescent="0.25">
      <c r="A69" s="10">
        <v>46935</v>
      </c>
      <c r="B69" s="15"/>
      <c r="C69" s="13">
        <v>53</v>
      </c>
      <c r="D69" s="14">
        <v>86</v>
      </c>
      <c r="E69">
        <v>113.244</v>
      </c>
      <c r="F69" s="4">
        <v>169.488</v>
      </c>
      <c r="G69" s="4">
        <v>99.614999999999995</v>
      </c>
      <c r="H69" s="4">
        <v>214.197</v>
      </c>
      <c r="I69" s="4">
        <v>50.652000000000001</v>
      </c>
      <c r="J69" s="4">
        <v>57.548000000000002</v>
      </c>
      <c r="K69" s="4">
        <v>24.178000000000001</v>
      </c>
      <c r="L69" s="4">
        <v>56.476999999999997</v>
      </c>
      <c r="M69" s="4">
        <v>53.034999999999997</v>
      </c>
      <c r="N69" s="4">
        <v>111.575</v>
      </c>
      <c r="O69" s="4">
        <v>69.632000000000005</v>
      </c>
      <c r="P69" s="4">
        <v>63.198999999999998</v>
      </c>
      <c r="Q69" s="4">
        <v>216.471</v>
      </c>
      <c r="R69" s="4">
        <v>131.572</v>
      </c>
      <c r="S69" s="4">
        <v>70.28</v>
      </c>
      <c r="T69" s="4">
        <v>228.386</v>
      </c>
      <c r="U69" s="4">
        <v>27.861999999999998</v>
      </c>
      <c r="V69" s="4">
        <v>55.031999999999996</v>
      </c>
      <c r="W69" s="4">
        <v>100.709</v>
      </c>
      <c r="X69" s="4">
        <v>118.291</v>
      </c>
      <c r="Y69" s="4">
        <v>92.76</v>
      </c>
      <c r="Z69" s="4">
        <v>129.541</v>
      </c>
      <c r="AA69" s="4">
        <v>32.253999999999998</v>
      </c>
      <c r="AB69" s="4">
        <v>259.61799999999999</v>
      </c>
      <c r="AC69" s="4">
        <v>59.48</v>
      </c>
      <c r="AD69" s="4">
        <v>119.959</v>
      </c>
      <c r="AE69" s="4">
        <v>65.578000000000003</v>
      </c>
      <c r="AF69" s="4">
        <v>192.31800000000001</v>
      </c>
      <c r="AG69" s="4">
        <v>67.388999999999996</v>
      </c>
      <c r="AH69" s="4">
        <v>67.388999999999996</v>
      </c>
      <c r="ALQ69" s="4" t="e">
        <v>#N/A</v>
      </c>
    </row>
    <row r="70" spans="1:1005" ht="15" x14ac:dyDescent="0.25">
      <c r="A70" s="10">
        <v>46966</v>
      </c>
      <c r="B70" s="15"/>
      <c r="C70" s="13">
        <v>42</v>
      </c>
      <c r="D70" s="14">
        <v>55</v>
      </c>
      <c r="E70">
        <v>54.58</v>
      </c>
      <c r="F70" s="4">
        <v>82.203000000000003</v>
      </c>
      <c r="G70" s="4">
        <v>50.88</v>
      </c>
      <c r="H70" s="4">
        <v>89.308999999999997</v>
      </c>
      <c r="I70" s="4">
        <v>44.512999999999998</v>
      </c>
      <c r="J70" s="4">
        <v>51.728000000000002</v>
      </c>
      <c r="K70" s="4">
        <v>21.233000000000001</v>
      </c>
      <c r="L70" s="4">
        <v>41.662999999999997</v>
      </c>
      <c r="M70" s="4">
        <v>37.359000000000002</v>
      </c>
      <c r="N70" s="4">
        <v>57.655000000000001</v>
      </c>
      <c r="O70" s="4">
        <v>49.271999999999998</v>
      </c>
      <c r="P70" s="4">
        <v>46.292000000000002</v>
      </c>
      <c r="Q70" s="4">
        <v>79.031000000000006</v>
      </c>
      <c r="R70" s="4">
        <v>54.036000000000001</v>
      </c>
      <c r="S70" s="4">
        <v>49.518999999999998</v>
      </c>
      <c r="T70" s="4">
        <v>70.513999999999996</v>
      </c>
      <c r="U70" s="4">
        <v>28.329000000000001</v>
      </c>
      <c r="V70" s="4">
        <v>39.637</v>
      </c>
      <c r="W70" s="4">
        <v>56.417999999999999</v>
      </c>
      <c r="X70" s="4">
        <v>53.387</v>
      </c>
      <c r="Y70" s="4">
        <v>52.804000000000002</v>
      </c>
      <c r="Z70" s="4">
        <v>63.593000000000004</v>
      </c>
      <c r="AA70" s="4">
        <v>26.844000000000001</v>
      </c>
      <c r="AB70" s="4">
        <v>82.165000000000006</v>
      </c>
      <c r="AC70" s="4">
        <v>39.323</v>
      </c>
      <c r="AD70" s="4">
        <v>55.293999999999997</v>
      </c>
      <c r="AE70" s="4">
        <v>52.863</v>
      </c>
      <c r="AF70" s="4">
        <v>69.2</v>
      </c>
      <c r="AG70" s="4">
        <v>42.811999999999998</v>
      </c>
      <c r="AH70" s="4">
        <v>42.811999999999998</v>
      </c>
      <c r="ALQ70" s="4" t="e">
        <v>#N/A</v>
      </c>
    </row>
    <row r="71" spans="1:1005" ht="15" x14ac:dyDescent="0.25">
      <c r="A71" s="10">
        <v>46997</v>
      </c>
      <c r="B71" s="15"/>
      <c r="C71" s="13">
        <v>28</v>
      </c>
      <c r="D71" s="14">
        <v>35</v>
      </c>
      <c r="E71" s="16">
        <v>39.170999999999999</v>
      </c>
      <c r="F71" s="4">
        <v>55.151000000000003</v>
      </c>
      <c r="G71" s="4">
        <v>32.664000000000001</v>
      </c>
      <c r="H71" s="4">
        <v>47.167999999999999</v>
      </c>
      <c r="I71" s="4">
        <v>33.31</v>
      </c>
      <c r="J71" s="4">
        <v>30.34</v>
      </c>
      <c r="K71" s="4">
        <v>20.359000000000002</v>
      </c>
      <c r="L71" s="4">
        <v>54.207999999999998</v>
      </c>
      <c r="M71" s="4">
        <v>32.216999999999999</v>
      </c>
      <c r="N71" s="4">
        <v>36.813000000000002</v>
      </c>
      <c r="O71" s="4">
        <v>36.228999999999999</v>
      </c>
      <c r="P71" s="4">
        <v>39.738</v>
      </c>
      <c r="Q71" s="4">
        <v>43.93</v>
      </c>
      <c r="R71" s="4">
        <v>35.905000000000001</v>
      </c>
      <c r="S71" s="4">
        <v>28.648</v>
      </c>
      <c r="T71" s="4">
        <v>39.834000000000003</v>
      </c>
      <c r="U71" s="4">
        <v>23.11</v>
      </c>
      <c r="V71" s="4">
        <v>52.453000000000003</v>
      </c>
      <c r="W71" s="4">
        <v>50.308</v>
      </c>
      <c r="X71" s="4">
        <v>38.284999999999997</v>
      </c>
      <c r="Y71" s="4">
        <v>34.912999999999997</v>
      </c>
      <c r="Z71" s="4">
        <v>38.499000000000002</v>
      </c>
      <c r="AA71" s="4">
        <v>21.696999999999999</v>
      </c>
      <c r="AB71" s="4">
        <v>42.712000000000003</v>
      </c>
      <c r="AC71" s="4">
        <v>36.417000000000002</v>
      </c>
      <c r="AD71" s="4">
        <v>33.566000000000003</v>
      </c>
      <c r="AE71" s="4">
        <v>38.872</v>
      </c>
      <c r="AF71" s="4">
        <v>49.058</v>
      </c>
      <c r="AG71" s="4">
        <v>33.899000000000001</v>
      </c>
      <c r="AH71" s="4">
        <v>33.899000000000001</v>
      </c>
      <c r="ALQ71" s="4" t="e">
        <v>#N/A</v>
      </c>
    </row>
    <row r="72" spans="1:1005" ht="15" x14ac:dyDescent="0.25">
      <c r="A72" s="1"/>
      <c r="B72" s="15"/>
      <c r="C72" s="13"/>
      <c r="D72" s="14"/>
      <c r="E72" s="16"/>
      <c r="F72" s="16"/>
      <c r="G72" s="16"/>
      <c r="H72" s="16"/>
      <c r="I72" s="16"/>
      <c r="J72" s="16"/>
      <c r="K72" s="16"/>
      <c r="L72" s="16"/>
      <c r="M72" s="16"/>
      <c r="N72" s="16"/>
      <c r="O72" s="16"/>
      <c r="P72" s="16"/>
      <c r="Q72" s="16"/>
      <c r="R72" s="16"/>
      <c r="S72" s="16"/>
      <c r="T72" s="16"/>
      <c r="U72" s="16"/>
      <c r="V72" s="16"/>
      <c r="W72" s="16"/>
      <c r="X72" s="16"/>
      <c r="Y72" s="16"/>
      <c r="Z72" s="16"/>
      <c r="AA72" s="16"/>
      <c r="AB72" s="16"/>
      <c r="AC72" s="16"/>
      <c r="AD72" s="16"/>
      <c r="AE72" s="16"/>
      <c r="AF72" s="16"/>
      <c r="AG72" s="16"/>
      <c r="AH72" s="16"/>
      <c r="ALQ72" s="4" t="e">
        <v>#N/A</v>
      </c>
    </row>
    <row r="73" spans="1:1005" ht="15" x14ac:dyDescent="0.25">
      <c r="A73" s="1"/>
      <c r="B73" s="15"/>
      <c r="C73" s="13"/>
      <c r="D73" s="14"/>
      <c r="E73" s="16"/>
      <c r="F73" s="16"/>
      <c r="G73" s="16"/>
      <c r="H73" s="16"/>
      <c r="I73" s="16"/>
      <c r="J73" s="16"/>
      <c r="K73" s="16"/>
      <c r="L73" s="16"/>
      <c r="M73" s="16"/>
      <c r="N73" s="16"/>
      <c r="O73" s="16"/>
      <c r="P73" s="16"/>
      <c r="Q73" s="16"/>
      <c r="R73" s="16"/>
      <c r="S73" s="16"/>
      <c r="T73" s="16"/>
      <c r="U73" s="16"/>
      <c r="V73" s="16"/>
      <c r="W73" s="16"/>
      <c r="X73" s="16"/>
      <c r="Y73" s="16"/>
      <c r="Z73" s="16"/>
      <c r="AA73" s="16"/>
      <c r="AB73" s="16"/>
      <c r="AC73" s="16"/>
      <c r="AD73" s="16"/>
      <c r="AE73" s="16"/>
      <c r="AF73" s="16"/>
      <c r="AG73" s="16"/>
      <c r="AH73" s="16"/>
    </row>
    <row r="74" spans="1:1005" ht="15" x14ac:dyDescent="0.25">
      <c r="A74" s="1"/>
      <c r="B74" s="15"/>
      <c r="C74" s="13"/>
      <c r="D74" s="14"/>
      <c r="E74" s="16"/>
      <c r="F74" s="16"/>
      <c r="G74" s="16"/>
      <c r="H74" s="16"/>
      <c r="I74" s="16"/>
      <c r="J74" s="16"/>
      <c r="K74" s="16"/>
      <c r="L74" s="16"/>
      <c r="M74" s="16"/>
      <c r="N74" s="16"/>
      <c r="O74" s="16"/>
      <c r="P74" s="16"/>
      <c r="Q74" s="16"/>
      <c r="R74" s="16"/>
      <c r="S74" s="16"/>
      <c r="T74" s="16"/>
      <c r="U74" s="16"/>
      <c r="V74" s="16"/>
      <c r="W74" s="16"/>
      <c r="X74" s="16"/>
      <c r="Y74" s="16"/>
      <c r="Z74" s="16"/>
      <c r="AA74" s="16"/>
      <c r="AB74" s="16"/>
      <c r="AC74" s="16"/>
      <c r="AD74" s="16"/>
      <c r="AE74" s="16"/>
      <c r="AF74" s="16"/>
      <c r="AG74" s="16"/>
      <c r="AH74" s="16"/>
    </row>
    <row r="75" spans="1:1005" ht="15" x14ac:dyDescent="0.25">
      <c r="A75" s="1"/>
      <c r="B75" s="15"/>
      <c r="C75" s="13"/>
      <c r="D75" s="14"/>
      <c r="E75" s="16"/>
      <c r="F75" s="16"/>
      <c r="G75" s="16"/>
      <c r="H75" s="16"/>
      <c r="I75" s="16"/>
      <c r="J75" s="16"/>
      <c r="K75" s="16"/>
      <c r="L75" s="16"/>
      <c r="M75" s="16"/>
      <c r="N75" s="16"/>
      <c r="O75" s="16"/>
      <c r="P75" s="16"/>
      <c r="Q75" s="16"/>
      <c r="R75" s="16"/>
      <c r="S75" s="16"/>
      <c r="T75" s="16"/>
      <c r="U75" s="16"/>
      <c r="V75" s="16"/>
      <c r="W75" s="16"/>
      <c r="X75" s="16"/>
      <c r="Y75" s="16"/>
      <c r="Z75" s="16"/>
      <c r="AA75" s="16"/>
      <c r="AB75" s="16"/>
      <c r="AC75" s="16"/>
      <c r="AD75" s="16"/>
      <c r="AE75" s="16"/>
      <c r="AF75" s="16"/>
      <c r="AG75" s="16"/>
      <c r="AH75" s="16"/>
    </row>
    <row r="76" spans="1:1005" ht="15" x14ac:dyDescent="0.25">
      <c r="A76" s="1"/>
      <c r="B76" s="15"/>
      <c r="C76" s="13"/>
      <c r="D76" s="14"/>
      <c r="E76" s="16"/>
      <c r="F76" s="16"/>
      <c r="G76" s="16"/>
      <c r="H76" s="16"/>
      <c r="I76" s="16"/>
      <c r="J76" s="16"/>
      <c r="K76" s="16"/>
      <c r="L76" s="16"/>
      <c r="M76" s="16"/>
      <c r="N76" s="16"/>
      <c r="O76" s="16"/>
      <c r="P76" s="16"/>
      <c r="Q76" s="16"/>
      <c r="R76" s="16"/>
      <c r="S76" s="16"/>
      <c r="T76" s="16"/>
      <c r="U76" s="16"/>
      <c r="V76" s="16"/>
      <c r="W76" s="16"/>
      <c r="X76" s="16"/>
      <c r="Y76" s="16"/>
      <c r="Z76" s="16"/>
      <c r="AA76" s="16"/>
      <c r="AB76" s="16"/>
      <c r="AC76" s="16"/>
      <c r="AD76" s="16"/>
      <c r="AE76" s="16"/>
      <c r="AF76" s="16"/>
      <c r="AG76" s="16"/>
      <c r="AH76" s="16"/>
    </row>
    <row r="77" spans="1:1005" ht="15" x14ac:dyDescent="0.25">
      <c r="A77" s="1"/>
      <c r="B77" s="15"/>
      <c r="C77" s="13"/>
      <c r="D77" s="14"/>
      <c r="E77" s="16"/>
      <c r="F77" s="16"/>
      <c r="G77" s="16"/>
      <c r="H77" s="16"/>
      <c r="I77" s="16"/>
      <c r="J77" s="16"/>
      <c r="K77" s="16"/>
      <c r="L77" s="16"/>
      <c r="M77" s="16"/>
      <c r="N77" s="16"/>
      <c r="O77" s="16"/>
      <c r="P77" s="16"/>
      <c r="Q77" s="16"/>
      <c r="R77" s="16"/>
      <c r="S77" s="16"/>
      <c r="T77" s="16"/>
      <c r="U77" s="16"/>
      <c r="V77" s="16"/>
      <c r="W77" s="16"/>
      <c r="X77" s="16"/>
      <c r="Y77" s="16"/>
      <c r="Z77" s="16"/>
      <c r="AA77" s="16"/>
      <c r="AB77" s="16"/>
      <c r="AC77" s="16"/>
      <c r="AD77" s="16"/>
      <c r="AE77" s="16"/>
      <c r="AF77" s="16"/>
      <c r="AG77" s="16"/>
      <c r="AH77" s="16"/>
    </row>
    <row r="78" spans="1:1005" ht="15" x14ac:dyDescent="0.25">
      <c r="A78" s="1"/>
      <c r="B78" s="15"/>
      <c r="C78" s="13"/>
      <c r="D78" s="14"/>
      <c r="E78" s="16"/>
      <c r="F78" s="16"/>
      <c r="G78" s="16"/>
      <c r="H78" s="16"/>
      <c r="I78" s="16"/>
      <c r="J78" s="16"/>
      <c r="K78" s="16"/>
      <c r="L78" s="16"/>
      <c r="M78" s="16"/>
      <c r="N78" s="16"/>
      <c r="O78" s="16"/>
      <c r="P78" s="16"/>
      <c r="Q78" s="16"/>
      <c r="R78" s="16"/>
      <c r="S78" s="16"/>
      <c r="T78" s="16"/>
      <c r="U78" s="16"/>
      <c r="V78" s="16"/>
      <c r="W78" s="16"/>
      <c r="X78" s="16"/>
      <c r="Y78" s="16"/>
      <c r="Z78" s="16"/>
      <c r="AA78" s="16"/>
      <c r="AB78" s="16"/>
      <c r="AC78" s="16"/>
      <c r="AD78" s="16"/>
      <c r="AE78" s="16"/>
      <c r="AF78" s="16"/>
      <c r="AG78" s="16"/>
      <c r="AH78" s="16"/>
    </row>
    <row r="79" spans="1:1005" ht="15" x14ac:dyDescent="0.25">
      <c r="A79" s="1"/>
      <c r="B79" s="15"/>
      <c r="C79" s="13"/>
      <c r="D79" s="14"/>
      <c r="E79" s="16"/>
      <c r="F79" s="16"/>
      <c r="G79" s="16"/>
      <c r="H79" s="16"/>
      <c r="I79" s="16"/>
      <c r="J79" s="16"/>
      <c r="K79" s="16"/>
      <c r="L79" s="16"/>
      <c r="M79" s="16"/>
      <c r="N79" s="16"/>
      <c r="O79" s="16"/>
      <c r="P79" s="16"/>
      <c r="Q79" s="16"/>
      <c r="R79" s="16"/>
      <c r="S79" s="16"/>
      <c r="T79" s="16"/>
      <c r="U79" s="16"/>
      <c r="V79" s="16"/>
      <c r="W79" s="16"/>
      <c r="X79" s="16"/>
      <c r="Y79" s="16"/>
      <c r="Z79" s="16"/>
      <c r="AA79" s="16"/>
      <c r="AB79" s="16"/>
      <c r="AC79" s="16"/>
      <c r="AD79" s="16"/>
      <c r="AE79" s="16"/>
      <c r="AF79" s="16"/>
      <c r="AG79" s="16"/>
      <c r="AH79" s="16"/>
    </row>
    <row r="80" spans="1:1005" ht="15" x14ac:dyDescent="0.25">
      <c r="A80" s="1"/>
      <c r="B80" s="15"/>
      <c r="C80" s="13"/>
      <c r="D80" s="14"/>
      <c r="E80" s="16"/>
      <c r="F80" s="16"/>
      <c r="G80" s="16"/>
      <c r="H80" s="16"/>
      <c r="I80" s="16"/>
      <c r="J80" s="16"/>
      <c r="K80" s="16"/>
      <c r="L80" s="16"/>
      <c r="M80" s="16"/>
      <c r="N80" s="16"/>
      <c r="O80" s="16"/>
      <c r="P80" s="16"/>
      <c r="Q80" s="16"/>
      <c r="R80" s="16"/>
      <c r="S80" s="16"/>
      <c r="T80" s="16"/>
      <c r="U80" s="16"/>
      <c r="V80" s="16"/>
      <c r="W80" s="16"/>
      <c r="X80" s="16"/>
      <c r="Y80" s="16"/>
      <c r="Z80" s="16"/>
      <c r="AA80" s="16"/>
      <c r="AB80" s="16"/>
      <c r="AC80" s="16"/>
      <c r="AD80" s="16"/>
      <c r="AE80" s="16"/>
      <c r="AF80" s="16"/>
      <c r="AG80" s="16"/>
      <c r="AH80" s="16"/>
    </row>
    <row r="81" spans="1:4" ht="12.75" customHeight="1" x14ac:dyDescent="0.25">
      <c r="A81" s="17"/>
      <c r="B81" s="18"/>
      <c r="C81" s="19"/>
      <c r="D81" s="20"/>
    </row>
    <row r="82" spans="1:4" ht="12.75" customHeight="1" x14ac:dyDescent="0.25">
      <c r="A82" s="17"/>
      <c r="B82" s="18"/>
      <c r="C82" s="19"/>
      <c r="D82" s="20"/>
    </row>
    <row r="83" spans="1:4" ht="12.75" customHeight="1" x14ac:dyDescent="0.25">
      <c r="A83" s="17"/>
      <c r="B83" s="18"/>
      <c r="C83" s="19"/>
      <c r="D83" s="20"/>
    </row>
    <row r="84" spans="1:4" ht="12.75" customHeight="1" x14ac:dyDescent="0.25">
      <c r="A84" s="17"/>
      <c r="B84" s="18"/>
      <c r="C84" s="19"/>
      <c r="D84" s="20"/>
    </row>
    <row r="101" spans="3:4" ht="12.75" customHeight="1" x14ac:dyDescent="0.25">
      <c r="C101" s="3">
        <v>35</v>
      </c>
      <c r="D101" s="3">
        <v>38</v>
      </c>
    </row>
    <row r="102" spans="3:4" ht="12.75" customHeight="1" x14ac:dyDescent="0.25">
      <c r="C102" s="3">
        <v>64</v>
      </c>
      <c r="D102" s="3">
        <v>78</v>
      </c>
    </row>
    <row r="103" spans="3:4" ht="12.75" customHeight="1" x14ac:dyDescent="0.25">
      <c r="C103" s="3">
        <v>159</v>
      </c>
      <c r="D103" s="3">
        <v>204</v>
      </c>
    </row>
    <row r="104" spans="3:4" ht="12.75" customHeight="1" x14ac:dyDescent="0.25">
      <c r="C104" s="3">
        <v>165</v>
      </c>
      <c r="D104" s="3">
        <v>251</v>
      </c>
    </row>
    <row r="105" spans="3:4" ht="12.75" customHeight="1" x14ac:dyDescent="0.25">
      <c r="C105" s="3">
        <v>53</v>
      </c>
      <c r="D105" s="3">
        <v>86</v>
      </c>
    </row>
    <row r="106" spans="3:4" ht="12.75" customHeight="1" x14ac:dyDescent="0.25">
      <c r="C106" s="3">
        <v>42</v>
      </c>
      <c r="D106" s="3">
        <v>55</v>
      </c>
    </row>
    <row r="107" spans="3:4" ht="12.75" customHeight="1" x14ac:dyDescent="0.25">
      <c r="C107" s="3">
        <v>28</v>
      </c>
      <c r="D107" s="3">
        <v>35</v>
      </c>
    </row>
  </sheetData>
  <mergeCells count="1">
    <mergeCell ref="B1:AH1"/>
  </mergeCells>
  <pageMargins left="0.7" right="0.7" top="0.75" bottom="0.75" header="0.3" footer="0.3"/>
  <pageSetup orientation="portrait" horizontalDpi="200" verticalDpi="200"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091B1D-36B6-43F6-AE3E-784F335A67B3}">
  <sheetPr codeName="Sheet14">
    <tabColor theme="9" tint="0.39997558519241921"/>
  </sheetPr>
  <dimension ref="A1:ALQ107"/>
  <sheetViews>
    <sheetView topLeftCell="A37" zoomScale="90" zoomScaleNormal="90" workbookViewId="0">
      <selection activeCell="D4" sqref="D4"/>
    </sheetView>
  </sheetViews>
  <sheetFormatPr defaultColWidth="18.7109375" defaultRowHeight="12.75" customHeight="1" x14ac:dyDescent="0.25"/>
  <cols>
    <col min="1" max="54" width="9.140625" customWidth="1"/>
  </cols>
  <sheetData>
    <row r="1" spans="1:51" ht="15" x14ac:dyDescent="0.25">
      <c r="A1" s="89"/>
      <c r="B1" s="90">
        <v>272.69029999999992</v>
      </c>
      <c r="C1" s="91"/>
      <c r="D1" s="91"/>
      <c r="E1" s="91"/>
      <c r="F1" s="91"/>
      <c r="G1" s="91"/>
      <c r="H1" s="91"/>
      <c r="I1" s="91"/>
      <c r="J1" s="91"/>
      <c r="K1" s="91"/>
      <c r="L1" s="91"/>
      <c r="M1" s="91"/>
      <c r="N1" s="91"/>
      <c r="O1" s="91"/>
      <c r="P1" s="91"/>
      <c r="Q1" s="91"/>
      <c r="R1" s="91"/>
      <c r="S1" s="91"/>
      <c r="T1" s="91"/>
      <c r="U1" s="91"/>
      <c r="V1" s="91"/>
      <c r="W1" s="91"/>
      <c r="X1" s="91"/>
      <c r="Y1" s="91"/>
      <c r="Z1" s="91"/>
      <c r="AA1" s="91"/>
      <c r="AB1" s="91"/>
      <c r="AC1" s="91"/>
      <c r="AD1" s="91"/>
      <c r="AE1" s="91"/>
      <c r="AF1" s="91"/>
      <c r="AG1" s="91"/>
      <c r="AH1" s="91"/>
      <c r="AI1" s="3"/>
      <c r="AJ1" s="3"/>
      <c r="AK1" s="3"/>
      <c r="AL1" s="3"/>
      <c r="AM1" s="3"/>
    </row>
    <row r="2" spans="1:51" ht="15" x14ac:dyDescent="0.25">
      <c r="A2" s="92"/>
      <c r="B2" s="93" t="s">
        <v>0</v>
      </c>
      <c r="C2" s="94" t="s">
        <v>1</v>
      </c>
      <c r="D2" s="94" t="s">
        <v>2</v>
      </c>
      <c r="E2" s="94">
        <v>1991</v>
      </c>
      <c r="F2" s="94">
        <v>1992</v>
      </c>
      <c r="G2" s="94">
        <v>1993</v>
      </c>
      <c r="H2" s="94">
        <v>1994</v>
      </c>
      <c r="I2" s="94">
        <v>1995</v>
      </c>
      <c r="J2" s="94">
        <v>1996</v>
      </c>
      <c r="K2" s="94">
        <v>1997</v>
      </c>
      <c r="L2" s="94">
        <v>1998</v>
      </c>
      <c r="M2" s="94">
        <v>1999</v>
      </c>
      <c r="N2" s="94">
        <v>2000</v>
      </c>
      <c r="O2" s="94">
        <v>2001</v>
      </c>
      <c r="P2" s="94">
        <v>2002</v>
      </c>
      <c r="Q2" s="94">
        <v>2003</v>
      </c>
      <c r="R2" s="94">
        <v>2004</v>
      </c>
      <c r="S2" s="94">
        <v>2005</v>
      </c>
      <c r="T2" s="94">
        <v>2006</v>
      </c>
      <c r="U2" s="94">
        <v>2007</v>
      </c>
      <c r="V2" s="94">
        <v>2008</v>
      </c>
      <c r="W2" s="94">
        <v>2009</v>
      </c>
      <c r="X2" s="94">
        <v>2010</v>
      </c>
      <c r="Y2" s="94">
        <v>2011</v>
      </c>
      <c r="Z2" s="94">
        <v>2012</v>
      </c>
      <c r="AA2" s="94">
        <v>2013</v>
      </c>
      <c r="AB2" s="94">
        <v>2014</v>
      </c>
      <c r="AC2" s="94">
        <v>2015</v>
      </c>
      <c r="AD2" s="94">
        <v>2016</v>
      </c>
      <c r="AE2" s="94">
        <v>2017</v>
      </c>
      <c r="AF2" s="94">
        <v>2018</v>
      </c>
      <c r="AG2" s="94">
        <v>2019</v>
      </c>
      <c r="AH2" s="94">
        <v>2020</v>
      </c>
      <c r="AI2" s="3"/>
      <c r="AJ2" s="3"/>
      <c r="AK2" s="3"/>
      <c r="AL2" s="3"/>
      <c r="AM2" s="3"/>
    </row>
    <row r="3" spans="1:51" ht="15" x14ac:dyDescent="0.25">
      <c r="A3" s="95"/>
      <c r="B3" s="96" t="s">
        <v>3</v>
      </c>
      <c r="C3" s="97" t="s">
        <v>4</v>
      </c>
      <c r="D3" s="97" t="s">
        <v>5</v>
      </c>
      <c r="E3" s="97" t="s">
        <v>6</v>
      </c>
      <c r="F3" s="97" t="s">
        <v>7</v>
      </c>
      <c r="G3" s="97" t="s">
        <v>8</v>
      </c>
      <c r="H3" s="97" t="s">
        <v>9</v>
      </c>
      <c r="I3" s="97" t="s">
        <v>10</v>
      </c>
      <c r="J3" s="97" t="s">
        <v>11</v>
      </c>
      <c r="K3" s="97" t="s">
        <v>12</v>
      </c>
      <c r="L3" s="97" t="s">
        <v>13</v>
      </c>
      <c r="M3" s="97" t="s">
        <v>14</v>
      </c>
      <c r="N3" s="97" t="s">
        <v>15</v>
      </c>
      <c r="O3" s="97" t="s">
        <v>16</v>
      </c>
      <c r="P3" s="97" t="s">
        <v>17</v>
      </c>
      <c r="Q3" s="97" t="s">
        <v>18</v>
      </c>
      <c r="R3" s="97" t="s">
        <v>19</v>
      </c>
      <c r="S3" s="97" t="s">
        <v>20</v>
      </c>
      <c r="T3" s="97" t="s">
        <v>21</v>
      </c>
      <c r="U3" s="97" t="s">
        <v>22</v>
      </c>
      <c r="V3" s="97" t="s">
        <v>23</v>
      </c>
      <c r="W3" s="97" t="s">
        <v>24</v>
      </c>
      <c r="X3" s="97" t="s">
        <v>25</v>
      </c>
      <c r="Y3" s="97" t="s">
        <v>26</v>
      </c>
      <c r="Z3" s="97" t="s">
        <v>27</v>
      </c>
      <c r="AA3" s="97" t="s">
        <v>28</v>
      </c>
      <c r="AB3" s="97" t="s">
        <v>29</v>
      </c>
      <c r="AC3" s="97" t="s">
        <v>30</v>
      </c>
      <c r="AD3" s="97" t="s">
        <v>31</v>
      </c>
      <c r="AE3" s="97" t="s">
        <v>32</v>
      </c>
      <c r="AF3" s="97" t="s">
        <v>33</v>
      </c>
      <c r="AG3" s="97" t="s">
        <v>34</v>
      </c>
      <c r="AH3" s="97" t="s">
        <v>35</v>
      </c>
      <c r="AI3" s="3"/>
      <c r="AJ3" s="3"/>
      <c r="AK3" s="3"/>
      <c r="AL3" s="3"/>
      <c r="AM3" s="3"/>
    </row>
    <row r="4" spans="1:51" ht="15" x14ac:dyDescent="0.25">
      <c r="A4" s="98">
        <v>44958</v>
      </c>
      <c r="B4" s="30"/>
      <c r="C4" s="31">
        <v>19</v>
      </c>
      <c r="D4" s="9">
        <v>22</v>
      </c>
      <c r="E4">
        <v>22.84</v>
      </c>
      <c r="F4">
        <v>21.934000000000001</v>
      </c>
      <c r="G4">
        <v>20.03</v>
      </c>
      <c r="H4">
        <v>20.295000000000002</v>
      </c>
      <c r="I4">
        <v>31.646000000000001</v>
      </c>
      <c r="J4">
        <v>28.998999999999999</v>
      </c>
      <c r="K4">
        <v>20.483000000000001</v>
      </c>
      <c r="L4">
        <v>22.452000000000002</v>
      </c>
      <c r="M4">
        <v>25.780999999999999</v>
      </c>
      <c r="N4">
        <v>32.326000000000001</v>
      </c>
      <c r="O4">
        <v>21.661999999999999</v>
      </c>
      <c r="P4">
        <v>20.241</v>
      </c>
      <c r="Q4">
        <v>22.065999999999999</v>
      </c>
      <c r="R4">
        <v>20.93</v>
      </c>
      <c r="S4">
        <v>23.88</v>
      </c>
      <c r="T4">
        <v>20.678999999999998</v>
      </c>
      <c r="U4">
        <v>26.103999999999999</v>
      </c>
      <c r="V4">
        <v>20.114000000000001</v>
      </c>
      <c r="W4">
        <v>23.065000000000001</v>
      </c>
      <c r="X4">
        <v>19.716000000000001</v>
      </c>
      <c r="Y4">
        <v>20.821000000000002</v>
      </c>
      <c r="Z4">
        <v>21.038</v>
      </c>
      <c r="AA4">
        <v>19.936</v>
      </c>
      <c r="AB4">
        <v>25.707999999999998</v>
      </c>
      <c r="AC4">
        <v>45.384</v>
      </c>
      <c r="AD4">
        <v>25.215</v>
      </c>
      <c r="AE4">
        <v>44.67</v>
      </c>
      <c r="AF4">
        <v>28.202000000000002</v>
      </c>
      <c r="AG4">
        <v>21.766999999999999</v>
      </c>
      <c r="AH4">
        <v>20.169</v>
      </c>
      <c r="AI4" s="4"/>
      <c r="AJ4" s="4"/>
      <c r="AK4" s="4"/>
      <c r="AL4" s="4"/>
      <c r="AM4" s="4"/>
      <c r="AN4" s="4"/>
      <c r="AO4" s="4"/>
      <c r="AP4" s="4"/>
      <c r="AQ4" s="4"/>
      <c r="AR4" s="4"/>
      <c r="AS4" s="4"/>
      <c r="AT4" s="4"/>
      <c r="AU4" s="4"/>
      <c r="AV4" s="4"/>
      <c r="AW4" s="4"/>
      <c r="AX4" s="4"/>
      <c r="AY4" s="4"/>
    </row>
    <row r="5" spans="1:51" ht="15" x14ac:dyDescent="0.25">
      <c r="A5" s="98">
        <v>44986</v>
      </c>
      <c r="B5" s="33"/>
      <c r="C5" s="8">
        <v>41</v>
      </c>
      <c r="D5" s="11">
        <v>65</v>
      </c>
      <c r="E5">
        <v>48.878999999999998</v>
      </c>
      <c r="F5">
        <v>80.424999999999997</v>
      </c>
      <c r="G5">
        <v>54.219000000000001</v>
      </c>
      <c r="H5">
        <v>89.878</v>
      </c>
      <c r="I5">
        <v>124.85</v>
      </c>
      <c r="J5">
        <v>56.142000000000003</v>
      </c>
      <c r="K5">
        <v>63.408999999999999</v>
      </c>
      <c r="L5">
        <v>63.011000000000003</v>
      </c>
      <c r="M5">
        <v>85.736000000000004</v>
      </c>
      <c r="N5">
        <v>66.590999999999994</v>
      </c>
      <c r="O5">
        <v>59.304000000000002</v>
      </c>
      <c r="P5">
        <v>33.847999999999999</v>
      </c>
      <c r="Q5">
        <v>70.751000000000005</v>
      </c>
      <c r="R5">
        <v>129.708</v>
      </c>
      <c r="S5">
        <v>53.484999999999999</v>
      </c>
      <c r="T5">
        <v>47.015999999999998</v>
      </c>
      <c r="U5">
        <v>142.77699999999999</v>
      </c>
      <c r="V5">
        <v>27.318999999999999</v>
      </c>
      <c r="W5">
        <v>91.878</v>
      </c>
      <c r="X5">
        <v>35.628</v>
      </c>
      <c r="Y5">
        <v>49.63</v>
      </c>
      <c r="Z5">
        <v>109.276</v>
      </c>
      <c r="AA5">
        <v>45.683</v>
      </c>
      <c r="AB5">
        <v>71.674999999999997</v>
      </c>
      <c r="AC5">
        <v>134.874</v>
      </c>
      <c r="AD5">
        <v>68.293000000000006</v>
      </c>
      <c r="AE5">
        <v>183.869</v>
      </c>
      <c r="AF5">
        <v>75.882999999999996</v>
      </c>
      <c r="AG5">
        <v>33.470999999999997</v>
      </c>
      <c r="AH5">
        <v>58.195999999999998</v>
      </c>
      <c r="AI5" s="4"/>
      <c r="AJ5" s="4"/>
      <c r="AK5" s="4"/>
      <c r="AL5" s="4"/>
      <c r="AM5" s="4"/>
      <c r="AN5" s="4"/>
      <c r="AO5" s="4"/>
      <c r="AP5" s="4"/>
      <c r="AQ5" s="4"/>
      <c r="AR5" s="4"/>
      <c r="AS5" s="4"/>
      <c r="AT5" s="4"/>
      <c r="AU5" s="4"/>
      <c r="AV5" s="4"/>
      <c r="AW5" s="4"/>
      <c r="AX5" s="4"/>
      <c r="AY5" s="4"/>
    </row>
    <row r="6" spans="1:51" ht="15" x14ac:dyDescent="0.25">
      <c r="A6" s="98">
        <v>45017</v>
      </c>
      <c r="B6" s="33"/>
      <c r="C6" s="8">
        <v>213</v>
      </c>
      <c r="D6" s="11">
        <v>285</v>
      </c>
      <c r="E6">
        <v>209.90100000000001</v>
      </c>
      <c r="F6">
        <v>358.34199999999998</v>
      </c>
      <c r="G6">
        <v>244.39699999999999</v>
      </c>
      <c r="H6">
        <v>319.69</v>
      </c>
      <c r="I6">
        <v>211.45400000000001</v>
      </c>
      <c r="J6">
        <v>292.50299999999999</v>
      </c>
      <c r="K6">
        <v>172.11799999999999</v>
      </c>
      <c r="L6">
        <v>226.97800000000001</v>
      </c>
      <c r="M6">
        <v>267.43099999999998</v>
      </c>
      <c r="N6">
        <v>368.53</v>
      </c>
      <c r="O6">
        <v>283.44799999999998</v>
      </c>
      <c r="P6">
        <v>272.07900000000001</v>
      </c>
      <c r="Q6">
        <v>379.767</v>
      </c>
      <c r="R6">
        <v>374.55500000000001</v>
      </c>
      <c r="S6">
        <v>254.548</v>
      </c>
      <c r="T6">
        <v>347.66300000000001</v>
      </c>
      <c r="U6">
        <v>296.84699999999998</v>
      </c>
      <c r="V6">
        <v>98.102000000000004</v>
      </c>
      <c r="W6">
        <v>286.10500000000002</v>
      </c>
      <c r="X6">
        <v>284.06799999999998</v>
      </c>
      <c r="Y6">
        <v>296.11099999999999</v>
      </c>
      <c r="Z6">
        <v>403.471</v>
      </c>
      <c r="AA6">
        <v>173.77199999999999</v>
      </c>
      <c r="AB6">
        <v>274.221</v>
      </c>
      <c r="AC6">
        <v>249.553</v>
      </c>
      <c r="AD6">
        <v>315.45299999999997</v>
      </c>
      <c r="AE6">
        <v>285.93200000000002</v>
      </c>
      <c r="AF6">
        <v>305.18700000000001</v>
      </c>
      <c r="AG6">
        <v>326.12200000000001</v>
      </c>
      <c r="AH6">
        <v>219.50899999999999</v>
      </c>
      <c r="AI6" s="4"/>
      <c r="AJ6" s="4"/>
      <c r="AK6" s="4"/>
      <c r="AL6" s="4"/>
      <c r="AM6" s="4"/>
      <c r="AN6" s="4"/>
      <c r="AO6" s="4"/>
      <c r="AP6" s="4"/>
      <c r="AQ6" s="4"/>
      <c r="AR6" s="4"/>
      <c r="AS6" s="4"/>
      <c r="AT6" s="4"/>
      <c r="AU6" s="4"/>
      <c r="AV6" s="4"/>
      <c r="AW6" s="4"/>
      <c r="AX6" s="4"/>
      <c r="AY6" s="4"/>
    </row>
    <row r="7" spans="1:51" ht="15" x14ac:dyDescent="0.25">
      <c r="A7" s="98">
        <v>45047</v>
      </c>
      <c r="B7" s="33"/>
      <c r="C7" s="8">
        <v>618</v>
      </c>
      <c r="D7" s="11">
        <v>720</v>
      </c>
      <c r="E7">
        <v>696.04</v>
      </c>
      <c r="F7">
        <v>772.41899999999998</v>
      </c>
      <c r="G7">
        <v>884.12599999999998</v>
      </c>
      <c r="H7">
        <v>695.60299999999995</v>
      </c>
      <c r="I7">
        <v>847.84299999999996</v>
      </c>
      <c r="J7">
        <v>732.50199999999995</v>
      </c>
      <c r="K7">
        <v>712.76199999999994</v>
      </c>
      <c r="L7">
        <v>727.23900000000003</v>
      </c>
      <c r="M7">
        <v>685.09299999999996</v>
      </c>
      <c r="N7">
        <v>850.17399999999998</v>
      </c>
      <c r="O7">
        <v>750.24300000000005</v>
      </c>
      <c r="P7">
        <v>479.91300000000001</v>
      </c>
      <c r="Q7">
        <v>942.71799999999996</v>
      </c>
      <c r="R7">
        <v>601.53800000000001</v>
      </c>
      <c r="S7">
        <v>735.02200000000005</v>
      </c>
      <c r="T7">
        <v>707.98699999999997</v>
      </c>
      <c r="U7">
        <v>710.64200000000005</v>
      </c>
      <c r="V7">
        <v>647.34100000000001</v>
      </c>
      <c r="W7">
        <v>830.06500000000005</v>
      </c>
      <c r="X7">
        <v>627.73699999999997</v>
      </c>
      <c r="Y7">
        <v>836.08199999999999</v>
      </c>
      <c r="Z7">
        <v>530.09900000000005</v>
      </c>
      <c r="AA7">
        <v>755.91200000000003</v>
      </c>
      <c r="AB7">
        <v>635.02700000000004</v>
      </c>
      <c r="AC7">
        <v>581.548</v>
      </c>
      <c r="AD7">
        <v>795.81299999999999</v>
      </c>
      <c r="AE7">
        <v>562.51400000000001</v>
      </c>
      <c r="AF7">
        <v>805.55200000000002</v>
      </c>
      <c r="AG7">
        <v>708.73900000000003</v>
      </c>
      <c r="AH7">
        <v>738.62099999999998</v>
      </c>
      <c r="AI7" s="4"/>
      <c r="AJ7" s="4"/>
      <c r="AK7" s="4"/>
      <c r="AL7" s="4"/>
      <c r="AM7" s="4"/>
      <c r="AN7" s="4"/>
      <c r="AO7" s="4"/>
      <c r="AP7" s="4"/>
      <c r="AQ7" s="4"/>
      <c r="AR7" s="4"/>
      <c r="AS7" s="4"/>
      <c r="AT7" s="4"/>
      <c r="AU7" s="4"/>
      <c r="AV7" s="4"/>
      <c r="AW7" s="4"/>
      <c r="AX7" s="4"/>
      <c r="AY7" s="4"/>
    </row>
    <row r="8" spans="1:51" ht="15" x14ac:dyDescent="0.25">
      <c r="A8" s="98">
        <v>45078</v>
      </c>
      <c r="B8" s="33"/>
      <c r="C8" s="8">
        <v>427</v>
      </c>
      <c r="D8" s="11">
        <v>580</v>
      </c>
      <c r="E8">
        <v>678.11500000000001</v>
      </c>
      <c r="F8">
        <v>308.66399999999999</v>
      </c>
      <c r="G8">
        <v>792.98900000000003</v>
      </c>
      <c r="H8">
        <v>324.12700000000001</v>
      </c>
      <c r="I8">
        <v>1060.8119999999999</v>
      </c>
      <c r="J8">
        <v>586.90700000000004</v>
      </c>
      <c r="K8">
        <v>658.36900000000003</v>
      </c>
      <c r="L8">
        <v>614.33000000000004</v>
      </c>
      <c r="M8">
        <v>716.54</v>
      </c>
      <c r="N8">
        <v>479.27300000000002</v>
      </c>
      <c r="O8">
        <v>398.81700000000001</v>
      </c>
      <c r="P8">
        <v>372.87900000000002</v>
      </c>
      <c r="Q8">
        <v>689.09799999999996</v>
      </c>
      <c r="R8">
        <v>271.51</v>
      </c>
      <c r="S8">
        <v>626.14800000000002</v>
      </c>
      <c r="T8">
        <v>349.27199999999999</v>
      </c>
      <c r="U8">
        <v>321.79199999999997</v>
      </c>
      <c r="V8">
        <v>835.31399999999996</v>
      </c>
      <c r="W8">
        <v>573.09299999999996</v>
      </c>
      <c r="X8">
        <v>901.11199999999997</v>
      </c>
      <c r="Y8">
        <v>1086.779</v>
      </c>
      <c r="Z8">
        <v>207.26300000000001</v>
      </c>
      <c r="AA8">
        <v>554.98299999999995</v>
      </c>
      <c r="AB8">
        <v>656.34400000000005</v>
      </c>
      <c r="AC8">
        <v>515.14700000000005</v>
      </c>
      <c r="AD8">
        <v>673.23500000000001</v>
      </c>
      <c r="AE8">
        <v>420.59399999999999</v>
      </c>
      <c r="AF8">
        <v>387.39</v>
      </c>
      <c r="AG8">
        <v>787.41200000000003</v>
      </c>
      <c r="AH8">
        <v>511.60199999999998</v>
      </c>
      <c r="AI8" s="4"/>
      <c r="AJ8" s="4"/>
      <c r="AK8" s="4"/>
      <c r="AL8" s="4"/>
      <c r="AM8" s="4"/>
      <c r="AN8" s="4"/>
      <c r="AO8" s="4"/>
      <c r="AP8" s="4"/>
      <c r="AQ8" s="4"/>
      <c r="AR8" s="4"/>
      <c r="AS8" s="4"/>
      <c r="AT8" s="4"/>
      <c r="AU8" s="4"/>
      <c r="AV8" s="4"/>
      <c r="AW8" s="4"/>
      <c r="AX8" s="4"/>
      <c r="AY8" s="4"/>
    </row>
    <row r="9" spans="1:51" ht="15" x14ac:dyDescent="0.25">
      <c r="A9" s="98">
        <v>45108</v>
      </c>
      <c r="B9" s="33"/>
      <c r="C9" s="8">
        <v>71</v>
      </c>
      <c r="D9" s="11">
        <v>115</v>
      </c>
      <c r="E9">
        <v>151.75200000000001</v>
      </c>
      <c r="F9">
        <v>69.527000000000001</v>
      </c>
      <c r="G9">
        <v>222.149</v>
      </c>
      <c r="H9">
        <v>47.752000000000002</v>
      </c>
      <c r="I9">
        <v>415.56700000000001</v>
      </c>
      <c r="J9">
        <v>116.694</v>
      </c>
      <c r="K9">
        <v>113.306</v>
      </c>
      <c r="L9">
        <v>225.09700000000001</v>
      </c>
      <c r="M9">
        <v>170.322</v>
      </c>
      <c r="N9">
        <v>69.474000000000004</v>
      </c>
      <c r="O9">
        <v>67.215000000000003</v>
      </c>
      <c r="P9">
        <v>48.241999999999997</v>
      </c>
      <c r="Q9">
        <v>135.833</v>
      </c>
      <c r="R9">
        <v>57.317</v>
      </c>
      <c r="S9">
        <v>146.31</v>
      </c>
      <c r="T9">
        <v>49.317999999999998</v>
      </c>
      <c r="U9">
        <v>59.755000000000003</v>
      </c>
      <c r="V9">
        <v>268.51499999999999</v>
      </c>
      <c r="W9">
        <v>173.67099999999999</v>
      </c>
      <c r="X9">
        <v>202.572</v>
      </c>
      <c r="Y9">
        <v>456.83300000000003</v>
      </c>
      <c r="Z9">
        <v>29.297999999999998</v>
      </c>
      <c r="AA9">
        <v>99.944999999999993</v>
      </c>
      <c r="AB9">
        <v>138.27000000000001</v>
      </c>
      <c r="AC9">
        <v>101.78400000000001</v>
      </c>
      <c r="AD9">
        <v>120.33799999999999</v>
      </c>
      <c r="AE9">
        <v>74.733999999999995</v>
      </c>
      <c r="AF9">
        <v>46.198999999999998</v>
      </c>
      <c r="AG9">
        <v>317.37099999999998</v>
      </c>
      <c r="AH9">
        <v>77.652000000000001</v>
      </c>
      <c r="AI9" s="4"/>
      <c r="AJ9" s="4"/>
      <c r="AK9" s="4"/>
      <c r="AL9" s="4"/>
      <c r="AM9" s="4"/>
      <c r="AN9" s="4"/>
      <c r="AO9" s="4"/>
      <c r="AP9" s="4"/>
      <c r="AQ9" s="4"/>
      <c r="AR9" s="4"/>
      <c r="AS9" s="4"/>
      <c r="AT9" s="4"/>
      <c r="AU9" s="4"/>
      <c r="AV9" s="4"/>
      <c r="AW9" s="4"/>
      <c r="AX9" s="4"/>
      <c r="AY9" s="4"/>
    </row>
    <row r="10" spans="1:51" ht="15" x14ac:dyDescent="0.25">
      <c r="A10" s="98">
        <v>45139</v>
      </c>
      <c r="B10" s="33"/>
      <c r="C10" s="8">
        <v>18</v>
      </c>
      <c r="D10" s="11">
        <v>20</v>
      </c>
      <c r="E10">
        <v>23.099</v>
      </c>
      <c r="F10">
        <v>16.338999999999999</v>
      </c>
      <c r="G10">
        <v>34.509</v>
      </c>
      <c r="H10">
        <v>12.542</v>
      </c>
      <c r="I10">
        <v>61.247</v>
      </c>
      <c r="J10">
        <v>20.149999999999999</v>
      </c>
      <c r="K10">
        <v>28.399000000000001</v>
      </c>
      <c r="L10">
        <v>36.401000000000003</v>
      </c>
      <c r="M10">
        <v>27.358000000000001</v>
      </c>
      <c r="N10">
        <v>14.481999999999999</v>
      </c>
      <c r="O10">
        <v>15.576000000000001</v>
      </c>
      <c r="P10">
        <v>10.79</v>
      </c>
      <c r="Q10">
        <v>20.82</v>
      </c>
      <c r="R10">
        <v>13.010999999999999</v>
      </c>
      <c r="S10">
        <v>21.710999999999999</v>
      </c>
      <c r="T10">
        <v>14.585000000000001</v>
      </c>
      <c r="U10">
        <v>13.488</v>
      </c>
      <c r="V10">
        <v>31.88</v>
      </c>
      <c r="W10">
        <v>26.451000000000001</v>
      </c>
      <c r="X10">
        <v>32.185000000000002</v>
      </c>
      <c r="Y10">
        <v>58.594999999999999</v>
      </c>
      <c r="Z10">
        <v>9.2279999999999998</v>
      </c>
      <c r="AA10">
        <v>18.141999999999999</v>
      </c>
      <c r="AB10">
        <v>36.945999999999998</v>
      </c>
      <c r="AC10">
        <v>17.106000000000002</v>
      </c>
      <c r="AD10">
        <v>19.850000000000001</v>
      </c>
      <c r="AE10">
        <v>14.955</v>
      </c>
      <c r="AF10">
        <v>12.9</v>
      </c>
      <c r="AG10">
        <v>39.097999999999999</v>
      </c>
      <c r="AH10">
        <v>14</v>
      </c>
      <c r="AI10" s="4"/>
      <c r="AJ10" s="4"/>
      <c r="AK10" s="4"/>
      <c r="AL10" s="4"/>
      <c r="AM10" s="4"/>
      <c r="AN10" s="4"/>
      <c r="AO10" s="4"/>
      <c r="AP10" s="4"/>
      <c r="AQ10" s="4"/>
      <c r="AR10" s="4"/>
      <c r="AS10" s="4"/>
      <c r="AT10" s="4"/>
      <c r="AU10" s="4"/>
      <c r="AV10" s="4"/>
      <c r="AW10" s="4"/>
      <c r="AX10" s="4"/>
      <c r="AY10" s="4"/>
    </row>
    <row r="11" spans="1:51" ht="15" x14ac:dyDescent="0.25">
      <c r="A11" s="98">
        <v>45170</v>
      </c>
      <c r="B11" s="33"/>
      <c r="C11" s="8">
        <v>15</v>
      </c>
      <c r="D11" s="11">
        <v>17</v>
      </c>
      <c r="E11">
        <v>17.564</v>
      </c>
      <c r="F11">
        <v>12.291</v>
      </c>
      <c r="G11">
        <v>20.643000000000001</v>
      </c>
      <c r="H11">
        <v>11.000999999999999</v>
      </c>
      <c r="I11">
        <v>23.931999999999999</v>
      </c>
      <c r="J11">
        <v>15.438000000000001</v>
      </c>
      <c r="K11">
        <v>66.222999999999999</v>
      </c>
      <c r="L11">
        <v>16.338000000000001</v>
      </c>
      <c r="M11">
        <v>18.818000000000001</v>
      </c>
      <c r="N11">
        <v>18.690999999999999</v>
      </c>
      <c r="O11">
        <v>12.502000000000001</v>
      </c>
      <c r="P11">
        <v>10.176</v>
      </c>
      <c r="Q11">
        <v>19.635999999999999</v>
      </c>
      <c r="R11">
        <v>17.812999999999999</v>
      </c>
      <c r="S11">
        <v>13.646000000000001</v>
      </c>
      <c r="T11">
        <v>23.917999999999999</v>
      </c>
      <c r="U11">
        <v>17.954000000000001</v>
      </c>
      <c r="V11">
        <v>19.698</v>
      </c>
      <c r="W11">
        <v>15.252000000000001</v>
      </c>
      <c r="X11">
        <v>16.436</v>
      </c>
      <c r="Y11">
        <v>30.251999999999999</v>
      </c>
      <c r="Z11">
        <v>8.2579999999999991</v>
      </c>
      <c r="AA11">
        <v>26.565000000000001</v>
      </c>
      <c r="AB11">
        <v>32.738999999999997</v>
      </c>
      <c r="AC11">
        <v>12.157999999999999</v>
      </c>
      <c r="AD11">
        <v>13.194000000000001</v>
      </c>
      <c r="AE11">
        <v>11.88</v>
      </c>
      <c r="AF11">
        <v>10.792</v>
      </c>
      <c r="AG11">
        <v>19.292999999999999</v>
      </c>
      <c r="AH11">
        <v>11.856999999999999</v>
      </c>
      <c r="AI11" s="4"/>
      <c r="AJ11" s="4"/>
      <c r="AK11" s="4"/>
      <c r="AL11" s="4"/>
      <c r="AM11" s="4"/>
      <c r="AN11" s="4"/>
      <c r="AO11" s="4"/>
      <c r="AP11" s="4"/>
      <c r="AQ11" s="4"/>
      <c r="AR11" s="4"/>
      <c r="AS11" s="4"/>
      <c r="AT11" s="4"/>
      <c r="AU11" s="4"/>
      <c r="AV11" s="4"/>
      <c r="AW11" s="4"/>
      <c r="AX11" s="4"/>
      <c r="AY11" s="4"/>
    </row>
    <row r="12" spans="1:51" ht="15" x14ac:dyDescent="0.25">
      <c r="A12" s="98">
        <v>45200</v>
      </c>
      <c r="B12" s="33"/>
      <c r="C12" s="8">
        <v>22</v>
      </c>
      <c r="D12" s="11">
        <v>26</v>
      </c>
      <c r="E12">
        <v>22.588000000000001</v>
      </c>
      <c r="F12">
        <v>20.405999999999999</v>
      </c>
      <c r="G12">
        <v>44.456000000000003</v>
      </c>
      <c r="H12">
        <v>24.678000000000001</v>
      </c>
      <c r="I12">
        <v>50.188000000000002</v>
      </c>
      <c r="J12">
        <v>27.82</v>
      </c>
      <c r="K12">
        <v>94.643000000000001</v>
      </c>
      <c r="L12">
        <v>45.01</v>
      </c>
      <c r="M12">
        <v>26.125</v>
      </c>
      <c r="N12">
        <v>43.228000000000002</v>
      </c>
      <c r="O12">
        <v>23.390999999999998</v>
      </c>
      <c r="P12">
        <v>28.170999999999999</v>
      </c>
      <c r="Q12">
        <v>25.411999999999999</v>
      </c>
      <c r="R12">
        <v>40.991</v>
      </c>
      <c r="S12">
        <v>34.808</v>
      </c>
      <c r="T12">
        <v>52.725999999999999</v>
      </c>
      <c r="U12">
        <v>52.406999999999996</v>
      </c>
      <c r="V12">
        <v>25.65</v>
      </c>
      <c r="W12">
        <v>36.536000000000001</v>
      </c>
      <c r="X12">
        <v>30.722000000000001</v>
      </c>
      <c r="Y12">
        <v>39.877000000000002</v>
      </c>
      <c r="Z12">
        <v>18.506</v>
      </c>
      <c r="AA12">
        <v>57.706000000000003</v>
      </c>
      <c r="AB12">
        <v>40.121000000000002</v>
      </c>
      <c r="AC12">
        <v>19.853000000000002</v>
      </c>
      <c r="AD12">
        <v>25.05</v>
      </c>
      <c r="AE12">
        <v>43.774999999999999</v>
      </c>
      <c r="AF12">
        <v>31.588999999999999</v>
      </c>
      <c r="AG12">
        <v>27.666</v>
      </c>
      <c r="AH12">
        <v>28.911000000000001</v>
      </c>
      <c r="AI12" s="4"/>
      <c r="AJ12" s="4"/>
      <c r="AK12" s="4"/>
      <c r="AL12" s="4"/>
      <c r="AM12" s="4"/>
      <c r="AN12" s="4"/>
      <c r="AO12" s="4"/>
      <c r="AP12" s="4"/>
      <c r="AQ12" s="4"/>
      <c r="AR12" s="4"/>
      <c r="AS12" s="4"/>
      <c r="AT12" s="4"/>
      <c r="AU12" s="4"/>
      <c r="AV12" s="4"/>
      <c r="AW12" s="4"/>
      <c r="AX12" s="4"/>
      <c r="AY12" s="4"/>
    </row>
    <row r="13" spans="1:51" ht="15" x14ac:dyDescent="0.25">
      <c r="A13" s="98">
        <v>45231</v>
      </c>
      <c r="B13" s="33"/>
      <c r="C13" s="8">
        <v>28</v>
      </c>
      <c r="D13" s="11">
        <v>33</v>
      </c>
      <c r="E13">
        <v>29.321000000000002</v>
      </c>
      <c r="F13">
        <v>26.347000000000001</v>
      </c>
      <c r="G13">
        <v>37.167999999999999</v>
      </c>
      <c r="H13">
        <v>28.594000000000001</v>
      </c>
      <c r="I13">
        <v>44.908999999999999</v>
      </c>
      <c r="J13">
        <v>51.283999999999999</v>
      </c>
      <c r="K13">
        <v>46.76</v>
      </c>
      <c r="L13">
        <v>38.957000000000001</v>
      </c>
      <c r="M13">
        <v>28.763999999999999</v>
      </c>
      <c r="N13">
        <v>29.975000000000001</v>
      </c>
      <c r="O13">
        <v>28.721</v>
      </c>
      <c r="P13">
        <v>25.398</v>
      </c>
      <c r="Q13">
        <v>31.082000000000001</v>
      </c>
      <c r="R13">
        <v>48.427</v>
      </c>
      <c r="S13">
        <v>33.210999999999999</v>
      </c>
      <c r="T13">
        <v>47.74</v>
      </c>
      <c r="U13">
        <v>42.61</v>
      </c>
      <c r="V13">
        <v>31.218</v>
      </c>
      <c r="W13">
        <v>36.987000000000002</v>
      </c>
      <c r="X13">
        <v>52.466000000000001</v>
      </c>
      <c r="Y13">
        <v>40.991</v>
      </c>
      <c r="Z13">
        <v>25.027999999999999</v>
      </c>
      <c r="AA13">
        <v>47.87</v>
      </c>
      <c r="AB13">
        <v>38.012</v>
      </c>
      <c r="AC13">
        <v>27.042999999999999</v>
      </c>
      <c r="AD13">
        <v>28.187999999999999</v>
      </c>
      <c r="AE13">
        <v>33.869</v>
      </c>
      <c r="AF13">
        <v>31.762</v>
      </c>
      <c r="AG13">
        <v>33.661999999999999</v>
      </c>
      <c r="AH13">
        <v>40.777000000000001</v>
      </c>
      <c r="AI13" s="4"/>
      <c r="AJ13" s="4"/>
      <c r="AK13" s="4"/>
      <c r="AL13" s="4"/>
      <c r="AM13" s="4"/>
      <c r="AN13" s="4"/>
      <c r="AO13" s="4"/>
      <c r="AP13" s="4"/>
      <c r="AQ13" s="4"/>
      <c r="AR13" s="4"/>
      <c r="AS13" s="4"/>
      <c r="AT13" s="4"/>
      <c r="AU13" s="4"/>
      <c r="AV13" s="4"/>
      <c r="AW13" s="4"/>
      <c r="AX13" s="4"/>
      <c r="AY13" s="4"/>
    </row>
    <row r="14" spans="1:51" ht="15" x14ac:dyDescent="0.25">
      <c r="A14" s="98">
        <v>45261</v>
      </c>
      <c r="B14" s="33"/>
      <c r="C14" s="8">
        <v>25</v>
      </c>
      <c r="D14" s="11">
        <v>25</v>
      </c>
      <c r="E14">
        <v>26.841999999999999</v>
      </c>
      <c r="F14">
        <v>25.69</v>
      </c>
      <c r="G14">
        <v>29.754000000000001</v>
      </c>
      <c r="H14">
        <v>24.952999999999999</v>
      </c>
      <c r="I14">
        <v>45.668999999999997</v>
      </c>
      <c r="J14">
        <v>48.503</v>
      </c>
      <c r="K14">
        <v>31.974</v>
      </c>
      <c r="L14">
        <v>41.857999999999997</v>
      </c>
      <c r="M14">
        <v>28.471</v>
      </c>
      <c r="N14">
        <v>27.04</v>
      </c>
      <c r="O14">
        <v>25.481000000000002</v>
      </c>
      <c r="P14">
        <v>25.280999999999999</v>
      </c>
      <c r="Q14">
        <v>32.792999999999999</v>
      </c>
      <c r="R14">
        <v>28.998999999999999</v>
      </c>
      <c r="S14">
        <v>27.779</v>
      </c>
      <c r="T14">
        <v>33.514000000000003</v>
      </c>
      <c r="U14">
        <v>28.808</v>
      </c>
      <c r="V14">
        <v>30.21</v>
      </c>
      <c r="W14">
        <v>29.484999999999999</v>
      </c>
      <c r="X14">
        <v>37.380000000000003</v>
      </c>
      <c r="Y14">
        <v>34.628</v>
      </c>
      <c r="Z14">
        <v>24.670999999999999</v>
      </c>
      <c r="AA14">
        <v>32.822000000000003</v>
      </c>
      <c r="AB14">
        <v>34.436999999999998</v>
      </c>
      <c r="AC14">
        <v>27.184000000000001</v>
      </c>
      <c r="AD14">
        <v>26.956</v>
      </c>
      <c r="AE14">
        <v>32.456000000000003</v>
      </c>
      <c r="AF14">
        <v>26.231000000000002</v>
      </c>
      <c r="AG14">
        <v>34.567999999999998</v>
      </c>
      <c r="AH14">
        <v>33.088999999999999</v>
      </c>
      <c r="AI14" s="4"/>
      <c r="AJ14" s="4"/>
      <c r="AK14" s="4"/>
      <c r="AL14" s="4"/>
      <c r="AM14" s="4"/>
      <c r="AN14" s="4"/>
      <c r="AO14" s="4"/>
      <c r="AP14" s="4"/>
      <c r="AQ14" s="4"/>
      <c r="AR14" s="4"/>
      <c r="AS14" s="4"/>
      <c r="AT14" s="4"/>
      <c r="AU14" s="4"/>
      <c r="AV14" s="4"/>
      <c r="AW14" s="4"/>
      <c r="AX14" s="4"/>
      <c r="AY14" s="4"/>
    </row>
    <row r="15" spans="1:51" ht="15" x14ac:dyDescent="0.25">
      <c r="A15" s="98">
        <v>45292</v>
      </c>
      <c r="B15" s="33"/>
      <c r="C15" s="8">
        <v>25</v>
      </c>
      <c r="D15" s="11">
        <v>25</v>
      </c>
      <c r="E15">
        <v>25.443999999999999</v>
      </c>
      <c r="F15">
        <v>25.021999999999998</v>
      </c>
      <c r="G15">
        <v>27.649000000000001</v>
      </c>
      <c r="H15">
        <v>26.49</v>
      </c>
      <c r="I15">
        <v>34.954000000000001</v>
      </c>
      <c r="J15">
        <v>35.582000000000001</v>
      </c>
      <c r="K15">
        <v>29.79</v>
      </c>
      <c r="L15">
        <v>30.919</v>
      </c>
      <c r="M15">
        <v>31.838999999999999</v>
      </c>
      <c r="N15">
        <v>25.209</v>
      </c>
      <c r="O15">
        <v>23.803000000000001</v>
      </c>
      <c r="P15">
        <v>23.852</v>
      </c>
      <c r="Q15">
        <v>28.975000000000001</v>
      </c>
      <c r="R15">
        <v>32.140999999999998</v>
      </c>
      <c r="S15">
        <v>30.454000000000001</v>
      </c>
      <c r="T15">
        <v>27.925999999999998</v>
      </c>
      <c r="U15">
        <v>25.878</v>
      </c>
      <c r="V15">
        <v>28.364000000000001</v>
      </c>
      <c r="W15">
        <v>26.931000000000001</v>
      </c>
      <c r="X15">
        <v>33.479999999999997</v>
      </c>
      <c r="Y15">
        <v>34.667999999999999</v>
      </c>
      <c r="Z15">
        <v>22.344999999999999</v>
      </c>
      <c r="AA15">
        <v>28.602</v>
      </c>
      <c r="AB15">
        <v>30.535</v>
      </c>
      <c r="AC15">
        <v>25.385999999999999</v>
      </c>
      <c r="AD15">
        <v>25.936</v>
      </c>
      <c r="AE15">
        <v>29.073</v>
      </c>
      <c r="AF15">
        <v>24.626000000000001</v>
      </c>
      <c r="AG15">
        <v>30.248999999999999</v>
      </c>
      <c r="AH15">
        <v>27.384</v>
      </c>
      <c r="AI15" s="4"/>
      <c r="AJ15" s="4"/>
      <c r="AK15" s="4"/>
      <c r="AL15" s="4"/>
      <c r="AM15" s="4"/>
      <c r="AN15" s="4"/>
      <c r="AO15" s="4"/>
      <c r="AP15" s="4"/>
      <c r="AQ15" s="4"/>
      <c r="AR15" s="4"/>
      <c r="AS15" s="4"/>
      <c r="AT15" s="4"/>
      <c r="AU15" s="4"/>
      <c r="AV15" s="4"/>
      <c r="AW15" s="4"/>
      <c r="AX15" s="4"/>
      <c r="AY15" s="4"/>
    </row>
    <row r="16" spans="1:51" ht="15" x14ac:dyDescent="0.25">
      <c r="A16" s="98">
        <v>45323</v>
      </c>
      <c r="B16" s="33"/>
      <c r="C16" s="8">
        <v>25</v>
      </c>
      <c r="D16" s="11">
        <v>25</v>
      </c>
      <c r="E16">
        <v>24.672999999999998</v>
      </c>
      <c r="F16">
        <v>22.128</v>
      </c>
      <c r="G16">
        <v>25.376999999999999</v>
      </c>
      <c r="H16">
        <v>37.203000000000003</v>
      </c>
      <c r="I16">
        <v>40.548000000000002</v>
      </c>
      <c r="J16">
        <v>28.863</v>
      </c>
      <c r="K16">
        <v>30.69</v>
      </c>
      <c r="L16">
        <v>31.998999999999999</v>
      </c>
      <c r="M16">
        <v>40.981999999999999</v>
      </c>
      <c r="N16">
        <v>23.155999999999999</v>
      </c>
      <c r="O16">
        <v>21.376000000000001</v>
      </c>
      <c r="P16">
        <v>32.963999999999999</v>
      </c>
      <c r="Q16">
        <v>26.649000000000001</v>
      </c>
      <c r="R16">
        <v>35.601999999999997</v>
      </c>
      <c r="S16">
        <v>24.966999999999999</v>
      </c>
      <c r="T16">
        <v>31.375</v>
      </c>
      <c r="U16">
        <v>23.231999999999999</v>
      </c>
      <c r="V16">
        <v>30.913</v>
      </c>
      <c r="W16">
        <v>23.939</v>
      </c>
      <c r="X16">
        <v>28.754999999999999</v>
      </c>
      <c r="Y16">
        <v>31.047999999999998</v>
      </c>
      <c r="Z16">
        <v>21.062000000000001</v>
      </c>
      <c r="AA16">
        <v>30.111999999999998</v>
      </c>
      <c r="AB16">
        <v>55.231999999999999</v>
      </c>
      <c r="AC16">
        <v>27.707000000000001</v>
      </c>
      <c r="AD16">
        <v>47.451000000000001</v>
      </c>
      <c r="AE16">
        <v>33.738999999999997</v>
      </c>
      <c r="AF16">
        <v>23.875</v>
      </c>
      <c r="AG16">
        <v>26.847999999999999</v>
      </c>
      <c r="AH16">
        <v>25.82</v>
      </c>
      <c r="AI16" s="4"/>
      <c r="AJ16" s="4"/>
      <c r="AK16" s="4"/>
      <c r="AL16" s="4"/>
      <c r="AM16" s="4"/>
      <c r="AN16" s="4"/>
      <c r="AO16" s="4"/>
      <c r="AP16" s="4"/>
      <c r="AQ16" s="4"/>
      <c r="AR16" s="4"/>
      <c r="AS16" s="4"/>
      <c r="AT16" s="4"/>
      <c r="AU16" s="4"/>
      <c r="AV16" s="4"/>
      <c r="AW16" s="4"/>
      <c r="AX16" s="4"/>
      <c r="AY16" s="4"/>
    </row>
    <row r="17" spans="1:51" ht="15" x14ac:dyDescent="0.25">
      <c r="A17" s="98">
        <v>45352</v>
      </c>
      <c r="B17" s="33"/>
      <c r="C17" s="8">
        <v>65</v>
      </c>
      <c r="D17" s="11">
        <v>74</v>
      </c>
      <c r="E17">
        <v>74.563999999999993</v>
      </c>
      <c r="F17">
        <v>51.698999999999998</v>
      </c>
      <c r="G17">
        <v>80.475999999999999</v>
      </c>
      <c r="H17">
        <v>99.578999999999994</v>
      </c>
      <c r="I17">
        <v>72.954999999999998</v>
      </c>
      <c r="J17">
        <v>85.875</v>
      </c>
      <c r="K17">
        <v>81.656999999999996</v>
      </c>
      <c r="L17">
        <v>91.744</v>
      </c>
      <c r="M17">
        <v>69.903000000000006</v>
      </c>
      <c r="N17">
        <v>53.884</v>
      </c>
      <c r="O17">
        <v>32.878</v>
      </c>
      <c r="P17">
        <v>65.320999999999998</v>
      </c>
      <c r="Q17">
        <v>117.232</v>
      </c>
      <c r="R17">
        <v>55.743000000000002</v>
      </c>
      <c r="S17">
        <v>48.429000000000002</v>
      </c>
      <c r="T17">
        <v>143.61699999999999</v>
      </c>
      <c r="U17">
        <v>31.58</v>
      </c>
      <c r="V17">
        <v>97.962999999999994</v>
      </c>
      <c r="W17">
        <v>37.908000000000001</v>
      </c>
      <c r="X17">
        <v>65.637</v>
      </c>
      <c r="Y17">
        <v>97.423000000000002</v>
      </c>
      <c r="Z17">
        <v>43.048999999999999</v>
      </c>
      <c r="AA17">
        <v>77.995999999999995</v>
      </c>
      <c r="AB17">
        <v>106.508</v>
      </c>
      <c r="AC17">
        <v>71.828000000000003</v>
      </c>
      <c r="AD17">
        <v>158.233</v>
      </c>
      <c r="AE17">
        <v>60.322000000000003</v>
      </c>
      <c r="AF17">
        <v>37.795999999999999</v>
      </c>
      <c r="AG17">
        <v>68.352000000000004</v>
      </c>
      <c r="AH17">
        <v>47.197000000000003</v>
      </c>
      <c r="AI17" s="4"/>
      <c r="AJ17" s="4"/>
      <c r="AK17" s="4"/>
      <c r="AL17" s="4"/>
      <c r="AM17" s="4"/>
      <c r="AN17" s="4"/>
      <c r="AO17" s="4"/>
      <c r="AP17" s="4"/>
      <c r="AQ17" s="4"/>
      <c r="AR17" s="4"/>
      <c r="AS17" s="4"/>
      <c r="AT17" s="4"/>
      <c r="AU17" s="4"/>
      <c r="AV17" s="4"/>
      <c r="AW17" s="4"/>
      <c r="AX17" s="4"/>
      <c r="AY17" s="4"/>
    </row>
    <row r="18" spans="1:51" ht="15" x14ac:dyDescent="0.25">
      <c r="A18" s="98">
        <v>45383</v>
      </c>
      <c r="B18" s="33"/>
      <c r="C18" s="8">
        <v>165</v>
      </c>
      <c r="D18" s="11">
        <v>203</v>
      </c>
      <c r="E18">
        <v>200.18299999999999</v>
      </c>
      <c r="F18">
        <v>222.559</v>
      </c>
      <c r="G18">
        <v>262.161</v>
      </c>
      <c r="H18">
        <v>143.65899999999999</v>
      </c>
      <c r="I18">
        <v>362.34699999999998</v>
      </c>
      <c r="J18">
        <v>264.07100000000003</v>
      </c>
      <c r="K18">
        <v>280.05700000000002</v>
      </c>
      <c r="L18">
        <v>249.75800000000001</v>
      </c>
      <c r="M18">
        <v>226.95699999999999</v>
      </c>
      <c r="N18">
        <v>202.773</v>
      </c>
      <c r="O18">
        <v>146.66</v>
      </c>
      <c r="P18">
        <v>271.81099999999998</v>
      </c>
      <c r="Q18">
        <v>287.43599999999998</v>
      </c>
      <c r="R18">
        <v>224.02600000000001</v>
      </c>
      <c r="S18">
        <v>354.17500000000001</v>
      </c>
      <c r="T18">
        <v>244.31200000000001</v>
      </c>
      <c r="U18">
        <v>110.386</v>
      </c>
      <c r="V18">
        <v>279.22500000000002</v>
      </c>
      <c r="W18">
        <v>214.828</v>
      </c>
      <c r="X18">
        <v>389.29399999999998</v>
      </c>
      <c r="Y18">
        <v>267.66699999999997</v>
      </c>
      <c r="Z18">
        <v>121.111</v>
      </c>
      <c r="AA18">
        <v>296.15300000000002</v>
      </c>
      <c r="AB18">
        <v>184.22900000000001</v>
      </c>
      <c r="AC18">
        <v>289.27100000000002</v>
      </c>
      <c r="AD18">
        <v>232.78299999999999</v>
      </c>
      <c r="AE18">
        <v>157.99700000000001</v>
      </c>
      <c r="AF18">
        <v>248.346</v>
      </c>
      <c r="AG18">
        <v>218.68</v>
      </c>
      <c r="AH18">
        <v>149.32300000000001</v>
      </c>
      <c r="AI18" s="4"/>
      <c r="AJ18" s="4"/>
      <c r="AK18" s="4"/>
      <c r="AL18" s="4"/>
      <c r="AM18" s="4"/>
      <c r="AN18" s="4"/>
      <c r="AO18" s="4"/>
      <c r="AP18" s="4"/>
      <c r="AQ18" s="4"/>
      <c r="AR18" s="4"/>
      <c r="AS18" s="4"/>
      <c r="AT18" s="4"/>
      <c r="AU18" s="4"/>
      <c r="AV18" s="4"/>
      <c r="AW18" s="4"/>
      <c r="AX18" s="4"/>
      <c r="AY18" s="4"/>
    </row>
    <row r="19" spans="1:51" ht="15" x14ac:dyDescent="0.25">
      <c r="A19" s="98">
        <v>45413</v>
      </c>
      <c r="B19" s="33"/>
      <c r="C19" s="8">
        <v>412</v>
      </c>
      <c r="D19" s="11">
        <v>513</v>
      </c>
      <c r="E19">
        <v>392.959</v>
      </c>
      <c r="F19">
        <v>755.62400000000002</v>
      </c>
      <c r="G19">
        <v>470.52</v>
      </c>
      <c r="H19">
        <v>757.45600000000002</v>
      </c>
      <c r="I19">
        <v>827.08</v>
      </c>
      <c r="J19">
        <v>960.90700000000004</v>
      </c>
      <c r="K19">
        <v>690.04700000000003</v>
      </c>
      <c r="L19">
        <v>651.62099999999998</v>
      </c>
      <c r="M19">
        <v>567.25300000000004</v>
      </c>
      <c r="N19">
        <v>490.42500000000001</v>
      </c>
      <c r="O19">
        <v>225.37</v>
      </c>
      <c r="P19">
        <v>663.673</v>
      </c>
      <c r="Q19">
        <v>462.11</v>
      </c>
      <c r="R19">
        <v>595.26499999999999</v>
      </c>
      <c r="S19">
        <v>699.67600000000004</v>
      </c>
      <c r="T19">
        <v>438.86</v>
      </c>
      <c r="U19">
        <v>680.202</v>
      </c>
      <c r="V19">
        <v>780.72</v>
      </c>
      <c r="W19">
        <v>478.54399999999998</v>
      </c>
      <c r="X19">
        <v>954.43299999999999</v>
      </c>
      <c r="Y19">
        <v>251.58600000000001</v>
      </c>
      <c r="Z19">
        <v>387.85500000000002</v>
      </c>
      <c r="AA19">
        <v>670.48599999999999</v>
      </c>
      <c r="AB19">
        <v>391.786</v>
      </c>
      <c r="AC19">
        <v>692.13499999999999</v>
      </c>
      <c r="AD19">
        <v>499.41899999999998</v>
      </c>
      <c r="AE19">
        <v>402.81799999999998</v>
      </c>
      <c r="AF19">
        <v>535.04600000000005</v>
      </c>
      <c r="AG19">
        <v>591.69600000000003</v>
      </c>
      <c r="AH19">
        <v>455.68700000000001</v>
      </c>
      <c r="AI19" s="4"/>
      <c r="AJ19" s="4"/>
      <c r="AK19" s="4"/>
      <c r="AL19" s="4"/>
      <c r="AM19" s="4"/>
      <c r="AN19" s="4"/>
      <c r="AO19" s="4"/>
      <c r="AP19" s="4"/>
      <c r="AQ19" s="4"/>
      <c r="AR19" s="4"/>
      <c r="AS19" s="4"/>
      <c r="AT19" s="4"/>
      <c r="AU19" s="4"/>
      <c r="AV19" s="4"/>
      <c r="AW19" s="4"/>
      <c r="AX19" s="4"/>
      <c r="AY19" s="4"/>
    </row>
    <row r="20" spans="1:51" ht="15" x14ac:dyDescent="0.25">
      <c r="A20" s="98">
        <v>45444</v>
      </c>
      <c r="B20" s="33"/>
      <c r="C20" s="8">
        <v>226</v>
      </c>
      <c r="D20" s="11">
        <v>367</v>
      </c>
      <c r="E20">
        <v>138.291</v>
      </c>
      <c r="F20">
        <v>687.44</v>
      </c>
      <c r="G20">
        <v>177.46100000000001</v>
      </c>
      <c r="H20">
        <v>826.26700000000005</v>
      </c>
      <c r="I20">
        <v>588.11599999999999</v>
      </c>
      <c r="J20">
        <v>811.471</v>
      </c>
      <c r="K20">
        <v>431.64299999999997</v>
      </c>
      <c r="L20">
        <v>507.20800000000003</v>
      </c>
      <c r="M20">
        <v>281.09100000000001</v>
      </c>
      <c r="N20">
        <v>214.983</v>
      </c>
      <c r="O20">
        <v>119.754</v>
      </c>
      <c r="P20">
        <v>417.738</v>
      </c>
      <c r="Q20">
        <v>188.88200000000001</v>
      </c>
      <c r="R20">
        <v>448.30500000000001</v>
      </c>
      <c r="S20">
        <v>339.31400000000002</v>
      </c>
      <c r="T20">
        <v>139.30699999999999</v>
      </c>
      <c r="U20">
        <v>721.33100000000002</v>
      </c>
      <c r="V20">
        <v>510.33</v>
      </c>
      <c r="W20">
        <v>542.48900000000003</v>
      </c>
      <c r="X20">
        <v>1109.934</v>
      </c>
      <c r="Y20">
        <v>50.844000000000001</v>
      </c>
      <c r="Z20">
        <v>266.92599999999999</v>
      </c>
      <c r="AA20">
        <v>523.87599999999998</v>
      </c>
      <c r="AB20">
        <v>247.31899999999999</v>
      </c>
      <c r="AC20">
        <v>465.78300000000002</v>
      </c>
      <c r="AD20">
        <v>361.31</v>
      </c>
      <c r="AE20">
        <v>137.99199999999999</v>
      </c>
      <c r="AF20">
        <v>612.93700000000001</v>
      </c>
      <c r="AG20">
        <v>363.64299999999997</v>
      </c>
      <c r="AH20">
        <v>377.11500000000001</v>
      </c>
      <c r="AI20" s="4"/>
      <c r="AJ20" s="4"/>
      <c r="AK20" s="4"/>
      <c r="AL20" s="4"/>
      <c r="AM20" s="4"/>
      <c r="AN20" s="4"/>
      <c r="AO20" s="4"/>
      <c r="AP20" s="4"/>
      <c r="AQ20" s="4"/>
      <c r="AR20" s="4"/>
      <c r="AS20" s="4"/>
      <c r="AT20" s="4"/>
      <c r="AU20" s="4"/>
      <c r="AV20" s="4"/>
      <c r="AW20" s="4"/>
      <c r="AX20" s="4"/>
      <c r="AY20" s="4"/>
    </row>
    <row r="21" spans="1:51" ht="15" x14ac:dyDescent="0.25">
      <c r="A21" s="98">
        <v>45474</v>
      </c>
      <c r="B21" s="33"/>
      <c r="C21" s="8">
        <v>16</v>
      </c>
      <c r="D21" s="11">
        <v>60</v>
      </c>
      <c r="E21">
        <v>21.399000000000001</v>
      </c>
      <c r="F21">
        <v>176.77199999999999</v>
      </c>
      <c r="G21">
        <v>24.065999999999999</v>
      </c>
      <c r="H21">
        <v>285.44600000000003</v>
      </c>
      <c r="I21">
        <v>120.827</v>
      </c>
      <c r="J21">
        <v>152.23400000000001</v>
      </c>
      <c r="K21">
        <v>144.27500000000001</v>
      </c>
      <c r="L21">
        <v>101.169</v>
      </c>
      <c r="M21">
        <v>31.023</v>
      </c>
      <c r="N21">
        <v>26.32</v>
      </c>
      <c r="O21">
        <v>4.9809999999999999</v>
      </c>
      <c r="P21">
        <v>63.414999999999999</v>
      </c>
      <c r="Q21">
        <v>31.321000000000002</v>
      </c>
      <c r="R21">
        <v>84.387</v>
      </c>
      <c r="S21">
        <v>47.841999999999999</v>
      </c>
      <c r="T21">
        <v>14.351000000000001</v>
      </c>
      <c r="U21">
        <v>194.96100000000001</v>
      </c>
      <c r="V21">
        <v>144.59100000000001</v>
      </c>
      <c r="W21">
        <v>99.323999999999998</v>
      </c>
      <c r="X21">
        <v>476.834</v>
      </c>
      <c r="Y21">
        <v>3.851</v>
      </c>
      <c r="Z21">
        <v>36.463000000000001</v>
      </c>
      <c r="AA21">
        <v>103.578</v>
      </c>
      <c r="AB21">
        <v>36.625</v>
      </c>
      <c r="AC21">
        <v>77.376000000000005</v>
      </c>
      <c r="AD21">
        <v>61.828000000000003</v>
      </c>
      <c r="AE21">
        <v>10.923999999999999</v>
      </c>
      <c r="AF21">
        <v>220.358</v>
      </c>
      <c r="AG21">
        <v>49.177999999999997</v>
      </c>
      <c r="AH21">
        <v>67.602999999999994</v>
      </c>
      <c r="AI21" s="4"/>
      <c r="AJ21" s="4"/>
      <c r="AK21" s="4"/>
      <c r="AL21" s="4"/>
      <c r="AM21" s="4"/>
      <c r="AN21" s="4"/>
      <c r="AO21" s="4"/>
      <c r="AP21" s="4"/>
      <c r="AQ21" s="4"/>
      <c r="AR21" s="4"/>
      <c r="AS21" s="4"/>
      <c r="AT21" s="4"/>
      <c r="AU21" s="4"/>
      <c r="AV21" s="4"/>
      <c r="AW21" s="4"/>
      <c r="AX21" s="4"/>
      <c r="AY21" s="4"/>
    </row>
    <row r="22" spans="1:51" ht="15" x14ac:dyDescent="0.25">
      <c r="A22" s="98">
        <v>45505</v>
      </c>
      <c r="B22" s="33"/>
      <c r="C22" s="8">
        <v>11</v>
      </c>
      <c r="D22" s="11">
        <v>19</v>
      </c>
      <c r="E22">
        <v>10.804</v>
      </c>
      <c r="F22">
        <v>31.99</v>
      </c>
      <c r="G22">
        <v>11.12</v>
      </c>
      <c r="H22">
        <v>46.84</v>
      </c>
      <c r="I22">
        <v>25.891999999999999</v>
      </c>
      <c r="J22">
        <v>43.192999999999998</v>
      </c>
      <c r="K22">
        <v>32.74</v>
      </c>
      <c r="L22">
        <v>24.26</v>
      </c>
      <c r="M22">
        <v>11.444000000000001</v>
      </c>
      <c r="N22">
        <v>12.523</v>
      </c>
      <c r="O22">
        <v>4.8079999999999998</v>
      </c>
      <c r="P22">
        <v>15.154</v>
      </c>
      <c r="Q22">
        <v>12.164999999999999</v>
      </c>
      <c r="R22">
        <v>16.637</v>
      </c>
      <c r="S22">
        <v>17.248000000000001</v>
      </c>
      <c r="T22">
        <v>8.8770000000000007</v>
      </c>
      <c r="U22">
        <v>31.623000000000001</v>
      </c>
      <c r="V22">
        <v>28.907</v>
      </c>
      <c r="W22">
        <v>22.748000000000001</v>
      </c>
      <c r="X22">
        <v>72.744</v>
      </c>
      <c r="Y22">
        <v>7.5940000000000003</v>
      </c>
      <c r="Z22">
        <v>12.201000000000001</v>
      </c>
      <c r="AA22">
        <v>40.503999999999998</v>
      </c>
      <c r="AB22">
        <v>11.769</v>
      </c>
      <c r="AC22">
        <v>19.657</v>
      </c>
      <c r="AD22">
        <v>16.341000000000001</v>
      </c>
      <c r="AE22">
        <v>6.77</v>
      </c>
      <c r="AF22">
        <v>34.945</v>
      </c>
      <c r="AG22">
        <v>14.334</v>
      </c>
      <c r="AH22">
        <v>16.34</v>
      </c>
      <c r="AI22" s="4"/>
      <c r="AJ22" s="4"/>
      <c r="AK22" s="4"/>
      <c r="AL22" s="4"/>
      <c r="AM22" s="4"/>
      <c r="AN22" s="4"/>
      <c r="AO22" s="4"/>
      <c r="AP22" s="4"/>
      <c r="AQ22" s="4"/>
      <c r="AR22" s="4"/>
      <c r="AS22" s="4"/>
      <c r="AT22" s="4"/>
      <c r="AU22" s="4"/>
      <c r="AV22" s="4"/>
      <c r="AW22" s="4"/>
      <c r="AX22" s="4"/>
      <c r="AY22" s="4"/>
    </row>
    <row r="23" spans="1:51" ht="15" x14ac:dyDescent="0.25">
      <c r="A23" s="98">
        <v>45536</v>
      </c>
      <c r="B23" s="33"/>
      <c r="C23" s="8">
        <v>7</v>
      </c>
      <c r="D23" s="11">
        <v>13</v>
      </c>
      <c r="E23">
        <v>10.401999999999999</v>
      </c>
      <c r="F23">
        <v>22.082999999999998</v>
      </c>
      <c r="G23">
        <v>11.542999999999999</v>
      </c>
      <c r="H23">
        <v>22.774999999999999</v>
      </c>
      <c r="I23">
        <v>19.827999999999999</v>
      </c>
      <c r="J23">
        <v>87.197000000000003</v>
      </c>
      <c r="K23">
        <v>17.309999999999999</v>
      </c>
      <c r="L23">
        <v>18.917000000000002</v>
      </c>
      <c r="M23">
        <v>20.213000000000001</v>
      </c>
      <c r="N23">
        <v>12.291</v>
      </c>
      <c r="O23">
        <v>7.7969999999999997</v>
      </c>
      <c r="P23">
        <v>17.934999999999999</v>
      </c>
      <c r="Q23">
        <v>20.922999999999998</v>
      </c>
      <c r="R23">
        <v>11.807</v>
      </c>
      <c r="S23">
        <v>29.09</v>
      </c>
      <c r="T23">
        <v>17.648</v>
      </c>
      <c r="U23">
        <v>22.629000000000001</v>
      </c>
      <c r="V23">
        <v>17.838000000000001</v>
      </c>
      <c r="W23">
        <v>14.465</v>
      </c>
      <c r="X23">
        <v>37.584000000000003</v>
      </c>
      <c r="Y23">
        <v>8.859</v>
      </c>
      <c r="Z23">
        <v>24.725999999999999</v>
      </c>
      <c r="AA23">
        <v>35.654000000000003</v>
      </c>
      <c r="AB23">
        <v>10.741</v>
      </c>
      <c r="AC23">
        <v>14.403</v>
      </c>
      <c r="AD23">
        <v>13.695</v>
      </c>
      <c r="AE23">
        <v>7.7830000000000004</v>
      </c>
      <c r="AF23">
        <v>19.780999999999999</v>
      </c>
      <c r="AG23">
        <v>14.38</v>
      </c>
      <c r="AH23">
        <v>16.681000000000001</v>
      </c>
      <c r="AI23" s="4"/>
      <c r="AJ23" s="4"/>
      <c r="AK23" s="4"/>
      <c r="AL23" s="4"/>
      <c r="AM23" s="4"/>
      <c r="AN23" s="4"/>
      <c r="AO23" s="4"/>
      <c r="AP23" s="4"/>
      <c r="AQ23" s="4"/>
      <c r="AR23" s="4"/>
      <c r="AS23" s="4"/>
      <c r="AT23" s="4"/>
      <c r="AU23" s="4"/>
      <c r="AV23" s="4"/>
      <c r="AW23" s="4"/>
      <c r="AX23" s="4"/>
      <c r="AY23" s="4"/>
    </row>
    <row r="24" spans="1:51" ht="15" x14ac:dyDescent="0.25">
      <c r="A24" s="98">
        <v>45566</v>
      </c>
      <c r="B24" s="33"/>
      <c r="C24" s="8">
        <v>18</v>
      </c>
      <c r="D24" s="11">
        <v>26</v>
      </c>
      <c r="E24">
        <v>16.603000000000002</v>
      </c>
      <c r="F24">
        <v>42.046999999999997</v>
      </c>
      <c r="G24">
        <v>23.318999999999999</v>
      </c>
      <c r="H24">
        <v>44.502000000000002</v>
      </c>
      <c r="I24">
        <v>28.712</v>
      </c>
      <c r="J24">
        <v>101.217</v>
      </c>
      <c r="K24">
        <v>43.305</v>
      </c>
      <c r="L24">
        <v>22.957999999999998</v>
      </c>
      <c r="M24">
        <v>39.036999999999999</v>
      </c>
      <c r="N24">
        <v>21.036999999999999</v>
      </c>
      <c r="O24">
        <v>22.568000000000001</v>
      </c>
      <c r="P24">
        <v>20.459</v>
      </c>
      <c r="Q24">
        <v>39.430999999999997</v>
      </c>
      <c r="R24">
        <v>30.001999999999999</v>
      </c>
      <c r="S24">
        <v>50.777000000000001</v>
      </c>
      <c r="T24">
        <v>46.406999999999996</v>
      </c>
      <c r="U24">
        <v>25.286000000000001</v>
      </c>
      <c r="V24">
        <v>35.847000000000001</v>
      </c>
      <c r="W24">
        <v>27.201000000000001</v>
      </c>
      <c r="X24">
        <v>40.744999999999997</v>
      </c>
      <c r="Y24">
        <v>17.283000000000001</v>
      </c>
      <c r="Z24">
        <v>49.015999999999998</v>
      </c>
      <c r="AA24">
        <v>38.697000000000003</v>
      </c>
      <c r="AB24">
        <v>17.2</v>
      </c>
      <c r="AC24">
        <v>23.873999999999999</v>
      </c>
      <c r="AD24">
        <v>42.71</v>
      </c>
      <c r="AE24">
        <v>25.312999999999999</v>
      </c>
      <c r="AF24">
        <v>25.497</v>
      </c>
      <c r="AG24">
        <v>29.58</v>
      </c>
      <c r="AH24">
        <v>19.434000000000001</v>
      </c>
      <c r="AI24" s="4"/>
      <c r="AJ24" s="4"/>
      <c r="AK24" s="4"/>
      <c r="AL24" s="4"/>
      <c r="AM24" s="4"/>
      <c r="AN24" s="4"/>
      <c r="AO24" s="4"/>
      <c r="AP24" s="4"/>
      <c r="AQ24" s="4"/>
      <c r="AR24" s="4"/>
      <c r="AS24" s="4"/>
      <c r="AT24" s="4"/>
      <c r="AU24" s="4"/>
      <c r="AV24" s="4"/>
      <c r="AW24" s="4"/>
      <c r="AX24" s="4"/>
      <c r="AY24" s="4"/>
    </row>
    <row r="25" spans="1:51" ht="15" x14ac:dyDescent="0.25">
      <c r="A25" s="98">
        <v>45597</v>
      </c>
      <c r="B25" s="33"/>
      <c r="C25" s="8">
        <v>25</v>
      </c>
      <c r="D25" s="11">
        <v>30</v>
      </c>
      <c r="E25">
        <v>22.937000000000001</v>
      </c>
      <c r="F25">
        <v>35.642000000000003</v>
      </c>
      <c r="G25">
        <v>26.873999999999999</v>
      </c>
      <c r="H25">
        <v>40.566000000000003</v>
      </c>
      <c r="I25">
        <v>53.828000000000003</v>
      </c>
      <c r="J25">
        <v>50.235999999999997</v>
      </c>
      <c r="K25">
        <v>37.497</v>
      </c>
      <c r="L25">
        <v>26.169</v>
      </c>
      <c r="M25">
        <v>27.585000000000001</v>
      </c>
      <c r="N25">
        <v>26.454999999999998</v>
      </c>
      <c r="O25">
        <v>21.053000000000001</v>
      </c>
      <c r="P25">
        <v>26.622</v>
      </c>
      <c r="Q25">
        <v>45.761000000000003</v>
      </c>
      <c r="R25">
        <v>29.398</v>
      </c>
      <c r="S25">
        <v>45.844000000000001</v>
      </c>
      <c r="T25">
        <v>36.145000000000003</v>
      </c>
      <c r="U25">
        <v>30.722000000000001</v>
      </c>
      <c r="V25">
        <v>36.518999999999998</v>
      </c>
      <c r="W25">
        <v>47.055</v>
      </c>
      <c r="X25">
        <v>41.622999999999998</v>
      </c>
      <c r="Y25">
        <v>23.516999999999999</v>
      </c>
      <c r="Z25">
        <v>41.405999999999999</v>
      </c>
      <c r="AA25">
        <v>36.328000000000003</v>
      </c>
      <c r="AB25">
        <v>24.385000000000002</v>
      </c>
      <c r="AC25">
        <v>27.093</v>
      </c>
      <c r="AD25">
        <v>33.24</v>
      </c>
      <c r="AE25">
        <v>26.039000000000001</v>
      </c>
      <c r="AF25">
        <v>31.305</v>
      </c>
      <c r="AG25">
        <v>39.930999999999997</v>
      </c>
      <c r="AH25">
        <v>26.367999999999999</v>
      </c>
      <c r="AI25" s="4"/>
      <c r="AJ25" s="4"/>
      <c r="AK25" s="4"/>
      <c r="AL25" s="4"/>
      <c r="AM25" s="4"/>
      <c r="AN25" s="4"/>
      <c r="AO25" s="4"/>
      <c r="AP25" s="4"/>
      <c r="AQ25" s="4"/>
      <c r="AR25" s="4"/>
      <c r="AS25" s="4"/>
      <c r="AT25" s="4"/>
      <c r="AU25" s="4"/>
      <c r="AV25" s="4"/>
      <c r="AW25" s="4"/>
      <c r="AX25" s="4"/>
      <c r="AY25" s="4"/>
    </row>
    <row r="26" spans="1:51" ht="15" x14ac:dyDescent="0.25">
      <c r="A26" s="98">
        <v>45627</v>
      </c>
      <c r="B26" s="33"/>
      <c r="C26" s="8">
        <v>25</v>
      </c>
      <c r="D26" s="11">
        <v>25</v>
      </c>
      <c r="E26">
        <v>22.207000000000001</v>
      </c>
      <c r="F26">
        <v>28.344000000000001</v>
      </c>
      <c r="G26">
        <v>23.52</v>
      </c>
      <c r="H26">
        <v>40.771000000000001</v>
      </c>
      <c r="I26">
        <v>48.514000000000003</v>
      </c>
      <c r="J26">
        <v>34.841000000000001</v>
      </c>
      <c r="K26">
        <v>39.719000000000001</v>
      </c>
      <c r="L26">
        <v>25.914000000000001</v>
      </c>
      <c r="M26">
        <v>24.834</v>
      </c>
      <c r="N26">
        <v>23.413</v>
      </c>
      <c r="O26">
        <v>21.036000000000001</v>
      </c>
      <c r="P26">
        <v>28.027000000000001</v>
      </c>
      <c r="Q26">
        <v>28.045999999999999</v>
      </c>
      <c r="R26">
        <v>24.302</v>
      </c>
      <c r="S26">
        <v>32.003999999999998</v>
      </c>
      <c r="T26">
        <v>24.683</v>
      </c>
      <c r="U26">
        <v>29.683</v>
      </c>
      <c r="V26">
        <v>29.193000000000001</v>
      </c>
      <c r="W26">
        <v>33.75</v>
      </c>
      <c r="X26">
        <v>34.924999999999997</v>
      </c>
      <c r="Y26">
        <v>23.167999999999999</v>
      </c>
      <c r="Z26">
        <v>28.021000000000001</v>
      </c>
      <c r="AA26">
        <v>33.145000000000003</v>
      </c>
      <c r="AB26">
        <v>24.497</v>
      </c>
      <c r="AC26">
        <v>25.966000000000001</v>
      </c>
      <c r="AD26">
        <v>31.885999999999999</v>
      </c>
      <c r="AE26">
        <v>21.231999999999999</v>
      </c>
      <c r="AF26">
        <v>32.033000000000001</v>
      </c>
      <c r="AG26">
        <v>32.405000000000001</v>
      </c>
      <c r="AH26">
        <v>24.076000000000001</v>
      </c>
      <c r="AI26" s="4"/>
      <c r="AJ26" s="4"/>
      <c r="AK26" s="4"/>
      <c r="AL26" s="4"/>
      <c r="AM26" s="4"/>
      <c r="AN26" s="4"/>
      <c r="AO26" s="4"/>
      <c r="AP26" s="4"/>
      <c r="AQ26" s="4"/>
      <c r="AR26" s="4"/>
      <c r="AS26" s="4"/>
      <c r="AT26" s="4"/>
      <c r="AU26" s="4"/>
      <c r="AV26" s="4"/>
      <c r="AW26" s="4"/>
      <c r="AX26" s="4"/>
      <c r="AY26" s="4"/>
    </row>
    <row r="27" spans="1:51" ht="15" x14ac:dyDescent="0.25">
      <c r="A27" s="98">
        <v>45658</v>
      </c>
      <c r="B27" s="33"/>
      <c r="C27" s="8">
        <v>25</v>
      </c>
      <c r="D27" s="11">
        <v>25</v>
      </c>
      <c r="E27">
        <v>21.710999999999999</v>
      </c>
      <c r="F27">
        <v>26.324999999999999</v>
      </c>
      <c r="G27">
        <v>25.202000000000002</v>
      </c>
      <c r="H27">
        <v>31.225999999999999</v>
      </c>
      <c r="I27">
        <v>36.366</v>
      </c>
      <c r="J27">
        <v>32.488999999999997</v>
      </c>
      <c r="K27">
        <v>29.74</v>
      </c>
      <c r="L27">
        <v>29.417000000000002</v>
      </c>
      <c r="M27">
        <v>23.152000000000001</v>
      </c>
      <c r="N27">
        <v>21.853000000000002</v>
      </c>
      <c r="O27">
        <v>20.093</v>
      </c>
      <c r="P27">
        <v>24.698</v>
      </c>
      <c r="Q27">
        <v>31.829000000000001</v>
      </c>
      <c r="R27">
        <v>27.036999999999999</v>
      </c>
      <c r="S27">
        <v>26.891999999999999</v>
      </c>
      <c r="T27">
        <v>22.867999999999999</v>
      </c>
      <c r="U27">
        <v>28.158999999999999</v>
      </c>
      <c r="V27">
        <v>26.646000000000001</v>
      </c>
      <c r="W27">
        <v>30.178999999999998</v>
      </c>
      <c r="X27">
        <v>35.006</v>
      </c>
      <c r="Y27">
        <v>21.14</v>
      </c>
      <c r="Z27">
        <v>24.257999999999999</v>
      </c>
      <c r="AA27">
        <v>29.695</v>
      </c>
      <c r="AB27">
        <v>22.951000000000001</v>
      </c>
      <c r="AC27">
        <v>24.975000000000001</v>
      </c>
      <c r="AD27">
        <v>28.582000000000001</v>
      </c>
      <c r="AE27">
        <v>19.949000000000002</v>
      </c>
      <c r="AF27">
        <v>28.073</v>
      </c>
      <c r="AG27">
        <v>27.218</v>
      </c>
      <c r="AH27">
        <v>22.823</v>
      </c>
      <c r="AI27" s="4"/>
      <c r="AJ27" s="4"/>
      <c r="AK27" s="4"/>
      <c r="AL27" s="4"/>
      <c r="AM27" s="4"/>
      <c r="AN27" s="4"/>
      <c r="AO27" s="4"/>
      <c r="AP27" s="4"/>
      <c r="AQ27" s="4"/>
      <c r="AR27" s="4"/>
      <c r="AS27" s="4"/>
      <c r="AT27" s="4"/>
      <c r="AU27" s="4"/>
      <c r="AV27" s="4"/>
      <c r="AW27" s="4"/>
      <c r="AX27" s="4"/>
      <c r="AY27" s="4"/>
    </row>
    <row r="28" spans="1:51" ht="15" x14ac:dyDescent="0.25">
      <c r="A28" s="98">
        <v>45689</v>
      </c>
      <c r="B28" s="33"/>
      <c r="C28" s="8">
        <v>25</v>
      </c>
      <c r="D28" s="11">
        <v>25</v>
      </c>
      <c r="E28">
        <v>18.616</v>
      </c>
      <c r="F28">
        <v>23.3</v>
      </c>
      <c r="G28">
        <v>34.502000000000002</v>
      </c>
      <c r="H28">
        <v>35.771999999999998</v>
      </c>
      <c r="I28">
        <v>28.725999999999999</v>
      </c>
      <c r="J28">
        <v>31.74</v>
      </c>
      <c r="K28">
        <v>30.056000000000001</v>
      </c>
      <c r="L28">
        <v>36.837000000000003</v>
      </c>
      <c r="M28">
        <v>20.582999999999998</v>
      </c>
      <c r="N28">
        <v>18.934000000000001</v>
      </c>
      <c r="O28">
        <v>28.116</v>
      </c>
      <c r="P28">
        <v>22.135999999999999</v>
      </c>
      <c r="Q28">
        <v>33.506999999999998</v>
      </c>
      <c r="R28">
        <v>21.347000000000001</v>
      </c>
      <c r="S28">
        <v>29.434000000000001</v>
      </c>
      <c r="T28">
        <v>20.024999999999999</v>
      </c>
      <c r="U28">
        <v>29.338999999999999</v>
      </c>
      <c r="V28">
        <v>22.885000000000002</v>
      </c>
      <c r="W28">
        <v>25.193999999999999</v>
      </c>
      <c r="X28">
        <v>30.28</v>
      </c>
      <c r="Y28">
        <v>19.244</v>
      </c>
      <c r="Z28">
        <v>24.484000000000002</v>
      </c>
      <c r="AA28">
        <v>51.968000000000004</v>
      </c>
      <c r="AB28">
        <v>24.641999999999999</v>
      </c>
      <c r="AC28">
        <v>45.25</v>
      </c>
      <c r="AD28">
        <v>32.262</v>
      </c>
      <c r="AE28">
        <v>19.033999999999999</v>
      </c>
      <c r="AF28">
        <v>24.167999999999999</v>
      </c>
      <c r="AG28">
        <v>24.84</v>
      </c>
      <c r="AH28">
        <v>21.411999999999999</v>
      </c>
      <c r="AI28" s="4"/>
      <c r="AJ28" s="4"/>
      <c r="AK28" s="4"/>
      <c r="AL28" s="4"/>
      <c r="AM28" s="4"/>
      <c r="AN28" s="4"/>
      <c r="AO28" s="4"/>
      <c r="AP28" s="4"/>
      <c r="AQ28" s="4"/>
      <c r="AR28" s="4"/>
      <c r="AS28" s="4"/>
      <c r="AT28" s="4"/>
      <c r="AU28" s="4"/>
      <c r="AV28" s="4"/>
      <c r="AW28" s="4"/>
      <c r="AX28" s="4"/>
      <c r="AY28" s="4"/>
    </row>
    <row r="29" spans="1:51" ht="15" x14ac:dyDescent="0.25">
      <c r="A29" s="98">
        <v>45717</v>
      </c>
      <c r="B29" s="33"/>
      <c r="C29" s="8">
        <v>65</v>
      </c>
      <c r="D29" s="11">
        <v>74</v>
      </c>
      <c r="E29">
        <v>46.869</v>
      </c>
      <c r="F29">
        <v>76.853999999999999</v>
      </c>
      <c r="G29">
        <v>95.555999999999997</v>
      </c>
      <c r="H29">
        <v>67.527000000000001</v>
      </c>
      <c r="I29">
        <v>86.316999999999993</v>
      </c>
      <c r="J29">
        <v>82.659000000000006</v>
      </c>
      <c r="K29">
        <v>87.704999999999998</v>
      </c>
      <c r="L29">
        <v>65.242999999999995</v>
      </c>
      <c r="M29">
        <v>50.331000000000003</v>
      </c>
      <c r="N29">
        <v>29.741</v>
      </c>
      <c r="O29">
        <v>59.02</v>
      </c>
      <c r="P29">
        <v>106.14700000000001</v>
      </c>
      <c r="Q29">
        <v>54.722000000000001</v>
      </c>
      <c r="R29">
        <v>43.067999999999998</v>
      </c>
      <c r="S29">
        <v>139.102</v>
      </c>
      <c r="T29">
        <v>28.728999999999999</v>
      </c>
      <c r="U29">
        <v>96.16</v>
      </c>
      <c r="V29">
        <v>36.631999999999998</v>
      </c>
      <c r="W29">
        <v>60.607999999999997</v>
      </c>
      <c r="X29">
        <v>96.71</v>
      </c>
      <c r="Y29">
        <v>41.482999999999997</v>
      </c>
      <c r="Z29">
        <v>68.3</v>
      </c>
      <c r="AA29">
        <v>101.69499999999999</v>
      </c>
      <c r="AB29">
        <v>67.391999999999996</v>
      </c>
      <c r="AC29">
        <v>153.31800000000001</v>
      </c>
      <c r="AD29">
        <v>58.439</v>
      </c>
      <c r="AE29">
        <v>32.651000000000003</v>
      </c>
      <c r="AF29">
        <v>64.558999999999997</v>
      </c>
      <c r="AG29">
        <v>46.984999999999999</v>
      </c>
      <c r="AH29">
        <v>66.307000000000002</v>
      </c>
      <c r="AI29" s="4"/>
      <c r="AJ29" s="4"/>
      <c r="AK29" s="4"/>
      <c r="AL29" s="4"/>
      <c r="AM29" s="4"/>
      <c r="AN29" s="4"/>
      <c r="AO29" s="4"/>
      <c r="AP29" s="4"/>
      <c r="AQ29" s="4"/>
      <c r="AR29" s="4"/>
      <c r="AS29" s="4"/>
      <c r="AT29" s="4"/>
      <c r="AU29" s="4"/>
      <c r="AV29" s="4"/>
      <c r="AW29" s="4"/>
      <c r="AX29" s="4"/>
      <c r="AY29" s="4"/>
    </row>
    <row r="30" spans="1:51" ht="15" x14ac:dyDescent="0.25">
      <c r="A30" s="98">
        <v>45748</v>
      </c>
      <c r="B30" s="33"/>
      <c r="C30" s="8">
        <v>165</v>
      </c>
      <c r="D30" s="11">
        <v>203</v>
      </c>
      <c r="E30">
        <v>207.696</v>
      </c>
      <c r="F30">
        <v>245.25899999999999</v>
      </c>
      <c r="G30">
        <v>136.28200000000001</v>
      </c>
      <c r="H30">
        <v>340.34399999999999</v>
      </c>
      <c r="I30">
        <v>263.36200000000002</v>
      </c>
      <c r="J30">
        <v>280.29899999999998</v>
      </c>
      <c r="K30">
        <v>238.053</v>
      </c>
      <c r="L30">
        <v>214.21299999999999</v>
      </c>
      <c r="M30">
        <v>191.542</v>
      </c>
      <c r="N30">
        <v>134.54400000000001</v>
      </c>
      <c r="O30">
        <v>245.69900000000001</v>
      </c>
      <c r="P30">
        <v>266.91000000000003</v>
      </c>
      <c r="Q30">
        <v>214.042</v>
      </c>
      <c r="R30">
        <v>319.73700000000002</v>
      </c>
      <c r="S30">
        <v>238.8</v>
      </c>
      <c r="T30">
        <v>103.584</v>
      </c>
      <c r="U30">
        <v>272.60300000000001</v>
      </c>
      <c r="V30">
        <v>203.19</v>
      </c>
      <c r="W30">
        <v>366.74700000000001</v>
      </c>
      <c r="X30">
        <v>265.04199999999997</v>
      </c>
      <c r="Y30">
        <v>117.283</v>
      </c>
      <c r="Z30">
        <v>255.52699999999999</v>
      </c>
      <c r="AA30">
        <v>176.50399999999999</v>
      </c>
      <c r="AB30">
        <v>268.93200000000002</v>
      </c>
      <c r="AC30">
        <v>223.06</v>
      </c>
      <c r="AD30">
        <v>146.685</v>
      </c>
      <c r="AE30">
        <v>225.24199999999999</v>
      </c>
      <c r="AF30">
        <v>206.68700000000001</v>
      </c>
      <c r="AG30">
        <v>145.70699999999999</v>
      </c>
      <c r="AH30">
        <v>175.96799999999999</v>
      </c>
      <c r="AI30" s="4"/>
      <c r="AJ30" s="4"/>
      <c r="AK30" s="4"/>
      <c r="AL30" s="4"/>
      <c r="AM30" s="4"/>
      <c r="AN30" s="4"/>
      <c r="AO30" s="4"/>
      <c r="AP30" s="4"/>
      <c r="AQ30" s="4"/>
      <c r="AR30" s="4"/>
      <c r="AS30" s="4"/>
      <c r="AT30" s="4"/>
      <c r="AU30" s="4"/>
      <c r="AV30" s="4"/>
      <c r="AW30" s="4"/>
      <c r="AX30" s="4"/>
      <c r="AY30" s="4"/>
    </row>
    <row r="31" spans="1:51" ht="15" x14ac:dyDescent="0.25">
      <c r="A31" s="98">
        <v>45778</v>
      </c>
      <c r="B31" s="33"/>
      <c r="C31" s="8">
        <v>412</v>
      </c>
      <c r="D31" s="11">
        <v>513</v>
      </c>
      <c r="E31">
        <v>712.27300000000002</v>
      </c>
      <c r="F31">
        <v>459.48899999999998</v>
      </c>
      <c r="G31">
        <v>731.68100000000004</v>
      </c>
      <c r="H31">
        <v>797.44500000000005</v>
      </c>
      <c r="I31">
        <v>955.23099999999999</v>
      </c>
      <c r="J31">
        <v>690.76599999999996</v>
      </c>
      <c r="K31">
        <v>633.41499999999996</v>
      </c>
      <c r="L31">
        <v>547.07600000000002</v>
      </c>
      <c r="M31">
        <v>466.935</v>
      </c>
      <c r="N31">
        <v>206.75399999999999</v>
      </c>
      <c r="O31">
        <v>620.20500000000004</v>
      </c>
      <c r="P31">
        <v>445.36599999999999</v>
      </c>
      <c r="Q31">
        <v>579.572</v>
      </c>
      <c r="R31">
        <v>670.02</v>
      </c>
      <c r="S31">
        <v>435.26400000000001</v>
      </c>
      <c r="T31">
        <v>636.59</v>
      </c>
      <c r="U31">
        <v>763.45600000000002</v>
      </c>
      <c r="V31">
        <v>444.661</v>
      </c>
      <c r="W31">
        <v>915.47500000000002</v>
      </c>
      <c r="X31">
        <v>250.983</v>
      </c>
      <c r="Y31">
        <v>358.52800000000002</v>
      </c>
      <c r="Z31">
        <v>599.18299999999999</v>
      </c>
      <c r="AA31">
        <v>385.4</v>
      </c>
      <c r="AB31">
        <v>656.61199999999997</v>
      </c>
      <c r="AC31">
        <v>486.59699999999998</v>
      </c>
      <c r="AD31">
        <v>393.94299999999998</v>
      </c>
      <c r="AE31">
        <v>492.41699999999997</v>
      </c>
      <c r="AF31">
        <v>570.72199999999998</v>
      </c>
      <c r="AG31">
        <v>441.70499999999998</v>
      </c>
      <c r="AH31">
        <v>366.14600000000002</v>
      </c>
      <c r="AI31" s="4"/>
      <c r="AJ31" s="4"/>
      <c r="AK31" s="4"/>
      <c r="AL31" s="4"/>
      <c r="AM31" s="4"/>
      <c r="AN31" s="4"/>
      <c r="AO31" s="4"/>
      <c r="AP31" s="4"/>
      <c r="AQ31" s="4"/>
      <c r="AR31" s="4"/>
      <c r="AS31" s="4"/>
      <c r="AT31" s="4"/>
      <c r="AU31" s="4"/>
      <c r="AV31" s="4"/>
      <c r="AW31" s="4"/>
      <c r="AX31" s="4"/>
      <c r="AY31" s="4"/>
    </row>
    <row r="32" spans="1:51" ht="15" x14ac:dyDescent="0.25">
      <c r="A32" s="98">
        <v>45809</v>
      </c>
      <c r="B32" s="33"/>
      <c r="C32" s="8">
        <v>226</v>
      </c>
      <c r="D32" s="11">
        <v>367</v>
      </c>
      <c r="E32">
        <v>676.21</v>
      </c>
      <c r="F32">
        <v>181.46299999999999</v>
      </c>
      <c r="G32">
        <v>818.31399999999996</v>
      </c>
      <c r="H32">
        <v>582.452</v>
      </c>
      <c r="I32">
        <v>811.23099999999999</v>
      </c>
      <c r="J32">
        <v>442.08600000000001</v>
      </c>
      <c r="K32">
        <v>503.52600000000001</v>
      </c>
      <c r="L32">
        <v>278.02</v>
      </c>
      <c r="M32">
        <v>211.143</v>
      </c>
      <c r="N32">
        <v>120.852</v>
      </c>
      <c r="O32">
        <v>409.46300000000002</v>
      </c>
      <c r="P32">
        <v>185.42099999999999</v>
      </c>
      <c r="Q32">
        <v>444.92099999999999</v>
      </c>
      <c r="R32">
        <v>346.73099999999999</v>
      </c>
      <c r="S32">
        <v>138.11199999999999</v>
      </c>
      <c r="T32">
        <v>705.25400000000002</v>
      </c>
      <c r="U32">
        <v>507.971</v>
      </c>
      <c r="V32">
        <v>557.351</v>
      </c>
      <c r="W32">
        <v>1096.3810000000001</v>
      </c>
      <c r="X32">
        <v>50.790999999999997</v>
      </c>
      <c r="Y32">
        <v>258.97500000000002</v>
      </c>
      <c r="Z32">
        <v>541.53499999999997</v>
      </c>
      <c r="AA32">
        <v>245.33500000000001</v>
      </c>
      <c r="AB32">
        <v>459.28800000000001</v>
      </c>
      <c r="AC32">
        <v>358.99</v>
      </c>
      <c r="AD32">
        <v>143.9</v>
      </c>
      <c r="AE32">
        <v>597.58699999999999</v>
      </c>
      <c r="AF32">
        <v>359.74099999999999</v>
      </c>
      <c r="AG32">
        <v>373.80099999999999</v>
      </c>
      <c r="AH32">
        <v>144.99700000000001</v>
      </c>
      <c r="AI32" s="4"/>
      <c r="AJ32" s="4"/>
      <c r="AK32" s="4"/>
      <c r="AL32" s="4"/>
      <c r="AM32" s="4"/>
      <c r="AN32" s="4"/>
      <c r="AO32" s="4"/>
      <c r="AP32" s="4"/>
      <c r="AQ32" s="4"/>
      <c r="AR32" s="4"/>
      <c r="AS32" s="4"/>
      <c r="AT32" s="4"/>
      <c r="AU32" s="4"/>
      <c r="AV32" s="4"/>
      <c r="AW32" s="4"/>
      <c r="AX32" s="4"/>
      <c r="AY32" s="4"/>
    </row>
    <row r="33" spans="1:51" ht="15" x14ac:dyDescent="0.25">
      <c r="A33" s="98">
        <v>45839</v>
      </c>
      <c r="B33" s="33"/>
      <c r="C33" s="8">
        <v>16</v>
      </c>
      <c r="D33" s="11">
        <v>60</v>
      </c>
      <c r="E33">
        <v>174.96700000000001</v>
      </c>
      <c r="F33">
        <v>24.812000000000001</v>
      </c>
      <c r="G33">
        <v>284.06799999999998</v>
      </c>
      <c r="H33">
        <v>118.31</v>
      </c>
      <c r="I33">
        <v>152.035</v>
      </c>
      <c r="J33">
        <v>151.93700000000001</v>
      </c>
      <c r="K33">
        <v>99.968000000000004</v>
      </c>
      <c r="L33">
        <v>29.291</v>
      </c>
      <c r="M33">
        <v>24.882999999999999</v>
      </c>
      <c r="N33">
        <v>4.9370000000000003</v>
      </c>
      <c r="O33">
        <v>61.823999999999998</v>
      </c>
      <c r="P33">
        <v>28.571000000000002</v>
      </c>
      <c r="Q33">
        <v>83.518000000000001</v>
      </c>
      <c r="R33">
        <v>48.845999999999997</v>
      </c>
      <c r="S33">
        <v>13.396000000000001</v>
      </c>
      <c r="T33">
        <v>192.435</v>
      </c>
      <c r="U33">
        <v>144.14400000000001</v>
      </c>
      <c r="V33">
        <v>105.08</v>
      </c>
      <c r="W33">
        <v>473.96100000000001</v>
      </c>
      <c r="X33">
        <v>3.8050000000000002</v>
      </c>
      <c r="Y33">
        <v>35.143000000000001</v>
      </c>
      <c r="Z33">
        <v>107.77500000000001</v>
      </c>
      <c r="AA33">
        <v>35.500999999999998</v>
      </c>
      <c r="AB33">
        <v>75.78</v>
      </c>
      <c r="AC33">
        <v>60.991</v>
      </c>
      <c r="AD33">
        <v>11.484999999999999</v>
      </c>
      <c r="AE33">
        <v>216.36799999999999</v>
      </c>
      <c r="AF33">
        <v>47.679000000000002</v>
      </c>
      <c r="AG33">
        <v>66.921999999999997</v>
      </c>
      <c r="AH33">
        <v>20.497</v>
      </c>
      <c r="AI33" s="4"/>
      <c r="AJ33" s="4"/>
      <c r="AK33" s="4"/>
      <c r="AL33" s="4"/>
      <c r="AM33" s="4"/>
      <c r="AN33" s="4"/>
      <c r="AO33" s="4"/>
      <c r="AP33" s="4"/>
      <c r="AQ33" s="4"/>
      <c r="AR33" s="4"/>
      <c r="AS33" s="4"/>
      <c r="AT33" s="4"/>
      <c r="AU33" s="4"/>
      <c r="AV33" s="4"/>
      <c r="AW33" s="4"/>
      <c r="AX33" s="4"/>
      <c r="AY33" s="4"/>
    </row>
    <row r="34" spans="1:51" ht="15" x14ac:dyDescent="0.25">
      <c r="A34" s="98">
        <v>45870</v>
      </c>
      <c r="B34" s="33"/>
      <c r="C34" s="8">
        <v>11</v>
      </c>
      <c r="D34" s="11">
        <v>19</v>
      </c>
      <c r="E34">
        <v>31.056999999999999</v>
      </c>
      <c r="F34">
        <v>10.409000000000001</v>
      </c>
      <c r="G34">
        <v>46.439</v>
      </c>
      <c r="H34">
        <v>24.146000000000001</v>
      </c>
      <c r="I34">
        <v>43.331000000000003</v>
      </c>
      <c r="J34">
        <v>34.784999999999997</v>
      </c>
      <c r="K34">
        <v>23.640999999999998</v>
      </c>
      <c r="L34">
        <v>10.026999999999999</v>
      </c>
      <c r="M34">
        <v>11.412000000000001</v>
      </c>
      <c r="N34">
        <v>4.069</v>
      </c>
      <c r="O34">
        <v>14.125999999999999</v>
      </c>
      <c r="P34">
        <v>9.8949999999999996</v>
      </c>
      <c r="Q34">
        <v>16.309999999999999</v>
      </c>
      <c r="R34">
        <v>15.769</v>
      </c>
      <c r="S34">
        <v>8.266</v>
      </c>
      <c r="T34">
        <v>30.437000000000001</v>
      </c>
      <c r="U34">
        <v>28.808</v>
      </c>
      <c r="V34">
        <v>22.873999999999999</v>
      </c>
      <c r="W34">
        <v>71.599000000000004</v>
      </c>
      <c r="X34">
        <v>7.6609999999999996</v>
      </c>
      <c r="Y34">
        <v>11.733000000000001</v>
      </c>
      <c r="Z34">
        <v>37.61</v>
      </c>
      <c r="AA34">
        <v>11.294</v>
      </c>
      <c r="AB34">
        <v>18.721</v>
      </c>
      <c r="AC34">
        <v>15.817</v>
      </c>
      <c r="AD34">
        <v>6.5519999999999996</v>
      </c>
      <c r="AE34">
        <v>33.299999999999997</v>
      </c>
      <c r="AF34">
        <v>13.305</v>
      </c>
      <c r="AG34">
        <v>16.228999999999999</v>
      </c>
      <c r="AH34">
        <v>9.6419999999999995</v>
      </c>
      <c r="AI34" s="4"/>
      <c r="AJ34" s="4"/>
      <c r="AK34" s="4"/>
      <c r="AL34" s="4"/>
      <c r="AM34" s="4"/>
      <c r="AN34" s="4"/>
      <c r="AO34" s="4"/>
      <c r="AP34" s="4"/>
      <c r="AQ34" s="4"/>
      <c r="AR34" s="4"/>
      <c r="AS34" s="4"/>
      <c r="AT34" s="4"/>
      <c r="AU34" s="4"/>
      <c r="AV34" s="4"/>
      <c r="AW34" s="4"/>
      <c r="AX34" s="4"/>
      <c r="AY34" s="4"/>
    </row>
    <row r="35" spans="1:51" ht="15" x14ac:dyDescent="0.25">
      <c r="A35" s="98">
        <v>45901</v>
      </c>
      <c r="B35" s="33"/>
      <c r="C35" s="8">
        <v>7</v>
      </c>
      <c r="D35" s="11">
        <v>13</v>
      </c>
      <c r="E35">
        <v>21.248000000000001</v>
      </c>
      <c r="F35">
        <v>10.866</v>
      </c>
      <c r="G35">
        <v>22.594000000000001</v>
      </c>
      <c r="H35">
        <v>18.510999999999999</v>
      </c>
      <c r="I35">
        <v>87.35</v>
      </c>
      <c r="J35">
        <v>18.483000000000001</v>
      </c>
      <c r="K35">
        <v>18.454999999999998</v>
      </c>
      <c r="L35">
        <v>18.850999999999999</v>
      </c>
      <c r="M35">
        <v>11.439</v>
      </c>
      <c r="N35">
        <v>6.9080000000000004</v>
      </c>
      <c r="O35">
        <v>16.917999999999999</v>
      </c>
      <c r="P35">
        <v>18.792000000000002</v>
      </c>
      <c r="Q35">
        <v>11.662000000000001</v>
      </c>
      <c r="R35">
        <v>26.353999999999999</v>
      </c>
      <c r="S35">
        <v>17.033999999999999</v>
      </c>
      <c r="T35">
        <v>21.736000000000001</v>
      </c>
      <c r="U35">
        <v>17.760000000000002</v>
      </c>
      <c r="V35">
        <v>14.332000000000001</v>
      </c>
      <c r="W35">
        <v>36.779000000000003</v>
      </c>
      <c r="X35">
        <v>8.9779999999999998</v>
      </c>
      <c r="Y35">
        <v>24.21</v>
      </c>
      <c r="Z35">
        <v>36.116</v>
      </c>
      <c r="AA35">
        <v>10.349</v>
      </c>
      <c r="AB35">
        <v>13.635999999999999</v>
      </c>
      <c r="AC35">
        <v>13.321</v>
      </c>
      <c r="AD35">
        <v>7.5860000000000003</v>
      </c>
      <c r="AE35">
        <v>18.209</v>
      </c>
      <c r="AF35">
        <v>13.413</v>
      </c>
      <c r="AG35">
        <v>16.707000000000001</v>
      </c>
      <c r="AH35">
        <v>9.2609999999999992</v>
      </c>
      <c r="AI35" s="4"/>
      <c r="AJ35" s="4"/>
      <c r="AK35" s="4"/>
      <c r="AL35" s="4"/>
      <c r="AM35" s="4"/>
      <c r="AN35" s="4"/>
      <c r="AO35" s="4"/>
      <c r="AP35" s="4"/>
      <c r="AQ35" s="4"/>
      <c r="AR35" s="4"/>
      <c r="AS35" s="4"/>
      <c r="AT35" s="4"/>
      <c r="AU35" s="4"/>
      <c r="AV35" s="4"/>
      <c r="AW35" s="4"/>
      <c r="AX35" s="4"/>
      <c r="AY35" s="4"/>
    </row>
    <row r="36" spans="1:51" ht="15" x14ac:dyDescent="0.25">
      <c r="A36" s="98">
        <v>45931</v>
      </c>
      <c r="B36" s="33"/>
      <c r="C36" s="8">
        <v>18</v>
      </c>
      <c r="D36" s="11">
        <v>26</v>
      </c>
      <c r="E36">
        <v>41.046999999999997</v>
      </c>
      <c r="F36">
        <v>22.273</v>
      </c>
      <c r="G36">
        <v>44.198999999999998</v>
      </c>
      <c r="H36">
        <v>27.283999999999999</v>
      </c>
      <c r="I36">
        <v>101.331</v>
      </c>
      <c r="J36">
        <v>43.783000000000001</v>
      </c>
      <c r="K36">
        <v>22.442</v>
      </c>
      <c r="L36">
        <v>37.676000000000002</v>
      </c>
      <c r="M36">
        <v>20.018000000000001</v>
      </c>
      <c r="N36">
        <v>21.265999999999998</v>
      </c>
      <c r="O36">
        <v>19.484000000000002</v>
      </c>
      <c r="P36">
        <v>37.209000000000003</v>
      </c>
      <c r="Q36">
        <v>29.763000000000002</v>
      </c>
      <c r="R36">
        <v>50.057000000000002</v>
      </c>
      <c r="S36">
        <v>45.674999999999997</v>
      </c>
      <c r="T36">
        <v>24.314</v>
      </c>
      <c r="U36">
        <v>35.731999999999999</v>
      </c>
      <c r="V36">
        <v>26.036999999999999</v>
      </c>
      <c r="W36">
        <v>39.963999999999999</v>
      </c>
      <c r="X36">
        <v>17.297000000000001</v>
      </c>
      <c r="Y36">
        <v>48.4</v>
      </c>
      <c r="Z36">
        <v>37.341000000000001</v>
      </c>
      <c r="AA36">
        <v>16.558</v>
      </c>
      <c r="AB36">
        <v>23.010999999999999</v>
      </c>
      <c r="AC36">
        <v>42.198</v>
      </c>
      <c r="AD36">
        <v>24.623000000000001</v>
      </c>
      <c r="AE36">
        <v>23.891999999999999</v>
      </c>
      <c r="AF36">
        <v>28.491</v>
      </c>
      <c r="AG36">
        <v>19.423999999999999</v>
      </c>
      <c r="AH36">
        <v>15.211</v>
      </c>
      <c r="AI36" s="4"/>
      <c r="AJ36" s="4"/>
      <c r="AK36" s="4"/>
      <c r="AL36" s="4"/>
      <c r="AM36" s="4"/>
      <c r="AN36" s="4"/>
      <c r="AO36" s="4"/>
      <c r="AP36" s="4"/>
      <c r="AQ36" s="4"/>
      <c r="AR36" s="4"/>
      <c r="AS36" s="4"/>
      <c r="AT36" s="4"/>
      <c r="AU36" s="4"/>
      <c r="AV36" s="4"/>
      <c r="AW36" s="4"/>
      <c r="AX36" s="4"/>
      <c r="AY36" s="4"/>
    </row>
    <row r="37" spans="1:51" ht="15" x14ac:dyDescent="0.25">
      <c r="A37" s="98">
        <v>45962</v>
      </c>
      <c r="B37" s="33"/>
      <c r="C37" s="8">
        <v>25</v>
      </c>
      <c r="D37" s="11">
        <v>30</v>
      </c>
      <c r="E37">
        <v>34.926000000000002</v>
      </c>
      <c r="F37">
        <v>26.559000000000001</v>
      </c>
      <c r="G37">
        <v>40.42</v>
      </c>
      <c r="H37">
        <v>52.389000000000003</v>
      </c>
      <c r="I37">
        <v>50.439</v>
      </c>
      <c r="J37">
        <v>38.761000000000003</v>
      </c>
      <c r="K37">
        <v>25.818999999999999</v>
      </c>
      <c r="L37">
        <v>26.628</v>
      </c>
      <c r="M37">
        <v>25.667000000000002</v>
      </c>
      <c r="N37">
        <v>20.23</v>
      </c>
      <c r="O37">
        <v>25.844999999999999</v>
      </c>
      <c r="P37">
        <v>43.643000000000001</v>
      </c>
      <c r="Q37">
        <v>29.327000000000002</v>
      </c>
      <c r="R37">
        <v>45.201999999999998</v>
      </c>
      <c r="S37">
        <v>35.651000000000003</v>
      </c>
      <c r="T37">
        <v>29.957999999999998</v>
      </c>
      <c r="U37">
        <v>36.523000000000003</v>
      </c>
      <c r="V37">
        <v>47.639000000000003</v>
      </c>
      <c r="W37">
        <v>41.039000000000001</v>
      </c>
      <c r="X37">
        <v>23.666</v>
      </c>
      <c r="Y37">
        <v>40.997</v>
      </c>
      <c r="Z37">
        <v>35.771000000000001</v>
      </c>
      <c r="AA37">
        <v>23.975000000000001</v>
      </c>
      <c r="AB37">
        <v>26.454999999999998</v>
      </c>
      <c r="AC37">
        <v>32.944000000000003</v>
      </c>
      <c r="AD37">
        <v>26.33</v>
      </c>
      <c r="AE37">
        <v>29.888999999999999</v>
      </c>
      <c r="AF37">
        <v>39.101999999999997</v>
      </c>
      <c r="AG37">
        <v>26.524000000000001</v>
      </c>
      <c r="AH37">
        <v>21.64</v>
      </c>
      <c r="AI37" s="4"/>
      <c r="AJ37" s="4"/>
      <c r="AK37" s="4"/>
      <c r="AL37" s="4"/>
      <c r="AM37" s="4"/>
      <c r="AN37" s="4"/>
      <c r="AO37" s="4"/>
      <c r="AP37" s="4"/>
      <c r="AQ37" s="4"/>
      <c r="AR37" s="4"/>
      <c r="AS37" s="4"/>
      <c r="AT37" s="4"/>
      <c r="AU37" s="4"/>
      <c r="AV37" s="4"/>
      <c r="AW37" s="4"/>
      <c r="AX37" s="4"/>
      <c r="AY37" s="4"/>
    </row>
    <row r="38" spans="1:51" ht="15" x14ac:dyDescent="0.25">
      <c r="A38" s="98">
        <v>45992</v>
      </c>
      <c r="B38" s="33"/>
      <c r="C38" s="8">
        <v>25</v>
      </c>
      <c r="D38" s="11">
        <v>25</v>
      </c>
      <c r="E38">
        <v>27.707999999999998</v>
      </c>
      <c r="F38">
        <v>23.134</v>
      </c>
      <c r="G38">
        <v>40.677</v>
      </c>
      <c r="H38">
        <v>47.234000000000002</v>
      </c>
      <c r="I38">
        <v>35.084000000000003</v>
      </c>
      <c r="J38">
        <v>41.427999999999997</v>
      </c>
      <c r="K38">
        <v>25.646000000000001</v>
      </c>
      <c r="L38">
        <v>23.937000000000001</v>
      </c>
      <c r="M38">
        <v>22.736999999999998</v>
      </c>
      <c r="N38">
        <v>20.260000000000002</v>
      </c>
      <c r="O38">
        <v>27.318000000000001</v>
      </c>
      <c r="P38">
        <v>26.27</v>
      </c>
      <c r="Q38">
        <v>24.306999999999999</v>
      </c>
      <c r="R38">
        <v>31.481000000000002</v>
      </c>
      <c r="S38">
        <v>24.274999999999999</v>
      </c>
      <c r="T38">
        <v>29.004000000000001</v>
      </c>
      <c r="U38">
        <v>29.265000000000001</v>
      </c>
      <c r="V38">
        <v>33.886000000000003</v>
      </c>
      <c r="W38">
        <v>34.404000000000003</v>
      </c>
      <c r="X38">
        <v>23.375</v>
      </c>
      <c r="Y38">
        <v>27.798999999999999</v>
      </c>
      <c r="Z38">
        <v>32.204999999999998</v>
      </c>
      <c r="AA38">
        <v>24.141999999999999</v>
      </c>
      <c r="AB38">
        <v>25.419</v>
      </c>
      <c r="AC38">
        <v>31.675999999999998</v>
      </c>
      <c r="AD38">
        <v>21.251000000000001</v>
      </c>
      <c r="AE38">
        <v>30.725000000000001</v>
      </c>
      <c r="AF38">
        <v>31.648</v>
      </c>
      <c r="AG38">
        <v>24.268999999999998</v>
      </c>
      <c r="AH38">
        <v>21.135999999999999</v>
      </c>
      <c r="AI38" s="4"/>
      <c r="AJ38" s="4"/>
      <c r="AK38" s="4"/>
      <c r="AL38" s="4"/>
      <c r="AM38" s="4"/>
      <c r="AN38" s="4"/>
      <c r="AO38" s="4"/>
      <c r="AP38" s="4"/>
      <c r="AQ38" s="4"/>
      <c r="AR38" s="4"/>
      <c r="AS38" s="4"/>
      <c r="AT38" s="4"/>
      <c r="AU38" s="4"/>
      <c r="AV38" s="4"/>
      <c r="AW38" s="4"/>
      <c r="AX38" s="4"/>
      <c r="AY38" s="4"/>
    </row>
    <row r="39" spans="1:51" ht="15" x14ac:dyDescent="0.25">
      <c r="A39" s="98">
        <v>46023</v>
      </c>
      <c r="B39" s="33"/>
      <c r="C39" s="8">
        <v>25</v>
      </c>
      <c r="D39" s="11">
        <v>25</v>
      </c>
      <c r="E39">
        <v>25.73</v>
      </c>
      <c r="F39">
        <v>24.661000000000001</v>
      </c>
      <c r="G39">
        <v>31.158999999999999</v>
      </c>
      <c r="H39">
        <v>35.276000000000003</v>
      </c>
      <c r="I39">
        <v>32.713000000000001</v>
      </c>
      <c r="J39">
        <v>30.873000000000001</v>
      </c>
      <c r="K39">
        <v>29.151</v>
      </c>
      <c r="L39">
        <v>22.312000000000001</v>
      </c>
      <c r="M39">
        <v>21.216000000000001</v>
      </c>
      <c r="N39">
        <v>19.132000000000001</v>
      </c>
      <c r="O39">
        <v>24.053999999999998</v>
      </c>
      <c r="P39">
        <v>30.032</v>
      </c>
      <c r="Q39">
        <v>27.058</v>
      </c>
      <c r="R39">
        <v>26.059000000000001</v>
      </c>
      <c r="S39">
        <v>22.477</v>
      </c>
      <c r="T39">
        <v>27.518000000000001</v>
      </c>
      <c r="U39">
        <v>26.713999999999999</v>
      </c>
      <c r="V39">
        <v>30.425000000000001</v>
      </c>
      <c r="W39">
        <v>34.503</v>
      </c>
      <c r="X39">
        <v>21.334</v>
      </c>
      <c r="Y39">
        <v>24.074999999999999</v>
      </c>
      <c r="Z39">
        <v>28.535</v>
      </c>
      <c r="AA39">
        <v>22.613</v>
      </c>
      <c r="AB39">
        <v>24.457999999999998</v>
      </c>
      <c r="AC39">
        <v>28.370999999999999</v>
      </c>
      <c r="AD39">
        <v>19.943999999999999</v>
      </c>
      <c r="AE39">
        <v>26.869</v>
      </c>
      <c r="AF39">
        <v>26.526</v>
      </c>
      <c r="AG39">
        <v>23.004000000000001</v>
      </c>
      <c r="AH39">
        <v>20.661999999999999</v>
      </c>
      <c r="AI39" s="4"/>
      <c r="AJ39" s="4"/>
      <c r="AK39" s="4"/>
      <c r="AL39" s="4"/>
      <c r="AM39" s="4"/>
      <c r="AN39" s="4"/>
      <c r="AO39" s="4"/>
      <c r="AP39" s="4"/>
      <c r="AQ39" s="4"/>
      <c r="AR39" s="4"/>
      <c r="AS39" s="4"/>
      <c r="AT39" s="4"/>
      <c r="AU39" s="4"/>
      <c r="AV39" s="4"/>
      <c r="AW39" s="4"/>
      <c r="AX39" s="4"/>
      <c r="AY39" s="4"/>
    </row>
    <row r="40" spans="1:51" ht="15" x14ac:dyDescent="0.25">
      <c r="A40" s="98">
        <v>46054</v>
      </c>
      <c r="B40" s="33"/>
      <c r="C40" s="8">
        <v>25</v>
      </c>
      <c r="D40" s="11">
        <v>25</v>
      </c>
      <c r="E40">
        <v>22.786999999999999</v>
      </c>
      <c r="F40">
        <v>32.869999999999997</v>
      </c>
      <c r="G40">
        <v>35.701000000000001</v>
      </c>
      <c r="H40">
        <v>27.83</v>
      </c>
      <c r="I40">
        <v>31.925999999999998</v>
      </c>
      <c r="J40">
        <v>30.77</v>
      </c>
      <c r="K40">
        <v>36.566000000000003</v>
      </c>
      <c r="L40">
        <v>19.855</v>
      </c>
      <c r="M40">
        <v>18.393000000000001</v>
      </c>
      <c r="N40">
        <v>27.475999999999999</v>
      </c>
      <c r="O40">
        <v>21.581</v>
      </c>
      <c r="P40">
        <v>31.89</v>
      </c>
      <c r="Q40">
        <v>21.36</v>
      </c>
      <c r="R40">
        <v>28.215</v>
      </c>
      <c r="S40">
        <v>19.690999999999999</v>
      </c>
      <c r="T40">
        <v>28.771999999999998</v>
      </c>
      <c r="U40">
        <v>22.943999999999999</v>
      </c>
      <c r="V40">
        <v>25.076000000000001</v>
      </c>
      <c r="W40">
        <v>29.864000000000001</v>
      </c>
      <c r="X40">
        <v>19.408000000000001</v>
      </c>
      <c r="Y40">
        <v>24.329000000000001</v>
      </c>
      <c r="Z40">
        <v>50.488</v>
      </c>
      <c r="AA40">
        <v>24.335000000000001</v>
      </c>
      <c r="AB40">
        <v>44.683999999999997</v>
      </c>
      <c r="AC40">
        <v>32.051000000000002</v>
      </c>
      <c r="AD40">
        <v>18.972999999999999</v>
      </c>
      <c r="AE40">
        <v>23.152000000000001</v>
      </c>
      <c r="AF40">
        <v>24.231999999999999</v>
      </c>
      <c r="AG40">
        <v>21.57</v>
      </c>
      <c r="AH40">
        <v>17.675000000000001</v>
      </c>
      <c r="AI40" s="4"/>
      <c r="AJ40" s="4"/>
      <c r="AK40" s="4"/>
      <c r="AL40" s="4"/>
      <c r="AM40" s="4"/>
      <c r="AN40" s="4"/>
      <c r="AO40" s="4"/>
      <c r="AP40" s="4"/>
      <c r="AQ40" s="4"/>
      <c r="AR40" s="4"/>
      <c r="AS40" s="4"/>
      <c r="AT40" s="4"/>
      <c r="AU40" s="4"/>
      <c r="AV40" s="4"/>
      <c r="AW40" s="4"/>
      <c r="AX40" s="4"/>
      <c r="AY40" s="4"/>
    </row>
    <row r="41" spans="1:51" ht="15" x14ac:dyDescent="0.25">
      <c r="A41" s="98">
        <v>46082</v>
      </c>
      <c r="B41" s="33"/>
      <c r="C41" s="8">
        <v>65</v>
      </c>
      <c r="D41" s="11">
        <v>74</v>
      </c>
      <c r="E41">
        <v>75.929000000000002</v>
      </c>
      <c r="F41">
        <v>95.183000000000007</v>
      </c>
      <c r="G41">
        <v>67.403999999999996</v>
      </c>
      <c r="H41">
        <v>84.707999999999998</v>
      </c>
      <c r="I41">
        <v>82.850999999999999</v>
      </c>
      <c r="J41">
        <v>87.429000000000002</v>
      </c>
      <c r="K41">
        <v>64.766999999999996</v>
      </c>
      <c r="L41">
        <v>49.139000000000003</v>
      </c>
      <c r="M41">
        <v>29.088999999999999</v>
      </c>
      <c r="N41">
        <v>56.661999999999999</v>
      </c>
      <c r="O41">
        <v>105.063</v>
      </c>
      <c r="P41">
        <v>52.396999999999998</v>
      </c>
      <c r="Q41">
        <v>43.124000000000002</v>
      </c>
      <c r="R41">
        <v>133.23599999999999</v>
      </c>
      <c r="S41">
        <v>28.338999999999999</v>
      </c>
      <c r="T41">
        <v>95.018000000000001</v>
      </c>
      <c r="U41">
        <v>36.697000000000003</v>
      </c>
      <c r="V41">
        <v>59.500999999999998</v>
      </c>
      <c r="W41">
        <v>95.994</v>
      </c>
      <c r="X41">
        <v>41.655999999999999</v>
      </c>
      <c r="Y41">
        <v>68.224999999999994</v>
      </c>
      <c r="Z41">
        <v>95.903999999999996</v>
      </c>
      <c r="AA41">
        <v>66.789000000000001</v>
      </c>
      <c r="AB41">
        <v>152.07300000000001</v>
      </c>
      <c r="AC41">
        <v>58.069000000000003</v>
      </c>
      <c r="AD41">
        <v>30.77</v>
      </c>
      <c r="AE41">
        <v>62.923999999999999</v>
      </c>
      <c r="AF41">
        <v>46.012</v>
      </c>
      <c r="AG41">
        <v>66.515000000000001</v>
      </c>
      <c r="AH41">
        <v>41.148000000000003</v>
      </c>
      <c r="AI41" s="4"/>
      <c r="AJ41" s="4"/>
      <c r="AK41" s="4"/>
      <c r="AL41" s="4"/>
      <c r="AM41" s="4"/>
      <c r="AN41" s="4"/>
      <c r="AO41" s="4"/>
      <c r="AP41" s="4"/>
      <c r="AQ41" s="4"/>
      <c r="AR41" s="4"/>
      <c r="AS41" s="4"/>
      <c r="AT41" s="4"/>
      <c r="AU41" s="4"/>
      <c r="AV41" s="4"/>
      <c r="AW41" s="4"/>
      <c r="AX41" s="4"/>
      <c r="AY41" s="4"/>
    </row>
    <row r="42" spans="1:51" ht="15" x14ac:dyDescent="0.25">
      <c r="A42" s="98">
        <v>46113</v>
      </c>
      <c r="B42" s="33"/>
      <c r="C42" s="8">
        <v>165</v>
      </c>
      <c r="D42" s="11">
        <v>203</v>
      </c>
      <c r="E42">
        <v>243.75</v>
      </c>
      <c r="F42">
        <v>132.46299999999999</v>
      </c>
      <c r="G42">
        <v>339.63</v>
      </c>
      <c r="H42">
        <v>260.76799999999997</v>
      </c>
      <c r="I42">
        <v>280.65899999999999</v>
      </c>
      <c r="J42">
        <v>225.89699999999999</v>
      </c>
      <c r="K42">
        <v>213.18899999999999</v>
      </c>
      <c r="L42">
        <v>189.642</v>
      </c>
      <c r="M42">
        <v>133.08000000000001</v>
      </c>
      <c r="N42">
        <v>228.58199999999999</v>
      </c>
      <c r="O42">
        <v>265.13499999999999</v>
      </c>
      <c r="P42">
        <v>209.535</v>
      </c>
      <c r="Q42">
        <v>319.75400000000002</v>
      </c>
      <c r="R42">
        <v>231.22499999999999</v>
      </c>
      <c r="S42">
        <v>102.80800000000001</v>
      </c>
      <c r="T42">
        <v>270.26900000000001</v>
      </c>
      <c r="U42">
        <v>202.86099999999999</v>
      </c>
      <c r="V42">
        <v>354.90699999999998</v>
      </c>
      <c r="W42">
        <v>264.37900000000002</v>
      </c>
      <c r="X42">
        <v>117.357</v>
      </c>
      <c r="Y42">
        <v>254.11099999999999</v>
      </c>
      <c r="Z42">
        <v>173.08699999999999</v>
      </c>
      <c r="AA42">
        <v>266.83100000000002</v>
      </c>
      <c r="AB42">
        <v>221.59</v>
      </c>
      <c r="AC42">
        <v>145.99299999999999</v>
      </c>
      <c r="AD42">
        <v>215.71799999999999</v>
      </c>
      <c r="AE42">
        <v>203.23699999999999</v>
      </c>
      <c r="AF42">
        <v>143.761</v>
      </c>
      <c r="AG42">
        <v>175.80099999999999</v>
      </c>
      <c r="AH42">
        <v>192.529</v>
      </c>
      <c r="AI42" s="4"/>
      <c r="AJ42" s="4"/>
      <c r="AK42" s="4"/>
      <c r="AL42" s="4"/>
      <c r="AM42" s="4"/>
      <c r="AN42" s="4"/>
      <c r="AO42" s="4"/>
      <c r="AP42" s="4"/>
      <c r="AQ42" s="4"/>
      <c r="AR42" s="4"/>
      <c r="AS42" s="4"/>
      <c r="AT42" s="4"/>
      <c r="AU42" s="4"/>
      <c r="AV42" s="4"/>
      <c r="AW42" s="4"/>
      <c r="AX42" s="4"/>
      <c r="AY42" s="4"/>
    </row>
    <row r="43" spans="1:51" ht="15" x14ac:dyDescent="0.25">
      <c r="A43" s="98">
        <v>46143</v>
      </c>
      <c r="B43" s="33"/>
      <c r="C43" s="8">
        <v>412</v>
      </c>
      <c r="D43" s="11">
        <v>513</v>
      </c>
      <c r="E43">
        <v>458.25200000000001</v>
      </c>
      <c r="F43">
        <v>701.91600000000005</v>
      </c>
      <c r="G43">
        <v>796.76599999999996</v>
      </c>
      <c r="H43">
        <v>952.15599999999995</v>
      </c>
      <c r="I43">
        <v>690.99400000000003</v>
      </c>
      <c r="J43">
        <v>625.01900000000001</v>
      </c>
      <c r="K43">
        <v>546.36400000000003</v>
      </c>
      <c r="L43">
        <v>465.25200000000001</v>
      </c>
      <c r="M43">
        <v>205.53100000000001</v>
      </c>
      <c r="N43">
        <v>592.88300000000004</v>
      </c>
      <c r="O43">
        <v>443.76100000000002</v>
      </c>
      <c r="P43">
        <v>576.82799999999997</v>
      </c>
      <c r="Q43">
        <v>669.03499999999997</v>
      </c>
      <c r="R43">
        <v>436.7</v>
      </c>
      <c r="S43">
        <v>635.13699999999994</v>
      </c>
      <c r="T43">
        <v>760.83699999999999</v>
      </c>
      <c r="U43">
        <v>444.08699999999999</v>
      </c>
      <c r="V43">
        <v>887.32899999999995</v>
      </c>
      <c r="W43">
        <v>250.58</v>
      </c>
      <c r="X43">
        <v>358.351</v>
      </c>
      <c r="Y43">
        <v>595.78499999999997</v>
      </c>
      <c r="Z43">
        <v>377.20600000000002</v>
      </c>
      <c r="AA43">
        <v>654.40200000000004</v>
      </c>
      <c r="AB43">
        <v>485.18599999999998</v>
      </c>
      <c r="AC43">
        <v>393.34500000000003</v>
      </c>
      <c r="AD43">
        <v>481.97899999999998</v>
      </c>
      <c r="AE43">
        <v>567.24</v>
      </c>
      <c r="AF43">
        <v>439.91899999999998</v>
      </c>
      <c r="AG43">
        <v>365.83199999999999</v>
      </c>
      <c r="AH43">
        <v>683.572</v>
      </c>
      <c r="AI43" s="4"/>
      <c r="AJ43" s="4"/>
      <c r="AK43" s="4"/>
      <c r="AL43" s="4"/>
      <c r="AM43" s="4"/>
      <c r="AN43" s="4"/>
      <c r="AO43" s="4"/>
      <c r="AP43" s="4"/>
      <c r="AQ43" s="4"/>
      <c r="AR43" s="4"/>
      <c r="AS43" s="4"/>
      <c r="AT43" s="4"/>
      <c r="AU43" s="4"/>
      <c r="AV43" s="4"/>
      <c r="AW43" s="4"/>
      <c r="AX43" s="4"/>
      <c r="AY43" s="4"/>
    </row>
    <row r="44" spans="1:51" ht="15" x14ac:dyDescent="0.25">
      <c r="A44" s="98">
        <v>46174</v>
      </c>
      <c r="B44" s="33"/>
      <c r="C44" s="8">
        <v>226</v>
      </c>
      <c r="D44" s="11">
        <v>367</v>
      </c>
      <c r="E44">
        <v>181.05799999999999</v>
      </c>
      <c r="F44">
        <v>824.673</v>
      </c>
      <c r="G44">
        <v>582.31200000000001</v>
      </c>
      <c r="H44">
        <v>810.36099999999999</v>
      </c>
      <c r="I44">
        <v>442.19900000000001</v>
      </c>
      <c r="J44">
        <v>519.60799999999995</v>
      </c>
      <c r="K44">
        <v>277.82900000000001</v>
      </c>
      <c r="L44">
        <v>210.51400000000001</v>
      </c>
      <c r="M44">
        <v>120.35599999999999</v>
      </c>
      <c r="N44">
        <v>435.05500000000001</v>
      </c>
      <c r="O44">
        <v>185.08500000000001</v>
      </c>
      <c r="P44">
        <v>443.76</v>
      </c>
      <c r="Q44">
        <v>346.66199999999998</v>
      </c>
      <c r="R44">
        <v>142.44800000000001</v>
      </c>
      <c r="S44">
        <v>704.67100000000005</v>
      </c>
      <c r="T44">
        <v>507.31400000000002</v>
      </c>
      <c r="U44">
        <v>557.21400000000006</v>
      </c>
      <c r="V44">
        <v>1101.4369999999999</v>
      </c>
      <c r="W44">
        <v>50.61</v>
      </c>
      <c r="X44">
        <v>259.02300000000002</v>
      </c>
      <c r="Y44">
        <v>540.827</v>
      </c>
      <c r="Z44">
        <v>250.30099999999999</v>
      </c>
      <c r="AA44">
        <v>458.95299999999997</v>
      </c>
      <c r="AB44">
        <v>358.55500000000001</v>
      </c>
      <c r="AC44">
        <v>143.72300000000001</v>
      </c>
      <c r="AD44">
        <v>592.90700000000004</v>
      </c>
      <c r="AE44">
        <v>358.80399999999997</v>
      </c>
      <c r="AF44">
        <v>373.11799999999999</v>
      </c>
      <c r="AG44">
        <v>145.05699999999999</v>
      </c>
      <c r="AH44">
        <v>691.95100000000002</v>
      </c>
      <c r="AI44" s="4"/>
      <c r="AJ44" s="4"/>
      <c r="AK44" s="4"/>
      <c r="AL44" s="4"/>
      <c r="AM44" s="4"/>
      <c r="AN44" s="4"/>
      <c r="AO44" s="4"/>
      <c r="AP44" s="4"/>
      <c r="AQ44" s="4"/>
      <c r="AR44" s="4"/>
      <c r="AS44" s="4"/>
      <c r="AT44" s="4"/>
      <c r="AU44" s="4"/>
      <c r="AV44" s="4"/>
      <c r="AW44" s="4"/>
      <c r="AX44" s="4"/>
      <c r="AY44" s="4"/>
    </row>
    <row r="45" spans="1:51" ht="15" x14ac:dyDescent="0.25">
      <c r="A45" s="98">
        <v>46204</v>
      </c>
      <c r="B45" s="33"/>
      <c r="C45" s="8">
        <v>16</v>
      </c>
      <c r="D45" s="11">
        <v>60</v>
      </c>
      <c r="E45">
        <v>24.550999999999998</v>
      </c>
      <c r="F45">
        <v>296.46600000000001</v>
      </c>
      <c r="G45">
        <v>118.295</v>
      </c>
      <c r="H45">
        <v>151.577</v>
      </c>
      <c r="I45">
        <v>151.965</v>
      </c>
      <c r="J45">
        <v>107.178</v>
      </c>
      <c r="K45">
        <v>29.164999999999999</v>
      </c>
      <c r="L45">
        <v>24.413</v>
      </c>
      <c r="M45">
        <v>4.8650000000000002</v>
      </c>
      <c r="N45">
        <v>65.492000000000004</v>
      </c>
      <c r="O45">
        <v>28.286999999999999</v>
      </c>
      <c r="P45">
        <v>82.629000000000005</v>
      </c>
      <c r="Q45">
        <v>48.956000000000003</v>
      </c>
      <c r="R45">
        <v>14.077</v>
      </c>
      <c r="S45">
        <v>192.25299999999999</v>
      </c>
      <c r="T45">
        <v>143.88999999999999</v>
      </c>
      <c r="U45">
        <v>105.152</v>
      </c>
      <c r="V45">
        <v>495.738</v>
      </c>
      <c r="W45">
        <v>3.7050000000000001</v>
      </c>
      <c r="X45">
        <v>35.207999999999998</v>
      </c>
      <c r="Y45">
        <v>107.857</v>
      </c>
      <c r="Z45">
        <v>36.634</v>
      </c>
      <c r="AA45">
        <v>75.626000000000005</v>
      </c>
      <c r="AB45">
        <v>60.731000000000002</v>
      </c>
      <c r="AC45">
        <v>11.414999999999999</v>
      </c>
      <c r="AD45">
        <v>230.608</v>
      </c>
      <c r="AE45">
        <v>47.17</v>
      </c>
      <c r="AF45">
        <v>66.522999999999996</v>
      </c>
      <c r="AG45">
        <v>20.626000000000001</v>
      </c>
      <c r="AH45">
        <v>184.26300000000001</v>
      </c>
      <c r="AI45" s="4"/>
      <c r="AJ45" s="4"/>
      <c r="AK45" s="4"/>
      <c r="AL45" s="4"/>
      <c r="AM45" s="4"/>
      <c r="AN45" s="4"/>
      <c r="AO45" s="4"/>
      <c r="AP45" s="4"/>
      <c r="AQ45" s="4"/>
      <c r="AR45" s="4"/>
      <c r="AS45" s="4"/>
      <c r="AT45" s="4"/>
      <c r="AU45" s="4"/>
      <c r="AV45" s="4"/>
      <c r="AW45" s="4"/>
      <c r="AX45" s="4"/>
      <c r="AY45" s="4"/>
    </row>
    <row r="46" spans="1:51" ht="15" x14ac:dyDescent="0.25">
      <c r="A46" s="98">
        <v>46235</v>
      </c>
      <c r="B46" s="33"/>
      <c r="C46" s="8">
        <v>11</v>
      </c>
      <c r="D46" s="11">
        <v>19</v>
      </c>
      <c r="E46">
        <v>10.147</v>
      </c>
      <c r="F46">
        <v>48.704999999999998</v>
      </c>
      <c r="G46">
        <v>24.145</v>
      </c>
      <c r="H46">
        <v>42.863999999999997</v>
      </c>
      <c r="I46">
        <v>34.808</v>
      </c>
      <c r="J46">
        <v>24.687000000000001</v>
      </c>
      <c r="K46">
        <v>9.9510000000000005</v>
      </c>
      <c r="L46">
        <v>10.945</v>
      </c>
      <c r="M46">
        <v>3.8919999999999999</v>
      </c>
      <c r="N46">
        <v>14.324999999999999</v>
      </c>
      <c r="O46">
        <v>9.6289999999999996</v>
      </c>
      <c r="P46">
        <v>15.465999999999999</v>
      </c>
      <c r="Q46">
        <v>15.846</v>
      </c>
      <c r="R46">
        <v>8.0329999999999995</v>
      </c>
      <c r="S46">
        <v>30.265999999999998</v>
      </c>
      <c r="T46">
        <v>28.588000000000001</v>
      </c>
      <c r="U46">
        <v>22.939</v>
      </c>
      <c r="V46">
        <v>76.051000000000002</v>
      </c>
      <c r="W46">
        <v>7.3979999999999997</v>
      </c>
      <c r="X46">
        <v>11.846</v>
      </c>
      <c r="Y46">
        <v>37.707999999999998</v>
      </c>
      <c r="Z46">
        <v>11.16</v>
      </c>
      <c r="AA46">
        <v>18.614999999999998</v>
      </c>
      <c r="AB46">
        <v>15.567</v>
      </c>
      <c r="AC46">
        <v>6.4889999999999999</v>
      </c>
      <c r="AD46">
        <v>35.009</v>
      </c>
      <c r="AE46">
        <v>12.847</v>
      </c>
      <c r="AF46">
        <v>15.909000000000001</v>
      </c>
      <c r="AG46">
        <v>9.7620000000000005</v>
      </c>
      <c r="AH46">
        <v>31.73</v>
      </c>
      <c r="AI46" s="4"/>
      <c r="AJ46" s="4"/>
      <c r="AK46" s="4"/>
      <c r="AL46" s="4"/>
      <c r="AM46" s="4"/>
      <c r="AN46" s="4"/>
      <c r="AO46" s="4"/>
      <c r="AP46" s="4"/>
      <c r="AQ46" s="4"/>
      <c r="AR46" s="4"/>
      <c r="AS46" s="4"/>
      <c r="AT46" s="4"/>
      <c r="AU46" s="4"/>
      <c r="AV46" s="4"/>
      <c r="AW46" s="4"/>
      <c r="AX46" s="4"/>
      <c r="AY46" s="4"/>
    </row>
    <row r="47" spans="1:51" ht="15" x14ac:dyDescent="0.25">
      <c r="A47" s="98">
        <v>46266</v>
      </c>
      <c r="B47" s="33"/>
      <c r="C47" s="8">
        <v>7</v>
      </c>
      <c r="D47" s="11">
        <v>13</v>
      </c>
      <c r="E47">
        <v>10.602</v>
      </c>
      <c r="F47">
        <v>22.562000000000001</v>
      </c>
      <c r="G47">
        <v>18.518000000000001</v>
      </c>
      <c r="H47">
        <v>86.77</v>
      </c>
      <c r="I47">
        <v>18.577000000000002</v>
      </c>
      <c r="J47">
        <v>18.652999999999999</v>
      </c>
      <c r="K47">
        <v>18.733000000000001</v>
      </c>
      <c r="L47">
        <v>11.026999999999999</v>
      </c>
      <c r="M47">
        <v>6.7190000000000003</v>
      </c>
      <c r="N47">
        <v>16.646000000000001</v>
      </c>
      <c r="O47">
        <v>18.529</v>
      </c>
      <c r="P47">
        <v>10.897</v>
      </c>
      <c r="Q47">
        <v>26.434000000000001</v>
      </c>
      <c r="R47">
        <v>15.91</v>
      </c>
      <c r="S47">
        <v>21.555</v>
      </c>
      <c r="T47">
        <v>17.556999999999999</v>
      </c>
      <c r="U47">
        <v>14.38</v>
      </c>
      <c r="V47">
        <v>37.027999999999999</v>
      </c>
      <c r="W47">
        <v>8.7569999999999997</v>
      </c>
      <c r="X47">
        <v>24.309000000000001</v>
      </c>
      <c r="Y47">
        <v>36.195</v>
      </c>
      <c r="Z47">
        <v>9.984</v>
      </c>
      <c r="AA47">
        <v>13.558</v>
      </c>
      <c r="AB47">
        <v>13.087999999999999</v>
      </c>
      <c r="AC47">
        <v>7.5209999999999999</v>
      </c>
      <c r="AD47">
        <v>18.39</v>
      </c>
      <c r="AE47">
        <v>12.95</v>
      </c>
      <c r="AF47">
        <v>16.382000000000001</v>
      </c>
      <c r="AG47">
        <v>9.3719999999999999</v>
      </c>
      <c r="AH47">
        <v>20.992999999999999</v>
      </c>
      <c r="AI47" s="4"/>
      <c r="AJ47" s="4"/>
      <c r="AK47" s="4"/>
      <c r="AL47" s="4"/>
      <c r="AM47" s="4"/>
      <c r="AN47" s="4"/>
      <c r="AO47" s="4"/>
      <c r="AP47" s="4"/>
      <c r="AQ47" s="4"/>
      <c r="AR47" s="4"/>
      <c r="AS47" s="4"/>
      <c r="AT47" s="4"/>
      <c r="AU47" s="4"/>
      <c r="AV47" s="4"/>
      <c r="AW47" s="4"/>
      <c r="AX47" s="4"/>
      <c r="AY47" s="4"/>
    </row>
    <row r="48" spans="1:51" ht="15" x14ac:dyDescent="0.25">
      <c r="A48" s="98">
        <v>46296</v>
      </c>
      <c r="B48" s="33"/>
      <c r="C48" s="8">
        <v>18</v>
      </c>
      <c r="D48" s="11">
        <v>26</v>
      </c>
      <c r="E48">
        <v>21.978000000000002</v>
      </c>
      <c r="F48">
        <v>43.966000000000001</v>
      </c>
      <c r="G48">
        <v>27.283999999999999</v>
      </c>
      <c r="H48">
        <v>100.883</v>
      </c>
      <c r="I48">
        <v>43.838999999999999</v>
      </c>
      <c r="J48">
        <v>23.074000000000002</v>
      </c>
      <c r="K48">
        <v>37.539000000000001</v>
      </c>
      <c r="L48">
        <v>19.59</v>
      </c>
      <c r="M48">
        <v>20.911999999999999</v>
      </c>
      <c r="N48">
        <v>19.38</v>
      </c>
      <c r="O48">
        <v>36.969000000000001</v>
      </c>
      <c r="P48">
        <v>28.959</v>
      </c>
      <c r="Q48">
        <v>50.125</v>
      </c>
      <c r="R48">
        <v>45.331000000000003</v>
      </c>
      <c r="S48">
        <v>24.143000000000001</v>
      </c>
      <c r="T48">
        <v>35.531999999999996</v>
      </c>
      <c r="U48">
        <v>26.093</v>
      </c>
      <c r="V48">
        <v>40.003999999999998</v>
      </c>
      <c r="W48">
        <v>17.062000000000001</v>
      </c>
      <c r="X48">
        <v>48.494</v>
      </c>
      <c r="Y48">
        <v>37.43</v>
      </c>
      <c r="Z48">
        <v>15.885</v>
      </c>
      <c r="AA48">
        <v>22.922999999999998</v>
      </c>
      <c r="AB48">
        <v>41.951000000000001</v>
      </c>
      <c r="AC48">
        <v>24.518000000000001</v>
      </c>
      <c r="AD48">
        <v>23.611999999999998</v>
      </c>
      <c r="AE48">
        <v>27.96</v>
      </c>
      <c r="AF48">
        <v>19.088999999999999</v>
      </c>
      <c r="AG48">
        <v>15.342000000000001</v>
      </c>
      <c r="AH48">
        <v>40.381999999999998</v>
      </c>
      <c r="AI48" s="4"/>
      <c r="AJ48" s="4"/>
      <c r="AK48" s="4"/>
      <c r="AL48" s="4"/>
      <c r="AM48" s="4"/>
      <c r="AN48" s="4"/>
      <c r="AO48" s="4"/>
      <c r="AP48" s="4"/>
      <c r="AQ48" s="4"/>
      <c r="AR48" s="4"/>
      <c r="AS48" s="4"/>
      <c r="AT48" s="4"/>
      <c r="AU48" s="4"/>
      <c r="AV48" s="4"/>
      <c r="AW48" s="4"/>
      <c r="AX48" s="4"/>
      <c r="AY48" s="4"/>
    </row>
    <row r="49" spans="1:1005" ht="15" x14ac:dyDescent="0.25">
      <c r="A49" s="98">
        <v>46327</v>
      </c>
      <c r="B49" s="33"/>
      <c r="C49" s="8">
        <v>25</v>
      </c>
      <c r="D49" s="11">
        <v>30</v>
      </c>
      <c r="E49">
        <v>26.288</v>
      </c>
      <c r="F49">
        <v>40.079000000000001</v>
      </c>
      <c r="G49">
        <v>52.387999999999998</v>
      </c>
      <c r="H49">
        <v>50.112000000000002</v>
      </c>
      <c r="I49">
        <v>38.835000000000001</v>
      </c>
      <c r="J49">
        <v>26.222999999999999</v>
      </c>
      <c r="K49">
        <v>26.51</v>
      </c>
      <c r="L49">
        <v>25.3</v>
      </c>
      <c r="M49">
        <v>19.936</v>
      </c>
      <c r="N49">
        <v>25.5</v>
      </c>
      <c r="O49">
        <v>43.429000000000002</v>
      </c>
      <c r="P49">
        <v>28.608000000000001</v>
      </c>
      <c r="Q49">
        <v>45.268000000000001</v>
      </c>
      <c r="R49">
        <v>36.225999999999999</v>
      </c>
      <c r="S49">
        <v>29.798999999999999</v>
      </c>
      <c r="T49">
        <v>36.344999999999999</v>
      </c>
      <c r="U49">
        <v>47.692</v>
      </c>
      <c r="V49">
        <v>41.572000000000003</v>
      </c>
      <c r="W49">
        <v>23.454000000000001</v>
      </c>
      <c r="X49">
        <v>41.082000000000001</v>
      </c>
      <c r="Y49">
        <v>35.845999999999997</v>
      </c>
      <c r="Z49">
        <v>23.524999999999999</v>
      </c>
      <c r="AA49">
        <v>26.375</v>
      </c>
      <c r="AB49">
        <v>32.732999999999997</v>
      </c>
      <c r="AC49">
        <v>26.244</v>
      </c>
      <c r="AD49">
        <v>29.945</v>
      </c>
      <c r="AE49">
        <v>38.637</v>
      </c>
      <c r="AF49">
        <v>26.206</v>
      </c>
      <c r="AG49">
        <v>21.765999999999998</v>
      </c>
      <c r="AH49">
        <v>35.472999999999999</v>
      </c>
      <c r="AI49" s="4"/>
      <c r="AJ49" s="4"/>
      <c r="AK49" s="4"/>
      <c r="AL49" s="4"/>
      <c r="AM49" s="4"/>
      <c r="AN49" s="4"/>
      <c r="AO49" s="4"/>
      <c r="AP49" s="4"/>
      <c r="AQ49" s="4"/>
      <c r="AR49" s="4"/>
      <c r="AS49" s="4"/>
      <c r="AT49" s="4"/>
      <c r="AU49" s="4"/>
      <c r="AV49" s="4"/>
      <c r="AW49" s="4"/>
      <c r="AX49" s="4"/>
      <c r="AY49" s="4"/>
    </row>
    <row r="50" spans="1:1005" ht="15" x14ac:dyDescent="0.25">
      <c r="A50" s="98">
        <v>46357</v>
      </c>
      <c r="B50" s="33"/>
      <c r="C50" s="8">
        <v>25</v>
      </c>
      <c r="D50" s="11">
        <v>25</v>
      </c>
      <c r="E50">
        <v>22.873000000000001</v>
      </c>
      <c r="F50">
        <v>41.143000000000001</v>
      </c>
      <c r="G50">
        <v>47.234000000000002</v>
      </c>
      <c r="H50">
        <v>34.779000000000003</v>
      </c>
      <c r="I50">
        <v>41.517000000000003</v>
      </c>
      <c r="J50">
        <v>26.021999999999998</v>
      </c>
      <c r="K50">
        <v>23.821999999999999</v>
      </c>
      <c r="L50">
        <v>22.384</v>
      </c>
      <c r="M50">
        <v>19.968</v>
      </c>
      <c r="N50">
        <v>27.334</v>
      </c>
      <c r="O50">
        <v>26.062000000000001</v>
      </c>
      <c r="P50">
        <v>23.603000000000002</v>
      </c>
      <c r="Q50">
        <v>31.541</v>
      </c>
      <c r="R50">
        <v>24.082000000000001</v>
      </c>
      <c r="S50">
        <v>28.85</v>
      </c>
      <c r="T50">
        <v>29.093</v>
      </c>
      <c r="U50">
        <v>33.947000000000003</v>
      </c>
      <c r="V50">
        <v>34.69</v>
      </c>
      <c r="W50">
        <v>23.17</v>
      </c>
      <c r="X50">
        <v>27.885999999999999</v>
      </c>
      <c r="Y50">
        <v>32.286000000000001</v>
      </c>
      <c r="Z50">
        <v>23.831</v>
      </c>
      <c r="AA50">
        <v>25.34</v>
      </c>
      <c r="AB50">
        <v>31.474</v>
      </c>
      <c r="AC50">
        <v>21.169</v>
      </c>
      <c r="AD50">
        <v>31.015000000000001</v>
      </c>
      <c r="AE50">
        <v>31.201000000000001</v>
      </c>
      <c r="AF50">
        <v>23.965</v>
      </c>
      <c r="AG50">
        <v>21.259</v>
      </c>
      <c r="AH50">
        <v>27.585000000000001</v>
      </c>
      <c r="AI50" s="4"/>
      <c r="AJ50" s="4"/>
      <c r="AK50" s="4"/>
      <c r="AL50" s="4"/>
      <c r="AM50" s="4"/>
      <c r="AN50" s="4"/>
      <c r="AO50" s="4"/>
      <c r="AP50" s="4"/>
      <c r="AQ50" s="4"/>
      <c r="AR50" s="4"/>
      <c r="AS50" s="4"/>
      <c r="AT50" s="4"/>
      <c r="AU50" s="4"/>
      <c r="AV50" s="4"/>
      <c r="AW50" s="4"/>
      <c r="AX50" s="4"/>
      <c r="AY50" s="4"/>
    </row>
    <row r="51" spans="1:1005" ht="15" x14ac:dyDescent="0.25">
      <c r="A51" s="98">
        <v>46388</v>
      </c>
      <c r="B51" s="33"/>
      <c r="C51" s="8">
        <v>25</v>
      </c>
      <c r="D51" s="11">
        <v>25</v>
      </c>
      <c r="E51">
        <v>24.408999999999999</v>
      </c>
      <c r="F51">
        <v>31.221</v>
      </c>
      <c r="G51">
        <v>35.271999999999998</v>
      </c>
      <c r="H51">
        <v>32.418999999999997</v>
      </c>
      <c r="I51">
        <v>30.943999999999999</v>
      </c>
      <c r="J51">
        <v>29.228000000000002</v>
      </c>
      <c r="K51">
        <v>22.202999999999999</v>
      </c>
      <c r="L51">
        <v>20.882999999999999</v>
      </c>
      <c r="M51">
        <v>18.861000000000001</v>
      </c>
      <c r="N51">
        <v>23.978999999999999</v>
      </c>
      <c r="O51">
        <v>29.82</v>
      </c>
      <c r="P51">
        <v>26.363</v>
      </c>
      <c r="Q51">
        <v>26.114999999999998</v>
      </c>
      <c r="R51">
        <v>22.231000000000002</v>
      </c>
      <c r="S51">
        <v>27.375</v>
      </c>
      <c r="T51">
        <v>26.553000000000001</v>
      </c>
      <c r="U51">
        <v>30.481999999999999</v>
      </c>
      <c r="V51">
        <v>34.607999999999997</v>
      </c>
      <c r="W51">
        <v>21.141999999999999</v>
      </c>
      <c r="X51">
        <v>24.158000000000001</v>
      </c>
      <c r="Y51">
        <v>28.609000000000002</v>
      </c>
      <c r="Z51">
        <v>22.245000000000001</v>
      </c>
      <c r="AA51">
        <v>24.382999999999999</v>
      </c>
      <c r="AB51">
        <v>28.177</v>
      </c>
      <c r="AC51">
        <v>19.867000000000001</v>
      </c>
      <c r="AD51">
        <v>26.983000000000001</v>
      </c>
      <c r="AE51">
        <v>26.12</v>
      </c>
      <c r="AF51">
        <v>22.716000000000001</v>
      </c>
      <c r="AG51">
        <v>20.777999999999999</v>
      </c>
      <c r="AH51">
        <v>25.574999999999999</v>
      </c>
      <c r="AI51" s="4"/>
      <c r="AJ51" s="4"/>
      <c r="AK51" s="4"/>
      <c r="AL51" s="4"/>
      <c r="AM51" s="4"/>
      <c r="AN51" s="4"/>
      <c r="AO51" s="4"/>
      <c r="AP51" s="4"/>
      <c r="AQ51" s="4"/>
      <c r="AR51" s="4"/>
      <c r="AS51" s="4"/>
      <c r="AT51" s="4"/>
      <c r="AU51" s="4"/>
      <c r="AV51" s="4"/>
      <c r="AW51" s="4"/>
      <c r="AX51" s="4"/>
      <c r="AY51" s="4"/>
    </row>
    <row r="52" spans="1:1005" ht="15" x14ac:dyDescent="0.25">
      <c r="A52" s="98">
        <v>46419</v>
      </c>
      <c r="B52" s="33"/>
      <c r="C52" s="8">
        <v>25</v>
      </c>
      <c r="D52" s="11">
        <v>25</v>
      </c>
      <c r="E52">
        <v>32.625</v>
      </c>
      <c r="F52">
        <v>34.96</v>
      </c>
      <c r="G52">
        <v>27.827000000000002</v>
      </c>
      <c r="H52">
        <v>31.654</v>
      </c>
      <c r="I52">
        <v>30.831</v>
      </c>
      <c r="J52">
        <v>36.637999999999998</v>
      </c>
      <c r="K52">
        <v>19.760000000000002</v>
      </c>
      <c r="L52">
        <v>18.106999999999999</v>
      </c>
      <c r="M52">
        <v>27.218</v>
      </c>
      <c r="N52">
        <v>21.146999999999998</v>
      </c>
      <c r="O52">
        <v>31.71</v>
      </c>
      <c r="P52">
        <v>20.786000000000001</v>
      </c>
      <c r="Q52">
        <v>28.27</v>
      </c>
      <c r="R52">
        <v>19.381</v>
      </c>
      <c r="S52">
        <v>28.643000000000001</v>
      </c>
      <c r="T52">
        <v>22.806999999999999</v>
      </c>
      <c r="U52">
        <v>25.123000000000001</v>
      </c>
      <c r="V52">
        <v>29.992999999999999</v>
      </c>
      <c r="W52">
        <v>19.245000000000001</v>
      </c>
      <c r="X52">
        <v>24.401</v>
      </c>
      <c r="Y52">
        <v>50.625999999999998</v>
      </c>
      <c r="Z52">
        <v>23.608000000000001</v>
      </c>
      <c r="AA52">
        <v>44.6</v>
      </c>
      <c r="AB52">
        <v>31.879000000000001</v>
      </c>
      <c r="AC52">
        <v>18.905999999999999</v>
      </c>
      <c r="AD52">
        <v>23.21</v>
      </c>
      <c r="AE52">
        <v>23.878</v>
      </c>
      <c r="AF52">
        <v>21.317</v>
      </c>
      <c r="AG52">
        <v>17.774000000000001</v>
      </c>
      <c r="AH52">
        <v>22.625</v>
      </c>
      <c r="AI52" s="4"/>
      <c r="AJ52" s="4"/>
      <c r="AK52" s="4"/>
      <c r="AL52" s="4"/>
      <c r="AM52" s="4"/>
      <c r="AN52" s="4"/>
      <c r="AO52" s="4"/>
      <c r="AP52" s="4"/>
      <c r="AQ52" s="4"/>
      <c r="AR52" s="4"/>
      <c r="AS52" s="4"/>
      <c r="AT52" s="4"/>
      <c r="AU52" s="4"/>
      <c r="AV52" s="4"/>
      <c r="AW52" s="4"/>
      <c r="AX52" s="4"/>
      <c r="AY52" s="4"/>
    </row>
    <row r="53" spans="1:1005" ht="15" x14ac:dyDescent="0.25">
      <c r="A53" s="98">
        <v>46447</v>
      </c>
      <c r="B53" s="33"/>
      <c r="C53" s="8">
        <v>65</v>
      </c>
      <c r="D53" s="11">
        <v>74</v>
      </c>
      <c r="E53">
        <v>94.71</v>
      </c>
      <c r="F53">
        <v>66.823999999999998</v>
      </c>
      <c r="G53">
        <v>84.721000000000004</v>
      </c>
      <c r="H53">
        <v>82.42</v>
      </c>
      <c r="I53">
        <v>87.531999999999996</v>
      </c>
      <c r="J53">
        <v>62.417999999999999</v>
      </c>
      <c r="K53">
        <v>49</v>
      </c>
      <c r="L53">
        <v>28.745000000000001</v>
      </c>
      <c r="M53">
        <v>56.258000000000003</v>
      </c>
      <c r="N53">
        <v>100.703</v>
      </c>
      <c r="O53">
        <v>52.215000000000003</v>
      </c>
      <c r="P53">
        <v>42.314999999999998</v>
      </c>
      <c r="Q53">
        <v>133.41999999999999</v>
      </c>
      <c r="R53">
        <v>27.17</v>
      </c>
      <c r="S53">
        <v>94.787999999999997</v>
      </c>
      <c r="T53">
        <v>36.53</v>
      </c>
      <c r="U53">
        <v>59.561</v>
      </c>
      <c r="V53">
        <v>92.302000000000007</v>
      </c>
      <c r="W53">
        <v>41.44</v>
      </c>
      <c r="X53">
        <v>68.251999999999995</v>
      </c>
      <c r="Y53">
        <v>96.046999999999997</v>
      </c>
      <c r="Z53">
        <v>65.61</v>
      </c>
      <c r="AA53">
        <v>151.845</v>
      </c>
      <c r="AB53">
        <v>57.857999999999997</v>
      </c>
      <c r="AC53">
        <v>30.69</v>
      </c>
      <c r="AD53">
        <v>61.375</v>
      </c>
      <c r="AE53">
        <v>45.542999999999999</v>
      </c>
      <c r="AF53">
        <v>66.004000000000005</v>
      </c>
      <c r="AG53">
        <v>41.277000000000001</v>
      </c>
      <c r="AH53">
        <v>74.448999999999998</v>
      </c>
      <c r="AI53" s="4"/>
      <c r="AJ53" s="4"/>
      <c r="AK53" s="4"/>
      <c r="AL53" s="4"/>
      <c r="AM53" s="4"/>
      <c r="AN53" s="4"/>
      <c r="AO53" s="4"/>
      <c r="AP53" s="4"/>
      <c r="AQ53" s="4"/>
      <c r="AR53" s="4"/>
      <c r="AS53" s="4"/>
      <c r="AT53" s="4"/>
      <c r="AU53" s="4"/>
      <c r="AV53" s="4"/>
      <c r="AW53" s="4"/>
      <c r="AX53" s="4"/>
      <c r="AY53" s="4"/>
    </row>
    <row r="54" spans="1:1005" ht="15" x14ac:dyDescent="0.25">
      <c r="A54" s="98">
        <v>46478</v>
      </c>
      <c r="B54" s="33"/>
      <c r="C54" s="8">
        <v>165</v>
      </c>
      <c r="D54" s="11">
        <v>203</v>
      </c>
      <c r="E54">
        <v>132.06100000000001</v>
      </c>
      <c r="F54">
        <v>329.52699999999999</v>
      </c>
      <c r="G54">
        <v>260.82499999999999</v>
      </c>
      <c r="H54">
        <v>280.04199999999997</v>
      </c>
      <c r="I54">
        <v>226.07599999999999</v>
      </c>
      <c r="J54">
        <v>204.12299999999999</v>
      </c>
      <c r="K54">
        <v>189.20099999999999</v>
      </c>
      <c r="L54">
        <v>132.565</v>
      </c>
      <c r="M54">
        <v>227.79900000000001</v>
      </c>
      <c r="N54">
        <v>259.60199999999998</v>
      </c>
      <c r="O54">
        <v>209.42599999999999</v>
      </c>
      <c r="P54">
        <v>317.14800000000002</v>
      </c>
      <c r="Q54">
        <v>231.33699999999999</v>
      </c>
      <c r="R54">
        <v>99.081000000000003</v>
      </c>
      <c r="S54">
        <v>270.00200000000001</v>
      </c>
      <c r="T54">
        <v>202.489</v>
      </c>
      <c r="U54">
        <v>354.95</v>
      </c>
      <c r="V54">
        <v>257.19200000000001</v>
      </c>
      <c r="W54">
        <v>117.059</v>
      </c>
      <c r="X54">
        <v>254.05699999999999</v>
      </c>
      <c r="Y54">
        <v>173.02600000000001</v>
      </c>
      <c r="Z54">
        <v>253.327</v>
      </c>
      <c r="AA54">
        <v>221.35499999999999</v>
      </c>
      <c r="AB54">
        <v>145.71100000000001</v>
      </c>
      <c r="AC54">
        <v>215.357</v>
      </c>
      <c r="AD54">
        <v>193.33</v>
      </c>
      <c r="AE54">
        <v>143.04</v>
      </c>
      <c r="AF54">
        <v>175.05500000000001</v>
      </c>
      <c r="AG54">
        <v>192.863</v>
      </c>
      <c r="AH54">
        <v>235.65600000000001</v>
      </c>
      <c r="AI54" s="4"/>
      <c r="AJ54" s="4"/>
      <c r="AK54" s="4"/>
      <c r="AL54" s="4"/>
      <c r="AM54" s="4"/>
      <c r="AN54" s="4"/>
      <c r="AO54" s="4"/>
      <c r="AP54" s="4"/>
      <c r="AQ54" s="4"/>
      <c r="AR54" s="4"/>
      <c r="AS54" s="4"/>
      <c r="AT54" s="4"/>
      <c r="AU54" s="4"/>
      <c r="AV54" s="4"/>
      <c r="AW54" s="4"/>
      <c r="AX54" s="4"/>
      <c r="AY54" s="4"/>
    </row>
    <row r="55" spans="1:1005" ht="15" x14ac:dyDescent="0.25">
      <c r="A55" s="98">
        <v>46508</v>
      </c>
      <c r="B55" s="33"/>
      <c r="C55" s="8">
        <v>412</v>
      </c>
      <c r="D55" s="11">
        <v>513</v>
      </c>
      <c r="E55">
        <v>701.26700000000005</v>
      </c>
      <c r="F55">
        <v>785.56700000000001</v>
      </c>
      <c r="G55">
        <v>952.21699999999998</v>
      </c>
      <c r="H55">
        <v>690.67600000000004</v>
      </c>
      <c r="I55">
        <v>625.149</v>
      </c>
      <c r="J55">
        <v>543.16200000000003</v>
      </c>
      <c r="K55">
        <v>465.072</v>
      </c>
      <c r="L55">
        <v>205.18100000000001</v>
      </c>
      <c r="M55">
        <v>592.11199999999997</v>
      </c>
      <c r="N55">
        <v>441.154</v>
      </c>
      <c r="O55">
        <v>576.43499999999995</v>
      </c>
      <c r="P55">
        <v>668.57799999999997</v>
      </c>
      <c r="Q55">
        <v>436.70400000000001</v>
      </c>
      <c r="R55">
        <v>610.36699999999996</v>
      </c>
      <c r="S55">
        <v>760.65800000000002</v>
      </c>
      <c r="T55">
        <v>443.73599999999999</v>
      </c>
      <c r="U55">
        <v>887.31700000000001</v>
      </c>
      <c r="V55">
        <v>258.00599999999997</v>
      </c>
      <c r="W55">
        <v>358.12</v>
      </c>
      <c r="X55">
        <v>595.76599999999996</v>
      </c>
      <c r="Y55">
        <v>377.24400000000003</v>
      </c>
      <c r="Z55">
        <v>647.327</v>
      </c>
      <c r="AA55">
        <v>484.94900000000001</v>
      </c>
      <c r="AB55">
        <v>393.12599999999998</v>
      </c>
      <c r="AC55">
        <v>481.70499999999998</v>
      </c>
      <c r="AD55">
        <v>560.83699999999999</v>
      </c>
      <c r="AE55">
        <v>439.233</v>
      </c>
      <c r="AF55">
        <v>365.48200000000003</v>
      </c>
      <c r="AG55">
        <v>683.66200000000003</v>
      </c>
      <c r="AH55">
        <v>456.483</v>
      </c>
      <c r="AI55" s="4"/>
      <c r="AJ55" s="4"/>
      <c r="AK55" s="4"/>
      <c r="AL55" s="4"/>
      <c r="AM55" s="4"/>
      <c r="AN55" s="4"/>
      <c r="AO55" s="4"/>
      <c r="AP55" s="4"/>
      <c r="AQ55" s="4"/>
      <c r="AR55" s="4"/>
      <c r="AS55" s="4"/>
      <c r="AT55" s="4"/>
      <c r="AU55" s="4"/>
      <c r="AV55" s="4"/>
      <c r="AW55" s="4"/>
      <c r="AX55" s="4"/>
      <c r="AY55" s="4"/>
    </row>
    <row r="56" spans="1:1005" ht="15" x14ac:dyDescent="0.25">
      <c r="A56" s="98">
        <v>46539</v>
      </c>
      <c r="B56" s="33"/>
      <c r="C56" s="8">
        <v>226</v>
      </c>
      <c r="D56" s="11">
        <v>367</v>
      </c>
      <c r="E56">
        <v>824.42399999999998</v>
      </c>
      <c r="F56">
        <v>593.03700000000003</v>
      </c>
      <c r="G56">
        <v>810.34900000000005</v>
      </c>
      <c r="H56">
        <v>441.93599999999998</v>
      </c>
      <c r="I56">
        <v>519.66</v>
      </c>
      <c r="J56">
        <v>288.601</v>
      </c>
      <c r="K56">
        <v>210.44399999999999</v>
      </c>
      <c r="L56">
        <v>120.121</v>
      </c>
      <c r="M56">
        <v>434.81099999999998</v>
      </c>
      <c r="N56">
        <v>188.66800000000001</v>
      </c>
      <c r="O56">
        <v>443.565</v>
      </c>
      <c r="P56">
        <v>346.28500000000003</v>
      </c>
      <c r="Q56">
        <v>142.501</v>
      </c>
      <c r="R56">
        <v>711.61099999999999</v>
      </c>
      <c r="S56">
        <v>507.21</v>
      </c>
      <c r="T56">
        <v>557.04600000000005</v>
      </c>
      <c r="U56">
        <v>1101.434</v>
      </c>
      <c r="V56">
        <v>53.710999999999999</v>
      </c>
      <c r="W56">
        <v>258.90600000000001</v>
      </c>
      <c r="X56">
        <v>540.875</v>
      </c>
      <c r="Y56">
        <v>250.36699999999999</v>
      </c>
      <c r="Z56">
        <v>465.87099999999998</v>
      </c>
      <c r="AA56">
        <v>358.48099999999999</v>
      </c>
      <c r="AB56">
        <v>143.602</v>
      </c>
      <c r="AC56">
        <v>592.80100000000004</v>
      </c>
      <c r="AD56">
        <v>368.29599999999999</v>
      </c>
      <c r="AE56">
        <v>372.78800000000001</v>
      </c>
      <c r="AF56">
        <v>144.85</v>
      </c>
      <c r="AG56">
        <v>691.94600000000003</v>
      </c>
      <c r="AH56">
        <v>187.37899999999999</v>
      </c>
      <c r="AI56" s="4"/>
      <c r="AJ56" s="4"/>
      <c r="AK56" s="4"/>
      <c r="AL56" s="4"/>
      <c r="AM56" s="4"/>
      <c r="AN56" s="4"/>
      <c r="AO56" s="4"/>
      <c r="AP56" s="4"/>
      <c r="AQ56" s="4"/>
      <c r="AR56" s="4"/>
      <c r="AS56" s="4"/>
      <c r="AT56" s="4"/>
      <c r="AU56" s="4"/>
      <c r="AV56" s="4"/>
      <c r="AW56" s="4"/>
      <c r="AX56" s="4"/>
      <c r="AY56" s="4"/>
    </row>
    <row r="57" spans="1:1005" ht="15" x14ac:dyDescent="0.25">
      <c r="A57" s="98">
        <v>46569</v>
      </c>
      <c r="B57" s="33"/>
      <c r="C57" s="8">
        <v>16</v>
      </c>
      <c r="D57" s="11">
        <v>60</v>
      </c>
      <c r="E57">
        <v>296.33800000000002</v>
      </c>
      <c r="F57">
        <v>126.976</v>
      </c>
      <c r="G57">
        <v>151.577</v>
      </c>
      <c r="H57">
        <v>151.80500000000001</v>
      </c>
      <c r="I57">
        <v>107.194</v>
      </c>
      <c r="J57">
        <v>31.664999999999999</v>
      </c>
      <c r="K57">
        <v>24.355</v>
      </c>
      <c r="L57">
        <v>4.8259999999999996</v>
      </c>
      <c r="M57">
        <v>65.376999999999995</v>
      </c>
      <c r="N57">
        <v>30.751000000000001</v>
      </c>
      <c r="O57">
        <v>82.53</v>
      </c>
      <c r="P57">
        <v>48.622999999999998</v>
      </c>
      <c r="Q57">
        <v>14.118</v>
      </c>
      <c r="R57">
        <v>205.65100000000001</v>
      </c>
      <c r="S57">
        <v>143.81899999999999</v>
      </c>
      <c r="T57">
        <v>105.056</v>
      </c>
      <c r="U57">
        <v>495.77</v>
      </c>
      <c r="V57">
        <v>3.7290000000000001</v>
      </c>
      <c r="W57">
        <v>35.122999999999998</v>
      </c>
      <c r="X57">
        <v>107.904</v>
      </c>
      <c r="Y57">
        <v>36.704000000000001</v>
      </c>
      <c r="Z57">
        <v>80.102000000000004</v>
      </c>
      <c r="AA57">
        <v>60.685000000000002</v>
      </c>
      <c r="AB57">
        <v>11.335000000000001</v>
      </c>
      <c r="AC57">
        <v>230.566</v>
      </c>
      <c r="AD57">
        <v>50.457000000000001</v>
      </c>
      <c r="AE57">
        <v>66.302000000000007</v>
      </c>
      <c r="AF57">
        <v>20.48</v>
      </c>
      <c r="AG57">
        <v>184.34</v>
      </c>
      <c r="AH57">
        <v>26.11</v>
      </c>
      <c r="AI57" s="4"/>
      <c r="AJ57" s="4"/>
      <c r="AK57" s="4"/>
      <c r="AL57" s="4"/>
      <c r="AM57" s="4"/>
      <c r="AN57" s="4"/>
      <c r="AO57" s="4"/>
      <c r="AP57" s="4"/>
      <c r="AQ57" s="4"/>
      <c r="AR57" s="4"/>
      <c r="AS57" s="4"/>
      <c r="AT57" s="4"/>
      <c r="AU57" s="4"/>
      <c r="AV57" s="4"/>
      <c r="AW57" s="4"/>
      <c r="AX57" s="4"/>
      <c r="AY57" s="4"/>
    </row>
    <row r="58" spans="1:1005" ht="15" x14ac:dyDescent="0.25">
      <c r="A58" s="98">
        <v>46600</v>
      </c>
      <c r="B58" s="33"/>
      <c r="C58" s="8">
        <v>11</v>
      </c>
      <c r="D58" s="11">
        <v>19</v>
      </c>
      <c r="E58">
        <v>48.604999999999997</v>
      </c>
      <c r="F58">
        <v>24.783999999999999</v>
      </c>
      <c r="G58">
        <v>42.862000000000002</v>
      </c>
      <c r="H58">
        <v>34.671999999999997</v>
      </c>
      <c r="I58">
        <v>24.701000000000001</v>
      </c>
      <c r="J58">
        <v>10.212</v>
      </c>
      <c r="K58">
        <v>10.903</v>
      </c>
      <c r="L58">
        <v>3.7890000000000001</v>
      </c>
      <c r="M58">
        <v>14.234</v>
      </c>
      <c r="N58">
        <v>9.6340000000000003</v>
      </c>
      <c r="O58">
        <v>15.381</v>
      </c>
      <c r="P58">
        <v>15.504</v>
      </c>
      <c r="Q58">
        <v>8.0489999999999995</v>
      </c>
      <c r="R58">
        <v>31.219000000000001</v>
      </c>
      <c r="S58">
        <v>28.513999999999999</v>
      </c>
      <c r="T58">
        <v>22.847000000000001</v>
      </c>
      <c r="U58">
        <v>76.09</v>
      </c>
      <c r="V58">
        <v>7.5549999999999997</v>
      </c>
      <c r="W58">
        <v>11.754</v>
      </c>
      <c r="X58">
        <v>37.753</v>
      </c>
      <c r="Y58">
        <v>11.186</v>
      </c>
      <c r="Z58">
        <v>18.824000000000002</v>
      </c>
      <c r="AA58">
        <v>15.529</v>
      </c>
      <c r="AB58">
        <v>6.4089999999999998</v>
      </c>
      <c r="AC58">
        <v>34.979999999999997</v>
      </c>
      <c r="AD58">
        <v>13.169</v>
      </c>
      <c r="AE58">
        <v>15.718</v>
      </c>
      <c r="AF58">
        <v>9.6579999999999995</v>
      </c>
      <c r="AG58">
        <v>31.805</v>
      </c>
      <c r="AH58">
        <v>10.212999999999999</v>
      </c>
      <c r="AI58" s="4"/>
      <c r="AJ58" s="4"/>
      <c r="AK58" s="4"/>
      <c r="AL58" s="4"/>
      <c r="AM58" s="4"/>
      <c r="AN58" s="4"/>
      <c r="AO58" s="4"/>
      <c r="AP58" s="4"/>
      <c r="AQ58" s="4"/>
      <c r="AR58" s="4"/>
      <c r="AS58" s="4"/>
      <c r="AT58" s="4"/>
      <c r="AU58" s="4"/>
      <c r="AV58" s="4"/>
      <c r="AW58" s="4"/>
      <c r="AX58" s="4"/>
      <c r="AY58" s="4"/>
    </row>
    <row r="59" spans="1:1005" ht="15" x14ac:dyDescent="0.25">
      <c r="A59" s="98">
        <v>46631</v>
      </c>
      <c r="B59" s="33"/>
      <c r="C59" s="8">
        <v>7</v>
      </c>
      <c r="D59" s="11">
        <v>13</v>
      </c>
      <c r="E59">
        <v>22.472999999999999</v>
      </c>
      <c r="F59">
        <v>17.966000000000001</v>
      </c>
      <c r="G59">
        <v>86.766999999999996</v>
      </c>
      <c r="H59">
        <v>18.443000000000001</v>
      </c>
      <c r="I59">
        <v>18.681000000000001</v>
      </c>
      <c r="J59">
        <v>17.728999999999999</v>
      </c>
      <c r="K59">
        <v>10.991</v>
      </c>
      <c r="L59">
        <v>6.6040000000000001</v>
      </c>
      <c r="M59">
        <v>16.561</v>
      </c>
      <c r="N59">
        <v>17.457999999999998</v>
      </c>
      <c r="O59">
        <v>10.82</v>
      </c>
      <c r="P59">
        <v>26.076000000000001</v>
      </c>
      <c r="Q59">
        <v>15.95</v>
      </c>
      <c r="R59">
        <v>21.561</v>
      </c>
      <c r="S59">
        <v>17.489000000000001</v>
      </c>
      <c r="T59">
        <v>14.294</v>
      </c>
      <c r="U59">
        <v>37.064999999999998</v>
      </c>
      <c r="V59">
        <v>8.625</v>
      </c>
      <c r="W59">
        <v>24.207999999999998</v>
      </c>
      <c r="X59">
        <v>36.247999999999998</v>
      </c>
      <c r="Y59">
        <v>10.004</v>
      </c>
      <c r="Z59">
        <v>13.37</v>
      </c>
      <c r="AA59">
        <v>13.048999999999999</v>
      </c>
      <c r="AB59">
        <v>7.4470000000000001</v>
      </c>
      <c r="AC59">
        <v>18.366</v>
      </c>
      <c r="AD59">
        <v>12.839</v>
      </c>
      <c r="AE59">
        <v>16.187000000000001</v>
      </c>
      <c r="AF59">
        <v>9.2729999999999997</v>
      </c>
      <c r="AG59">
        <v>21.068000000000001</v>
      </c>
      <c r="AH59">
        <v>10.513999999999999</v>
      </c>
      <c r="AI59" s="4"/>
      <c r="AJ59" s="4"/>
      <c r="AK59" s="4"/>
      <c r="AL59" s="4"/>
      <c r="AM59" s="4"/>
      <c r="AN59" s="4"/>
      <c r="AO59" s="4"/>
      <c r="AP59" s="4"/>
      <c r="AQ59" s="4"/>
      <c r="AR59" s="4"/>
      <c r="AS59" s="4"/>
      <c r="AT59" s="4"/>
      <c r="AU59" s="4"/>
      <c r="AV59" s="4"/>
      <c r="AW59" s="4"/>
      <c r="AX59" s="4"/>
      <c r="AY59" s="4"/>
    </row>
    <row r="60" spans="1:1005" ht="15" x14ac:dyDescent="0.25">
      <c r="A60" s="98">
        <v>46661</v>
      </c>
      <c r="B60" s="33"/>
      <c r="C60" s="8">
        <v>18</v>
      </c>
      <c r="D60" s="11">
        <v>26</v>
      </c>
      <c r="E60">
        <v>43.857999999999997</v>
      </c>
      <c r="F60">
        <v>27.591999999999999</v>
      </c>
      <c r="G60">
        <v>100.878</v>
      </c>
      <c r="H60">
        <v>43.704000000000001</v>
      </c>
      <c r="I60">
        <v>23.103999999999999</v>
      </c>
      <c r="J60">
        <v>38.728000000000002</v>
      </c>
      <c r="K60">
        <v>19.527999999999999</v>
      </c>
      <c r="L60">
        <v>20.709</v>
      </c>
      <c r="M60">
        <v>19.302</v>
      </c>
      <c r="N60">
        <v>37.003999999999998</v>
      </c>
      <c r="O60">
        <v>28.890999999999998</v>
      </c>
      <c r="P60">
        <v>49.765999999999998</v>
      </c>
      <c r="Q60">
        <v>45.378999999999998</v>
      </c>
      <c r="R60">
        <v>23.89</v>
      </c>
      <c r="S60">
        <v>35.465000000000003</v>
      </c>
      <c r="T60">
        <v>26.007999999999999</v>
      </c>
      <c r="U60">
        <v>40.04</v>
      </c>
      <c r="V60">
        <v>16.975000000000001</v>
      </c>
      <c r="W60">
        <v>48.389000000000003</v>
      </c>
      <c r="X60">
        <v>37.488</v>
      </c>
      <c r="Y60">
        <v>15.957000000000001</v>
      </c>
      <c r="Z60">
        <v>22.795000000000002</v>
      </c>
      <c r="AA60">
        <v>41.91</v>
      </c>
      <c r="AB60">
        <v>24.411999999999999</v>
      </c>
      <c r="AC60">
        <v>23.587</v>
      </c>
      <c r="AD60">
        <v>27.231000000000002</v>
      </c>
      <c r="AE60">
        <v>18.893000000000001</v>
      </c>
      <c r="AF60">
        <v>15.177</v>
      </c>
      <c r="AG60">
        <v>40.462000000000003</v>
      </c>
      <c r="AH60">
        <v>21.587</v>
      </c>
      <c r="AI60" s="4"/>
      <c r="AJ60" s="4"/>
      <c r="AK60" s="4"/>
      <c r="AL60" s="4"/>
      <c r="AM60" s="4"/>
      <c r="AN60" s="4"/>
      <c r="AO60" s="4"/>
      <c r="AP60" s="4"/>
      <c r="AQ60" s="4"/>
      <c r="AR60" s="4"/>
      <c r="AS60" s="4"/>
      <c r="AT60" s="4"/>
      <c r="AU60" s="4"/>
      <c r="AV60" s="4"/>
      <c r="AW60" s="4"/>
      <c r="AX60" s="4"/>
      <c r="AY60" s="4"/>
    </row>
    <row r="61" spans="1:1005" ht="15" x14ac:dyDescent="0.25">
      <c r="A61" s="98">
        <v>46692</v>
      </c>
      <c r="B61" s="33"/>
      <c r="C61" s="8">
        <v>25</v>
      </c>
      <c r="D61" s="11">
        <v>30</v>
      </c>
      <c r="E61">
        <v>39.982999999999997</v>
      </c>
      <c r="F61">
        <v>51.052</v>
      </c>
      <c r="G61">
        <v>50.106999999999999</v>
      </c>
      <c r="H61">
        <v>38.713999999999999</v>
      </c>
      <c r="I61">
        <v>26.248999999999999</v>
      </c>
      <c r="J61">
        <v>26.765999999999998</v>
      </c>
      <c r="K61">
        <v>25.244</v>
      </c>
      <c r="L61">
        <v>19.77</v>
      </c>
      <c r="M61">
        <v>25.420999999999999</v>
      </c>
      <c r="N61">
        <v>44.436</v>
      </c>
      <c r="O61">
        <v>28.536000000000001</v>
      </c>
      <c r="P61">
        <v>44.927</v>
      </c>
      <c r="Q61">
        <v>36.265999999999998</v>
      </c>
      <c r="R61">
        <v>29.669</v>
      </c>
      <c r="S61">
        <v>36.283999999999999</v>
      </c>
      <c r="T61">
        <v>47.613999999999997</v>
      </c>
      <c r="U61">
        <v>41.606000000000002</v>
      </c>
      <c r="V61">
        <v>23.571999999999999</v>
      </c>
      <c r="W61">
        <v>40.993000000000002</v>
      </c>
      <c r="X61">
        <v>35.896999999999998</v>
      </c>
      <c r="Y61">
        <v>23.585000000000001</v>
      </c>
      <c r="Z61">
        <v>26.344999999999999</v>
      </c>
      <c r="AA61">
        <v>32.695999999999998</v>
      </c>
      <c r="AB61">
        <v>26.151</v>
      </c>
      <c r="AC61">
        <v>29.922000000000001</v>
      </c>
      <c r="AD61">
        <v>39.170999999999999</v>
      </c>
      <c r="AE61">
        <v>26.016999999999999</v>
      </c>
      <c r="AF61">
        <v>21.617999999999999</v>
      </c>
      <c r="AG61">
        <v>35.545999999999999</v>
      </c>
      <c r="AH61">
        <v>26.457000000000001</v>
      </c>
      <c r="AI61" s="4"/>
      <c r="AJ61" s="4"/>
      <c r="AK61" s="4"/>
      <c r="AL61" s="4"/>
      <c r="AM61" s="4"/>
      <c r="AN61" s="4"/>
      <c r="AO61" s="4"/>
      <c r="AP61" s="4"/>
      <c r="AQ61" s="4"/>
      <c r="AR61" s="4"/>
      <c r="AS61" s="4"/>
      <c r="AT61" s="4"/>
      <c r="AU61" s="4"/>
      <c r="AV61" s="4"/>
      <c r="AW61" s="4"/>
      <c r="AX61" s="4"/>
      <c r="AY61" s="4"/>
    </row>
    <row r="62" spans="1:1005" ht="15" x14ac:dyDescent="0.25">
      <c r="A62" s="98">
        <v>46722</v>
      </c>
      <c r="B62" s="33"/>
      <c r="C62" s="8">
        <v>25</v>
      </c>
      <c r="D62" s="11">
        <v>25</v>
      </c>
      <c r="E62">
        <v>41.046999999999997</v>
      </c>
      <c r="F62">
        <v>48.314999999999998</v>
      </c>
      <c r="G62">
        <v>34.774000000000001</v>
      </c>
      <c r="H62">
        <v>41.396999999999998</v>
      </c>
      <c r="I62">
        <v>26.045999999999999</v>
      </c>
      <c r="J62">
        <v>24.007999999999999</v>
      </c>
      <c r="K62">
        <v>22.329000000000001</v>
      </c>
      <c r="L62">
        <v>19.802</v>
      </c>
      <c r="M62">
        <v>27.254999999999999</v>
      </c>
      <c r="N62">
        <v>26.31</v>
      </c>
      <c r="O62">
        <v>23.533999999999999</v>
      </c>
      <c r="P62">
        <v>31.233000000000001</v>
      </c>
      <c r="Q62">
        <v>24.122</v>
      </c>
      <c r="R62">
        <v>28.792000000000002</v>
      </c>
      <c r="S62">
        <v>29.033999999999999</v>
      </c>
      <c r="T62">
        <v>33.871000000000002</v>
      </c>
      <c r="U62">
        <v>34.722000000000001</v>
      </c>
      <c r="V62">
        <v>23.356000000000002</v>
      </c>
      <c r="W62">
        <v>27.802</v>
      </c>
      <c r="X62">
        <v>32.332999999999998</v>
      </c>
      <c r="Y62">
        <v>23.888999999999999</v>
      </c>
      <c r="Z62">
        <v>25.222999999999999</v>
      </c>
      <c r="AA62">
        <v>31.439</v>
      </c>
      <c r="AB62">
        <v>21.079000000000001</v>
      </c>
      <c r="AC62">
        <v>30.992999999999999</v>
      </c>
      <c r="AD62">
        <v>31.834</v>
      </c>
      <c r="AE62">
        <v>23.783999999999999</v>
      </c>
      <c r="AF62">
        <v>21.114000000000001</v>
      </c>
      <c r="AG62">
        <v>27.652999999999999</v>
      </c>
      <c r="AH62">
        <v>22.896999999999998</v>
      </c>
      <c r="AI62" s="4"/>
      <c r="AJ62" s="4"/>
      <c r="AK62" s="4"/>
      <c r="AL62" s="4"/>
      <c r="AM62" s="4"/>
      <c r="AN62" s="4"/>
      <c r="AO62" s="4"/>
      <c r="AP62" s="4"/>
      <c r="AQ62" s="4"/>
      <c r="AR62" s="4"/>
      <c r="AS62" s="4"/>
      <c r="AT62" s="4"/>
      <c r="AU62" s="4"/>
      <c r="AV62" s="4"/>
      <c r="AW62" s="4"/>
      <c r="AX62" s="4"/>
      <c r="AY62" s="4"/>
    </row>
    <row r="63" spans="1:1005" ht="15" x14ac:dyDescent="0.25">
      <c r="A63" s="98">
        <v>46753</v>
      </c>
      <c r="B63" s="33"/>
      <c r="C63" s="8">
        <v>25</v>
      </c>
      <c r="D63" s="11">
        <v>25</v>
      </c>
      <c r="E63">
        <v>31.134</v>
      </c>
      <c r="F63">
        <v>35.484999999999999</v>
      </c>
      <c r="G63">
        <v>32.414999999999999</v>
      </c>
      <c r="H63">
        <v>30.835000000000001</v>
      </c>
      <c r="I63">
        <v>29.251000000000001</v>
      </c>
      <c r="J63">
        <v>22.363</v>
      </c>
      <c r="K63">
        <v>20.831</v>
      </c>
      <c r="L63">
        <v>18.706</v>
      </c>
      <c r="M63">
        <v>23.908000000000001</v>
      </c>
      <c r="N63">
        <v>29.413</v>
      </c>
      <c r="O63">
        <v>26.295000000000002</v>
      </c>
      <c r="P63">
        <v>25.832000000000001</v>
      </c>
      <c r="Q63">
        <v>22.27</v>
      </c>
      <c r="R63">
        <v>27.024999999999999</v>
      </c>
      <c r="S63">
        <v>26.497</v>
      </c>
      <c r="T63">
        <v>30.411000000000001</v>
      </c>
      <c r="U63">
        <v>34.639000000000003</v>
      </c>
      <c r="V63">
        <v>21.172999999999998</v>
      </c>
      <c r="W63">
        <v>24.08</v>
      </c>
      <c r="X63">
        <v>28.655000000000001</v>
      </c>
      <c r="Y63">
        <v>22.3</v>
      </c>
      <c r="Z63">
        <v>24.292000000000002</v>
      </c>
      <c r="AA63">
        <v>28.143000000000001</v>
      </c>
      <c r="AB63">
        <v>19.782</v>
      </c>
      <c r="AC63">
        <v>26.962</v>
      </c>
      <c r="AD63">
        <v>26.306999999999999</v>
      </c>
      <c r="AE63">
        <v>22.545999999999999</v>
      </c>
      <c r="AF63">
        <v>20.640999999999998</v>
      </c>
      <c r="AG63">
        <v>25.638999999999999</v>
      </c>
      <c r="AH63">
        <v>24.295000000000002</v>
      </c>
      <c r="AI63" s="4"/>
      <c r="AJ63" s="4"/>
      <c r="AK63" s="4"/>
      <c r="AL63" s="4"/>
      <c r="AM63" s="4"/>
      <c r="AN63" s="4"/>
      <c r="AO63" s="4"/>
      <c r="AP63" s="4"/>
      <c r="AQ63" s="4"/>
      <c r="AR63" s="4"/>
      <c r="AS63" s="4"/>
      <c r="AT63" s="4"/>
      <c r="AU63" s="4"/>
      <c r="AV63" s="4"/>
      <c r="AW63" s="4"/>
      <c r="AX63" s="4"/>
      <c r="AY63" s="4"/>
    </row>
    <row r="64" spans="1:1005" ht="15" x14ac:dyDescent="0.25">
      <c r="A64" s="98">
        <v>46784</v>
      </c>
      <c r="B64" s="33"/>
      <c r="C64" s="8">
        <v>25</v>
      </c>
      <c r="D64" s="11">
        <v>25</v>
      </c>
      <c r="E64">
        <v>34.96</v>
      </c>
      <c r="F64">
        <v>27.827000000000002</v>
      </c>
      <c r="G64">
        <v>31.654</v>
      </c>
      <c r="H64">
        <v>30.831</v>
      </c>
      <c r="I64">
        <v>36.637999999999998</v>
      </c>
      <c r="J64">
        <v>19.760000000000002</v>
      </c>
      <c r="K64">
        <v>18.106999999999999</v>
      </c>
      <c r="L64">
        <v>27.218</v>
      </c>
      <c r="M64">
        <v>21.146999999999998</v>
      </c>
      <c r="N64">
        <v>31.71</v>
      </c>
      <c r="O64">
        <v>20.786000000000001</v>
      </c>
      <c r="P64">
        <v>28.27</v>
      </c>
      <c r="Q64">
        <v>19.381</v>
      </c>
      <c r="R64">
        <v>28.643000000000001</v>
      </c>
      <c r="S64">
        <v>22.806999999999999</v>
      </c>
      <c r="T64">
        <v>25.123000000000001</v>
      </c>
      <c r="U64">
        <v>29.992999999999999</v>
      </c>
      <c r="V64">
        <v>19.245000000000001</v>
      </c>
      <c r="W64">
        <v>24.401</v>
      </c>
      <c r="X64">
        <v>50.625999999999998</v>
      </c>
      <c r="Y64">
        <v>23.608000000000001</v>
      </c>
      <c r="Z64">
        <v>44.6</v>
      </c>
      <c r="AA64">
        <v>31.879000000000001</v>
      </c>
      <c r="AB64">
        <v>18.905999999999999</v>
      </c>
      <c r="AC64">
        <v>23.21</v>
      </c>
      <c r="AD64">
        <v>23.878</v>
      </c>
      <c r="AE64">
        <v>21.317</v>
      </c>
      <c r="AF64">
        <v>17.774000000000001</v>
      </c>
      <c r="AG64">
        <v>22.625</v>
      </c>
      <c r="AH64">
        <v>22.625</v>
      </c>
      <c r="AI64" s="4"/>
      <c r="AJ64" s="4"/>
      <c r="AK64" s="4"/>
      <c r="AL64" s="4"/>
      <c r="AM64" s="4"/>
      <c r="AN64" s="4"/>
      <c r="AO64" s="4"/>
      <c r="AP64" s="4"/>
      <c r="AQ64" s="4"/>
      <c r="AR64" s="4"/>
      <c r="AS64" s="4"/>
      <c r="AT64" s="4"/>
      <c r="AU64" s="4"/>
      <c r="AV64" s="4"/>
      <c r="AW64" s="4"/>
      <c r="AX64" s="4"/>
      <c r="AY64" s="4"/>
      <c r="ALQ64" t="e">
        <v>#N/A</v>
      </c>
    </row>
    <row r="65" spans="1:1005" ht="15" x14ac:dyDescent="0.25">
      <c r="A65" s="98">
        <v>46813</v>
      </c>
      <c r="B65" s="33"/>
      <c r="C65" s="8">
        <v>65</v>
      </c>
      <c r="D65" s="11">
        <v>74</v>
      </c>
      <c r="E65">
        <v>66.823999999999998</v>
      </c>
      <c r="F65">
        <v>84.721000000000004</v>
      </c>
      <c r="G65">
        <v>82.42</v>
      </c>
      <c r="H65">
        <v>87.531999999999996</v>
      </c>
      <c r="I65">
        <v>62.417999999999999</v>
      </c>
      <c r="J65">
        <v>49</v>
      </c>
      <c r="K65">
        <v>28.745000000000001</v>
      </c>
      <c r="L65">
        <v>56.258000000000003</v>
      </c>
      <c r="M65">
        <v>100.703</v>
      </c>
      <c r="N65">
        <v>52.215000000000003</v>
      </c>
      <c r="O65">
        <v>42.314999999999998</v>
      </c>
      <c r="P65">
        <v>133.41999999999999</v>
      </c>
      <c r="Q65">
        <v>27.17</v>
      </c>
      <c r="R65">
        <v>94.787999999999997</v>
      </c>
      <c r="S65">
        <v>36.53</v>
      </c>
      <c r="T65">
        <v>59.561</v>
      </c>
      <c r="U65">
        <v>92.302000000000007</v>
      </c>
      <c r="V65">
        <v>41.44</v>
      </c>
      <c r="W65">
        <v>68.251999999999995</v>
      </c>
      <c r="X65">
        <v>96.046999999999997</v>
      </c>
      <c r="Y65">
        <v>65.61</v>
      </c>
      <c r="Z65">
        <v>151.845</v>
      </c>
      <c r="AA65">
        <v>57.857999999999997</v>
      </c>
      <c r="AB65">
        <v>30.69</v>
      </c>
      <c r="AC65">
        <v>61.375</v>
      </c>
      <c r="AD65">
        <v>45.542999999999999</v>
      </c>
      <c r="AE65">
        <v>66.004000000000005</v>
      </c>
      <c r="AF65">
        <v>41.277000000000001</v>
      </c>
      <c r="AG65">
        <v>74.448999999999998</v>
      </c>
      <c r="AH65">
        <v>74.448999999999998</v>
      </c>
      <c r="AI65" s="4"/>
      <c r="AJ65" s="4"/>
      <c r="AK65" s="4"/>
      <c r="AL65" s="4"/>
      <c r="AM65" s="4"/>
      <c r="AN65" s="4"/>
      <c r="AO65" s="4"/>
      <c r="AP65" s="4"/>
      <c r="AQ65" s="4"/>
      <c r="AR65" s="4"/>
      <c r="AS65" s="4"/>
      <c r="AT65" s="4"/>
      <c r="AU65" s="4"/>
      <c r="AV65" s="4"/>
      <c r="AW65" s="4"/>
      <c r="AX65" s="4"/>
      <c r="AY65" s="4"/>
      <c r="ALQ65" t="e">
        <v>#N/A</v>
      </c>
    </row>
    <row r="66" spans="1:1005" ht="15" x14ac:dyDescent="0.25">
      <c r="A66" s="98">
        <v>46844</v>
      </c>
      <c r="B66" s="33"/>
      <c r="C66" s="8">
        <v>165</v>
      </c>
      <c r="D66" s="11">
        <v>203</v>
      </c>
      <c r="E66">
        <v>329.52699999999999</v>
      </c>
      <c r="F66">
        <v>260.82499999999999</v>
      </c>
      <c r="G66">
        <v>280.04199999999997</v>
      </c>
      <c r="H66">
        <v>226.07599999999999</v>
      </c>
      <c r="I66">
        <v>204.12299999999999</v>
      </c>
      <c r="J66">
        <v>189.20099999999999</v>
      </c>
      <c r="K66">
        <v>132.565</v>
      </c>
      <c r="L66">
        <v>227.79900000000001</v>
      </c>
      <c r="M66">
        <v>259.60199999999998</v>
      </c>
      <c r="N66">
        <v>209.42599999999999</v>
      </c>
      <c r="O66">
        <v>317.14800000000002</v>
      </c>
      <c r="P66">
        <v>231.33699999999999</v>
      </c>
      <c r="Q66">
        <v>99.081000000000003</v>
      </c>
      <c r="R66">
        <v>270.00200000000001</v>
      </c>
      <c r="S66">
        <v>202.489</v>
      </c>
      <c r="T66">
        <v>354.95</v>
      </c>
      <c r="U66">
        <v>257.19200000000001</v>
      </c>
      <c r="V66">
        <v>117.059</v>
      </c>
      <c r="W66">
        <v>254.05699999999999</v>
      </c>
      <c r="X66">
        <v>173.02600000000001</v>
      </c>
      <c r="Y66">
        <v>253.327</v>
      </c>
      <c r="Z66">
        <v>221.35499999999999</v>
      </c>
      <c r="AA66">
        <v>145.71100000000001</v>
      </c>
      <c r="AB66">
        <v>215.357</v>
      </c>
      <c r="AC66">
        <v>193.33</v>
      </c>
      <c r="AD66">
        <v>143.04</v>
      </c>
      <c r="AE66">
        <v>175.05500000000001</v>
      </c>
      <c r="AF66">
        <v>192.863</v>
      </c>
      <c r="AG66">
        <v>235.65600000000001</v>
      </c>
      <c r="AH66">
        <v>235.65600000000001</v>
      </c>
      <c r="AI66" s="4"/>
      <c r="AJ66" s="4"/>
      <c r="AK66" s="4"/>
      <c r="AL66" s="4"/>
      <c r="AM66" s="4"/>
      <c r="AN66" s="4"/>
      <c r="AO66" s="4"/>
      <c r="AP66" s="4"/>
      <c r="AQ66" s="4"/>
      <c r="AR66" s="4"/>
      <c r="AS66" s="4"/>
      <c r="AT66" s="4"/>
      <c r="AU66" s="4"/>
      <c r="AV66" s="4"/>
      <c r="AW66" s="4"/>
      <c r="AX66" s="4"/>
      <c r="AY66" s="4"/>
      <c r="ALQ66" t="e">
        <v>#N/A</v>
      </c>
    </row>
    <row r="67" spans="1:1005" ht="15" x14ac:dyDescent="0.25">
      <c r="A67" s="98">
        <v>46874</v>
      </c>
      <c r="B67" s="33"/>
      <c r="C67" s="8">
        <v>412</v>
      </c>
      <c r="D67" s="11">
        <v>513</v>
      </c>
      <c r="E67">
        <v>785.56700000000001</v>
      </c>
      <c r="F67">
        <v>952.21699999999998</v>
      </c>
      <c r="G67">
        <v>690.67600000000004</v>
      </c>
      <c r="H67">
        <v>625.149</v>
      </c>
      <c r="I67">
        <v>543.16200000000003</v>
      </c>
      <c r="J67">
        <v>465.072</v>
      </c>
      <c r="K67">
        <v>205.18100000000001</v>
      </c>
      <c r="L67">
        <v>592.11199999999997</v>
      </c>
      <c r="M67">
        <v>441.154</v>
      </c>
      <c r="N67">
        <v>576.43499999999995</v>
      </c>
      <c r="O67">
        <v>668.57799999999997</v>
      </c>
      <c r="P67">
        <v>436.70400000000001</v>
      </c>
      <c r="Q67">
        <v>610.36699999999996</v>
      </c>
      <c r="R67">
        <v>760.65800000000002</v>
      </c>
      <c r="S67">
        <v>443.73599999999999</v>
      </c>
      <c r="T67">
        <v>887.31700000000001</v>
      </c>
      <c r="U67">
        <v>258.00599999999997</v>
      </c>
      <c r="V67">
        <v>358.12</v>
      </c>
      <c r="W67">
        <v>595.76599999999996</v>
      </c>
      <c r="X67">
        <v>377.24400000000003</v>
      </c>
      <c r="Y67">
        <v>647.327</v>
      </c>
      <c r="Z67">
        <v>484.94900000000001</v>
      </c>
      <c r="AA67">
        <v>393.12599999999998</v>
      </c>
      <c r="AB67">
        <v>481.70499999999998</v>
      </c>
      <c r="AC67">
        <v>560.83699999999999</v>
      </c>
      <c r="AD67">
        <v>439.233</v>
      </c>
      <c r="AE67">
        <v>365.48200000000003</v>
      </c>
      <c r="AF67">
        <v>683.66200000000003</v>
      </c>
      <c r="AG67">
        <v>456.483</v>
      </c>
      <c r="AH67">
        <v>456.483</v>
      </c>
      <c r="AI67" s="4"/>
      <c r="AJ67" s="4"/>
      <c r="AK67" s="4"/>
      <c r="AL67" s="4"/>
      <c r="AM67" s="4"/>
      <c r="AN67" s="4"/>
      <c r="AO67" s="4"/>
      <c r="AP67" s="4"/>
      <c r="AQ67" s="4"/>
      <c r="AR67" s="4"/>
      <c r="AS67" s="4"/>
      <c r="AT67" s="4"/>
      <c r="AU67" s="4"/>
      <c r="AV67" s="4"/>
      <c r="AW67" s="4"/>
      <c r="AX67" s="4"/>
      <c r="AY67" s="4"/>
      <c r="ALQ67" t="e">
        <v>#N/A</v>
      </c>
    </row>
    <row r="68" spans="1:1005" ht="15" x14ac:dyDescent="0.25">
      <c r="A68" s="98">
        <v>46905</v>
      </c>
      <c r="B68" s="33"/>
      <c r="C68" s="8">
        <v>226</v>
      </c>
      <c r="D68" s="11">
        <v>367</v>
      </c>
      <c r="E68">
        <v>593.03700000000003</v>
      </c>
      <c r="F68">
        <v>810.34900000000005</v>
      </c>
      <c r="G68">
        <v>441.93599999999998</v>
      </c>
      <c r="H68">
        <v>519.66</v>
      </c>
      <c r="I68">
        <v>288.601</v>
      </c>
      <c r="J68">
        <v>210.44399999999999</v>
      </c>
      <c r="K68">
        <v>120.121</v>
      </c>
      <c r="L68">
        <v>434.81099999999998</v>
      </c>
      <c r="M68">
        <v>188.66800000000001</v>
      </c>
      <c r="N68">
        <v>443.565</v>
      </c>
      <c r="O68">
        <v>346.28500000000003</v>
      </c>
      <c r="P68">
        <v>142.501</v>
      </c>
      <c r="Q68">
        <v>711.61099999999999</v>
      </c>
      <c r="R68">
        <v>507.21</v>
      </c>
      <c r="S68">
        <v>557.04600000000005</v>
      </c>
      <c r="T68">
        <v>1101.434</v>
      </c>
      <c r="U68">
        <v>53.710999999999999</v>
      </c>
      <c r="V68">
        <v>258.90600000000001</v>
      </c>
      <c r="W68">
        <v>540.875</v>
      </c>
      <c r="X68">
        <v>250.36699999999999</v>
      </c>
      <c r="Y68">
        <v>465.87099999999998</v>
      </c>
      <c r="Z68">
        <v>358.48099999999999</v>
      </c>
      <c r="AA68">
        <v>143.602</v>
      </c>
      <c r="AB68">
        <v>592.80100000000004</v>
      </c>
      <c r="AC68">
        <v>368.29599999999999</v>
      </c>
      <c r="AD68">
        <v>372.78800000000001</v>
      </c>
      <c r="AE68">
        <v>144.85</v>
      </c>
      <c r="AF68">
        <v>691.94600000000003</v>
      </c>
      <c r="AG68">
        <v>187.37899999999999</v>
      </c>
      <c r="AH68">
        <v>187.37899999999999</v>
      </c>
      <c r="AI68" s="4"/>
      <c r="AJ68" s="4"/>
      <c r="AK68" s="4"/>
      <c r="AL68" s="4"/>
      <c r="AM68" s="4"/>
      <c r="AN68" s="4"/>
      <c r="AO68" s="4"/>
      <c r="AP68" s="4"/>
      <c r="AQ68" s="4"/>
      <c r="AR68" s="4"/>
      <c r="AS68" s="4"/>
      <c r="AT68" s="4"/>
      <c r="AU68" s="4"/>
      <c r="AV68" s="4"/>
      <c r="AW68" s="4"/>
      <c r="AX68" s="4"/>
      <c r="AY68" s="4"/>
      <c r="ALQ68" t="e">
        <v>#N/A</v>
      </c>
    </row>
    <row r="69" spans="1:1005" ht="15" x14ac:dyDescent="0.25">
      <c r="A69" s="98">
        <v>46935</v>
      </c>
      <c r="B69" s="33"/>
      <c r="C69" s="8">
        <v>16</v>
      </c>
      <c r="D69" s="11">
        <v>60</v>
      </c>
      <c r="E69">
        <v>126.976</v>
      </c>
      <c r="F69">
        <v>151.577</v>
      </c>
      <c r="G69">
        <v>151.80500000000001</v>
      </c>
      <c r="H69">
        <v>107.194</v>
      </c>
      <c r="I69">
        <v>31.664999999999999</v>
      </c>
      <c r="J69">
        <v>24.355</v>
      </c>
      <c r="K69">
        <v>4.8259999999999996</v>
      </c>
      <c r="L69">
        <v>65.376999999999995</v>
      </c>
      <c r="M69">
        <v>30.751000000000001</v>
      </c>
      <c r="N69">
        <v>82.53</v>
      </c>
      <c r="O69">
        <v>48.622999999999998</v>
      </c>
      <c r="P69">
        <v>14.118</v>
      </c>
      <c r="Q69">
        <v>205.65100000000001</v>
      </c>
      <c r="R69">
        <v>143.81899999999999</v>
      </c>
      <c r="S69">
        <v>105.056</v>
      </c>
      <c r="T69">
        <v>495.77</v>
      </c>
      <c r="U69">
        <v>3.7290000000000001</v>
      </c>
      <c r="V69">
        <v>35.122999999999998</v>
      </c>
      <c r="W69">
        <v>107.904</v>
      </c>
      <c r="X69">
        <v>36.704000000000001</v>
      </c>
      <c r="Y69">
        <v>80.102000000000004</v>
      </c>
      <c r="Z69">
        <v>60.685000000000002</v>
      </c>
      <c r="AA69">
        <v>11.335000000000001</v>
      </c>
      <c r="AB69">
        <v>230.566</v>
      </c>
      <c r="AC69">
        <v>50.457000000000001</v>
      </c>
      <c r="AD69">
        <v>66.302000000000007</v>
      </c>
      <c r="AE69">
        <v>20.48</v>
      </c>
      <c r="AF69">
        <v>184.34</v>
      </c>
      <c r="AG69">
        <v>26.11</v>
      </c>
      <c r="AH69">
        <v>26.11</v>
      </c>
      <c r="AI69" s="4"/>
      <c r="AJ69" s="4"/>
      <c r="AK69" s="4"/>
      <c r="AL69" s="4"/>
      <c r="AM69" s="4"/>
      <c r="AN69" s="4"/>
      <c r="AO69" s="4"/>
      <c r="AP69" s="4"/>
      <c r="AQ69" s="4"/>
      <c r="AR69" s="4"/>
      <c r="AS69" s="4"/>
      <c r="AT69" s="4"/>
      <c r="AU69" s="4"/>
      <c r="AV69" s="4"/>
      <c r="AW69" s="4"/>
      <c r="AX69" s="4"/>
      <c r="AY69" s="4"/>
      <c r="ALQ69" t="e">
        <v>#N/A</v>
      </c>
    </row>
    <row r="70" spans="1:1005" ht="15" x14ac:dyDescent="0.25">
      <c r="A70" s="98">
        <v>46966</v>
      </c>
      <c r="B70" s="33"/>
      <c r="C70" s="8">
        <v>11</v>
      </c>
      <c r="D70" s="11">
        <v>19</v>
      </c>
      <c r="E70">
        <v>24.783999999999999</v>
      </c>
      <c r="F70">
        <v>42.862000000000002</v>
      </c>
      <c r="G70">
        <v>34.671999999999997</v>
      </c>
      <c r="H70">
        <v>24.701000000000001</v>
      </c>
      <c r="I70">
        <v>10.212</v>
      </c>
      <c r="J70">
        <v>10.903</v>
      </c>
      <c r="K70">
        <v>3.7890000000000001</v>
      </c>
      <c r="L70">
        <v>14.234</v>
      </c>
      <c r="M70">
        <v>9.6340000000000003</v>
      </c>
      <c r="N70">
        <v>15.381</v>
      </c>
      <c r="O70">
        <v>15.504</v>
      </c>
      <c r="P70">
        <v>8.0489999999999995</v>
      </c>
      <c r="Q70">
        <v>31.219000000000001</v>
      </c>
      <c r="R70">
        <v>28.513999999999999</v>
      </c>
      <c r="S70">
        <v>22.847000000000001</v>
      </c>
      <c r="T70">
        <v>76.09</v>
      </c>
      <c r="U70">
        <v>7.5549999999999997</v>
      </c>
      <c r="V70">
        <v>11.754</v>
      </c>
      <c r="W70">
        <v>37.753</v>
      </c>
      <c r="X70">
        <v>11.186</v>
      </c>
      <c r="Y70">
        <v>18.824000000000002</v>
      </c>
      <c r="Z70">
        <v>15.529</v>
      </c>
      <c r="AA70">
        <v>6.4089999999999998</v>
      </c>
      <c r="AB70">
        <v>34.979999999999997</v>
      </c>
      <c r="AC70">
        <v>13.169</v>
      </c>
      <c r="AD70">
        <v>15.718</v>
      </c>
      <c r="AE70">
        <v>9.6579999999999995</v>
      </c>
      <c r="AF70">
        <v>31.805</v>
      </c>
      <c r="AG70">
        <v>10.212999999999999</v>
      </c>
      <c r="AH70">
        <v>10.212999999999999</v>
      </c>
      <c r="AI70" s="4"/>
      <c r="AJ70" s="4"/>
      <c r="AK70" s="4"/>
      <c r="AL70" s="4"/>
      <c r="AM70" s="4"/>
      <c r="AN70" s="4"/>
      <c r="AO70" s="4"/>
      <c r="AP70" s="4"/>
      <c r="AQ70" s="4"/>
      <c r="AR70" s="4"/>
      <c r="AS70" s="4"/>
      <c r="AT70" s="4"/>
      <c r="AU70" s="4"/>
      <c r="AV70" s="4"/>
      <c r="AW70" s="4"/>
      <c r="AX70" s="4"/>
      <c r="AY70" s="4"/>
      <c r="ALQ70" t="e">
        <v>#N/A</v>
      </c>
    </row>
    <row r="71" spans="1:1005" ht="15" x14ac:dyDescent="0.25">
      <c r="A71" s="98">
        <v>46997</v>
      </c>
      <c r="B71" s="33"/>
      <c r="C71" s="8">
        <v>7</v>
      </c>
      <c r="D71" s="11">
        <v>13</v>
      </c>
      <c r="E71">
        <v>17.966000000000001</v>
      </c>
      <c r="F71">
        <v>86.766999999999996</v>
      </c>
      <c r="G71">
        <v>18.443000000000001</v>
      </c>
      <c r="H71">
        <v>18.681000000000001</v>
      </c>
      <c r="I71">
        <v>17.728999999999999</v>
      </c>
      <c r="J71">
        <v>10.991</v>
      </c>
      <c r="K71">
        <v>6.6040000000000001</v>
      </c>
      <c r="L71">
        <v>16.561</v>
      </c>
      <c r="M71">
        <v>17.457999999999998</v>
      </c>
      <c r="N71">
        <v>10.82</v>
      </c>
      <c r="O71">
        <v>26.076000000000001</v>
      </c>
      <c r="P71">
        <v>15.95</v>
      </c>
      <c r="Q71">
        <v>21.561</v>
      </c>
      <c r="R71">
        <v>17.489000000000001</v>
      </c>
      <c r="S71">
        <v>14.294</v>
      </c>
      <c r="T71">
        <v>37.064999999999998</v>
      </c>
      <c r="U71">
        <v>8.625</v>
      </c>
      <c r="V71">
        <v>24.207999999999998</v>
      </c>
      <c r="W71">
        <v>36.247999999999998</v>
      </c>
      <c r="X71">
        <v>10.004</v>
      </c>
      <c r="Y71">
        <v>13.37</v>
      </c>
      <c r="Z71">
        <v>13.048999999999999</v>
      </c>
      <c r="AA71">
        <v>7.4470000000000001</v>
      </c>
      <c r="AB71">
        <v>18.366</v>
      </c>
      <c r="AC71">
        <v>12.839</v>
      </c>
      <c r="AD71">
        <v>16.187000000000001</v>
      </c>
      <c r="AE71">
        <v>9.2729999999999997</v>
      </c>
      <c r="AF71">
        <v>21.068000000000001</v>
      </c>
      <c r="AG71">
        <v>10.513999999999999</v>
      </c>
      <c r="AH71">
        <v>10.513999999999999</v>
      </c>
      <c r="AI71" s="4"/>
      <c r="AJ71" s="4"/>
      <c r="AK71" s="4"/>
      <c r="AL71" s="4"/>
      <c r="AM71" s="4"/>
      <c r="AN71" s="4"/>
      <c r="AO71" s="4"/>
      <c r="AP71" s="4"/>
      <c r="AQ71" s="4"/>
      <c r="AR71" s="4"/>
      <c r="AS71" s="4"/>
      <c r="AT71" s="4"/>
      <c r="AU71" s="4"/>
      <c r="AV71" s="4"/>
      <c r="AW71" s="4"/>
      <c r="AX71" s="4"/>
      <c r="AY71" s="4"/>
      <c r="ALQ71" t="e">
        <v>#N/A</v>
      </c>
    </row>
    <row r="72" spans="1:1005" ht="15" x14ac:dyDescent="0.25">
      <c r="A72" s="99"/>
      <c r="B72" s="33"/>
      <c r="C72" s="8"/>
      <c r="D72" s="14"/>
      <c r="AI72" s="4"/>
      <c r="AJ72" s="4"/>
      <c r="AK72" s="4"/>
      <c r="AL72" s="4"/>
      <c r="AM72" s="4"/>
      <c r="AN72" s="4"/>
      <c r="AO72" s="4"/>
      <c r="AP72" s="4"/>
      <c r="AQ72" s="4"/>
      <c r="AR72" s="4"/>
      <c r="AS72" s="4"/>
      <c r="AT72" s="4"/>
      <c r="AU72" s="4"/>
      <c r="AV72" s="4"/>
      <c r="AW72" s="4"/>
      <c r="AX72" s="4"/>
      <c r="AY72" s="4"/>
      <c r="ALQ72" t="e">
        <v>#N/A</v>
      </c>
    </row>
    <row r="73" spans="1:1005" ht="15" x14ac:dyDescent="0.25">
      <c r="A73" s="99"/>
      <c r="B73" s="33"/>
      <c r="C73" s="8"/>
      <c r="D73" s="11"/>
      <c r="AI73" s="4"/>
      <c r="AJ73" s="4"/>
      <c r="AK73" s="4"/>
      <c r="AL73" s="4"/>
      <c r="AM73" s="4"/>
      <c r="AN73" s="4"/>
      <c r="AO73" s="4"/>
      <c r="AP73" s="4"/>
      <c r="AQ73" s="4"/>
      <c r="AR73" s="4"/>
      <c r="AS73" s="4"/>
      <c r="AT73" s="4"/>
      <c r="AU73" s="4"/>
      <c r="AV73" s="4"/>
      <c r="AW73" s="4"/>
      <c r="AX73" s="4"/>
      <c r="AY73" s="4"/>
    </row>
    <row r="74" spans="1:1005" ht="15" x14ac:dyDescent="0.25">
      <c r="A74" s="99"/>
      <c r="B74" s="33"/>
      <c r="C74" s="8"/>
      <c r="D74" s="11"/>
      <c r="AI74" s="4"/>
      <c r="AJ74" s="4"/>
      <c r="AK74" s="4"/>
      <c r="AL74" s="4"/>
      <c r="AM74" s="4"/>
      <c r="AN74" s="4"/>
      <c r="AO74" s="4"/>
      <c r="AP74" s="4"/>
      <c r="AQ74" s="4"/>
      <c r="AR74" s="4"/>
      <c r="AS74" s="4"/>
      <c r="AT74" s="4"/>
      <c r="AU74" s="4"/>
      <c r="AV74" s="4"/>
      <c r="AW74" s="4"/>
      <c r="AX74" s="4"/>
      <c r="AY74" s="4"/>
    </row>
    <row r="75" spans="1:1005" ht="15" x14ac:dyDescent="0.25">
      <c r="A75" s="99"/>
      <c r="B75" s="33"/>
      <c r="C75" s="8"/>
      <c r="D75" s="11"/>
      <c r="AI75" s="4"/>
      <c r="AJ75" s="4"/>
      <c r="AK75" s="4"/>
      <c r="AL75" s="4"/>
      <c r="AM75" s="4"/>
      <c r="AN75" s="4"/>
      <c r="AO75" s="4"/>
      <c r="AP75" s="4"/>
      <c r="AQ75" s="4"/>
      <c r="AR75" s="4"/>
      <c r="AS75" s="4"/>
      <c r="AT75" s="4"/>
      <c r="AU75" s="4"/>
      <c r="AV75" s="4"/>
      <c r="AW75" s="4"/>
      <c r="AX75" s="4"/>
      <c r="AY75" s="4"/>
    </row>
    <row r="76" spans="1:1005" ht="15" x14ac:dyDescent="0.25">
      <c r="A76" s="99"/>
      <c r="B76" s="33"/>
      <c r="C76" s="8"/>
      <c r="D76" s="11"/>
      <c r="AI76" s="4"/>
      <c r="AJ76" s="4"/>
      <c r="AK76" s="4"/>
      <c r="AL76" s="4"/>
      <c r="AM76" s="4"/>
      <c r="AN76" s="4"/>
      <c r="AO76" s="4"/>
      <c r="AP76" s="4"/>
      <c r="AQ76" s="4"/>
      <c r="AR76" s="4"/>
      <c r="AS76" s="4"/>
      <c r="AT76" s="4"/>
      <c r="AU76" s="4"/>
      <c r="AV76" s="4"/>
      <c r="AW76" s="4"/>
      <c r="AX76" s="4"/>
      <c r="AY76" s="4"/>
    </row>
    <row r="77" spans="1:1005" ht="15" x14ac:dyDescent="0.25">
      <c r="A77" s="99"/>
      <c r="B77" s="33"/>
      <c r="C77" s="8"/>
      <c r="D77" s="11"/>
      <c r="AI77" s="4"/>
      <c r="AJ77" s="4"/>
      <c r="AK77" s="4"/>
      <c r="AL77" s="4"/>
      <c r="AM77" s="4"/>
      <c r="AN77" s="4"/>
      <c r="AO77" s="4"/>
      <c r="AP77" s="4"/>
      <c r="AQ77" s="4"/>
      <c r="AR77" s="4"/>
      <c r="AS77" s="4"/>
      <c r="AT77" s="4"/>
      <c r="AU77" s="4"/>
      <c r="AV77" s="4"/>
      <c r="AW77" s="4"/>
      <c r="AX77" s="4"/>
      <c r="AY77" s="4"/>
    </row>
    <row r="78" spans="1:1005" ht="15" x14ac:dyDescent="0.25">
      <c r="A78" s="99"/>
      <c r="B78" s="33"/>
      <c r="C78" s="8"/>
      <c r="D78" s="11"/>
      <c r="AI78" s="4"/>
      <c r="AJ78" s="4"/>
      <c r="AK78" s="4"/>
      <c r="AL78" s="4"/>
      <c r="AM78" s="4"/>
      <c r="AN78" s="4"/>
      <c r="AO78" s="4"/>
      <c r="AP78" s="4"/>
      <c r="AQ78" s="4"/>
      <c r="AR78" s="4"/>
      <c r="AS78" s="4"/>
      <c r="AT78" s="4"/>
      <c r="AU78" s="4"/>
      <c r="AV78" s="4"/>
      <c r="AW78" s="4"/>
      <c r="AX78" s="4"/>
      <c r="AY78" s="4"/>
    </row>
    <row r="79" spans="1:1005" ht="15" x14ac:dyDescent="0.25">
      <c r="A79" s="99"/>
      <c r="B79" s="33"/>
      <c r="C79" s="8"/>
      <c r="D79" s="11"/>
      <c r="AI79" s="4"/>
      <c r="AJ79" s="4"/>
      <c r="AK79" s="4"/>
      <c r="AL79" s="4"/>
      <c r="AM79" s="4"/>
      <c r="AN79" s="4"/>
      <c r="AO79" s="4"/>
      <c r="AP79" s="4"/>
      <c r="AQ79" s="4"/>
      <c r="AR79" s="4"/>
      <c r="AS79" s="4"/>
      <c r="AT79" s="4"/>
      <c r="AU79" s="4"/>
      <c r="AV79" s="4"/>
      <c r="AW79" s="4"/>
      <c r="AX79" s="4"/>
      <c r="AY79" s="4"/>
    </row>
    <row r="80" spans="1:1005" ht="15" x14ac:dyDescent="0.25">
      <c r="A80" s="99"/>
      <c r="B80" s="33"/>
      <c r="C80" s="8"/>
      <c r="D80" s="11"/>
      <c r="AI80" s="4"/>
      <c r="AJ80" s="4"/>
      <c r="AK80" s="4"/>
      <c r="AL80" s="4"/>
      <c r="AM80" s="4"/>
      <c r="AN80" s="4"/>
      <c r="AO80" s="4"/>
      <c r="AP80" s="4"/>
      <c r="AQ80" s="4"/>
      <c r="AR80" s="4"/>
      <c r="AS80" s="4"/>
      <c r="AT80" s="4"/>
      <c r="AU80" s="4"/>
      <c r="AV80" s="4"/>
      <c r="AW80" s="4"/>
      <c r="AX80" s="4"/>
      <c r="AY80" s="4"/>
    </row>
    <row r="81" spans="1:4" ht="12.75" customHeight="1" x14ac:dyDescent="0.25">
      <c r="A81" s="99"/>
      <c r="B81" s="33"/>
      <c r="C81" s="8"/>
      <c r="D81" s="11"/>
    </row>
    <row r="82" spans="1:4" ht="12.75" customHeight="1" x14ac:dyDescent="0.25">
      <c r="A82" s="99"/>
      <c r="B82" s="33"/>
      <c r="C82" s="8"/>
      <c r="D82" s="11"/>
    </row>
    <row r="83" spans="1:4" ht="12.75" customHeight="1" x14ac:dyDescent="0.25">
      <c r="A83" s="99"/>
      <c r="B83" s="33"/>
      <c r="C83" s="8"/>
      <c r="D83" s="11"/>
    </row>
    <row r="84" spans="1:4" ht="12.75" customHeight="1" x14ac:dyDescent="0.25">
      <c r="A84" s="99"/>
      <c r="B84" s="33"/>
      <c r="C84" s="8"/>
      <c r="D84" s="11"/>
    </row>
    <row r="101" spans="3:4" ht="12.75" customHeight="1" x14ac:dyDescent="0.25">
      <c r="C101">
        <v>65</v>
      </c>
      <c r="D101">
        <v>74</v>
      </c>
    </row>
    <row r="102" spans="3:4" ht="12.75" customHeight="1" x14ac:dyDescent="0.25">
      <c r="C102">
        <v>165</v>
      </c>
      <c r="D102">
        <v>203</v>
      </c>
    </row>
    <row r="103" spans="3:4" ht="12.75" customHeight="1" x14ac:dyDescent="0.25">
      <c r="C103">
        <v>412</v>
      </c>
      <c r="D103">
        <v>513</v>
      </c>
    </row>
    <row r="104" spans="3:4" ht="12.75" customHeight="1" x14ac:dyDescent="0.25">
      <c r="C104">
        <v>226</v>
      </c>
      <c r="D104">
        <v>367</v>
      </c>
    </row>
    <row r="105" spans="3:4" ht="12.75" customHeight="1" x14ac:dyDescent="0.25">
      <c r="C105">
        <v>16</v>
      </c>
      <c r="D105">
        <v>60</v>
      </c>
    </row>
    <row r="106" spans="3:4" ht="12.75" customHeight="1" x14ac:dyDescent="0.25">
      <c r="C106">
        <v>11</v>
      </c>
      <c r="D106">
        <v>19</v>
      </c>
    </row>
    <row r="107" spans="3:4" ht="12.75" customHeight="1" x14ac:dyDescent="0.25">
      <c r="C107">
        <v>7</v>
      </c>
      <c r="D107">
        <v>13</v>
      </c>
    </row>
  </sheetData>
  <mergeCells count="1">
    <mergeCell ref="B1:AH1"/>
  </mergeCells>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DE00CA-F24A-42F9-BEA1-776EC4CBDFF9}">
  <sheetPr codeName="Sheet19">
    <tabColor theme="6" tint="-0.249977111117893"/>
  </sheetPr>
  <dimension ref="A1:ALQ107"/>
  <sheetViews>
    <sheetView topLeftCell="A34" zoomScale="85" zoomScaleNormal="85" workbookViewId="0">
      <selection activeCell="D4" sqref="D4"/>
    </sheetView>
  </sheetViews>
  <sheetFormatPr defaultColWidth="18.7109375" defaultRowHeight="12.75" customHeight="1" x14ac:dyDescent="0.25"/>
  <cols>
    <col min="1" max="54" width="9.140625" customWidth="1"/>
  </cols>
  <sheetData>
    <row r="1" spans="1:51" ht="15" x14ac:dyDescent="0.25">
      <c r="A1" s="100"/>
      <c r="B1" s="101">
        <v>10.892799999999999</v>
      </c>
      <c r="C1" s="101"/>
      <c r="D1" s="101"/>
      <c r="E1" s="101"/>
      <c r="F1" s="101"/>
      <c r="G1" s="101"/>
      <c r="H1" s="101"/>
      <c r="I1" s="101"/>
      <c r="J1" s="101"/>
      <c r="K1" s="101"/>
      <c r="L1" s="101"/>
      <c r="M1" s="101"/>
      <c r="N1" s="101"/>
      <c r="O1" s="101"/>
      <c r="P1" s="101"/>
      <c r="Q1" s="101"/>
      <c r="R1" s="101"/>
      <c r="S1" s="101"/>
      <c r="T1" s="101"/>
      <c r="U1" s="101"/>
      <c r="V1" s="101"/>
      <c r="W1" s="101"/>
      <c r="X1" s="101"/>
      <c r="Y1" s="101"/>
      <c r="Z1" s="101"/>
      <c r="AA1" s="101"/>
      <c r="AB1" s="101"/>
      <c r="AC1" s="101"/>
      <c r="AD1" s="101"/>
      <c r="AE1" s="101"/>
      <c r="AF1" s="101"/>
      <c r="AG1" s="101"/>
      <c r="AH1" s="101"/>
      <c r="AI1" s="3"/>
      <c r="AJ1" s="3"/>
      <c r="AK1" s="3"/>
      <c r="AL1" s="3"/>
      <c r="AM1" s="3"/>
    </row>
    <row r="2" spans="1:51" ht="15" x14ac:dyDescent="0.25">
      <c r="A2" s="100"/>
      <c r="B2" s="102" t="s">
        <v>0</v>
      </c>
      <c r="C2" s="102" t="s">
        <v>1</v>
      </c>
      <c r="D2" s="102" t="s">
        <v>2</v>
      </c>
      <c r="E2" s="102">
        <v>1991</v>
      </c>
      <c r="F2" s="102">
        <v>1992</v>
      </c>
      <c r="G2" s="102">
        <v>1993</v>
      </c>
      <c r="H2" s="102">
        <v>1994</v>
      </c>
      <c r="I2" s="102">
        <v>1995</v>
      </c>
      <c r="J2" s="102">
        <v>1996</v>
      </c>
      <c r="K2" s="102">
        <v>1997</v>
      </c>
      <c r="L2" s="102">
        <v>1998</v>
      </c>
      <c r="M2" s="102">
        <v>1999</v>
      </c>
      <c r="N2" s="102">
        <v>2000</v>
      </c>
      <c r="O2" s="102">
        <v>2001</v>
      </c>
      <c r="P2" s="102">
        <v>2002</v>
      </c>
      <c r="Q2" s="102">
        <v>2003</v>
      </c>
      <c r="R2" s="102">
        <v>2004</v>
      </c>
      <c r="S2" s="102">
        <v>2005</v>
      </c>
      <c r="T2" s="102">
        <v>2006</v>
      </c>
      <c r="U2" s="102">
        <v>2007</v>
      </c>
      <c r="V2" s="102">
        <v>2008</v>
      </c>
      <c r="W2" s="102">
        <v>2009</v>
      </c>
      <c r="X2" s="102">
        <v>2010</v>
      </c>
      <c r="Y2" s="102">
        <v>2011</v>
      </c>
      <c r="Z2" s="102">
        <v>2012</v>
      </c>
      <c r="AA2" s="102">
        <v>2013</v>
      </c>
      <c r="AB2" s="102">
        <v>2014</v>
      </c>
      <c r="AC2" s="102">
        <v>2015</v>
      </c>
      <c r="AD2" s="102">
        <v>2016</v>
      </c>
      <c r="AE2" s="102">
        <v>2017</v>
      </c>
      <c r="AF2" s="102">
        <v>2018</v>
      </c>
      <c r="AG2" s="102">
        <v>2019</v>
      </c>
      <c r="AH2" s="102">
        <v>2020</v>
      </c>
      <c r="AI2" s="3"/>
      <c r="AJ2" s="3"/>
      <c r="AK2" s="3"/>
      <c r="AL2" s="3"/>
      <c r="AM2" s="3"/>
    </row>
    <row r="3" spans="1:51" ht="15" x14ac:dyDescent="0.25">
      <c r="A3" s="103"/>
      <c r="B3" s="104" t="s">
        <v>3</v>
      </c>
      <c r="C3" s="104" t="s">
        <v>4</v>
      </c>
      <c r="D3" s="104" t="s">
        <v>5</v>
      </c>
      <c r="E3" s="104" t="s">
        <v>6</v>
      </c>
      <c r="F3" s="104" t="s">
        <v>7</v>
      </c>
      <c r="G3" s="104" t="s">
        <v>8</v>
      </c>
      <c r="H3" s="104" t="s">
        <v>9</v>
      </c>
      <c r="I3" s="104" t="s">
        <v>10</v>
      </c>
      <c r="J3" s="104" t="s">
        <v>11</v>
      </c>
      <c r="K3" s="104" t="s">
        <v>12</v>
      </c>
      <c r="L3" s="104" t="s">
        <v>13</v>
      </c>
      <c r="M3" s="104" t="s">
        <v>14</v>
      </c>
      <c r="N3" s="104" t="s">
        <v>15</v>
      </c>
      <c r="O3" s="104" t="s">
        <v>16</v>
      </c>
      <c r="P3" s="104" t="s">
        <v>17</v>
      </c>
      <c r="Q3" s="104" t="s">
        <v>18</v>
      </c>
      <c r="R3" s="104" t="s">
        <v>19</v>
      </c>
      <c r="S3" s="104" t="s">
        <v>20</v>
      </c>
      <c r="T3" s="104" t="s">
        <v>21</v>
      </c>
      <c r="U3" s="104" t="s">
        <v>22</v>
      </c>
      <c r="V3" s="104" t="s">
        <v>23</v>
      </c>
      <c r="W3" s="104" t="s">
        <v>24</v>
      </c>
      <c r="X3" s="104" t="s">
        <v>25</v>
      </c>
      <c r="Y3" s="104" t="s">
        <v>26</v>
      </c>
      <c r="Z3" s="104" t="s">
        <v>27</v>
      </c>
      <c r="AA3" s="104" t="s">
        <v>28</v>
      </c>
      <c r="AB3" s="104" t="s">
        <v>29</v>
      </c>
      <c r="AC3" s="104" t="s">
        <v>30</v>
      </c>
      <c r="AD3" s="104" t="s">
        <v>31</v>
      </c>
      <c r="AE3" s="104" t="s">
        <v>32</v>
      </c>
      <c r="AF3" s="104" t="s">
        <v>33</v>
      </c>
      <c r="AG3" s="104" t="s">
        <v>34</v>
      </c>
      <c r="AH3" s="104" t="s">
        <v>35</v>
      </c>
      <c r="AI3" s="3"/>
      <c r="AJ3" s="3"/>
      <c r="AK3" s="3"/>
      <c r="AL3" s="3"/>
      <c r="AM3" s="3"/>
    </row>
    <row r="4" spans="1:51" ht="15" x14ac:dyDescent="0.25">
      <c r="A4" s="105">
        <v>44958</v>
      </c>
      <c r="B4" s="106"/>
      <c r="C4" s="106">
        <v>9</v>
      </c>
      <c r="D4" s="107">
        <v>10</v>
      </c>
      <c r="E4" s="16">
        <v>10.172000000000001</v>
      </c>
      <c r="F4" s="16">
        <v>9.3740000000000006</v>
      </c>
      <c r="G4" s="16">
        <v>9.4469999999999992</v>
      </c>
      <c r="H4" s="16">
        <v>9.2129999999999992</v>
      </c>
      <c r="I4" s="16">
        <v>11.335000000000001</v>
      </c>
      <c r="J4" s="16">
        <v>12.561999999999999</v>
      </c>
      <c r="K4" s="16">
        <v>9.4030000000000005</v>
      </c>
      <c r="L4" s="16">
        <v>9.2230000000000008</v>
      </c>
      <c r="M4" s="16">
        <v>10.018000000000001</v>
      </c>
      <c r="N4" s="16">
        <v>10.18</v>
      </c>
      <c r="O4" s="16">
        <v>9.5090000000000003</v>
      </c>
      <c r="P4" s="16">
        <v>9.4139999999999997</v>
      </c>
      <c r="Q4" s="16">
        <v>9.4670000000000005</v>
      </c>
      <c r="R4" s="16">
        <v>9.6850000000000005</v>
      </c>
      <c r="S4" s="16">
        <v>9.7309999999999999</v>
      </c>
      <c r="T4" s="16">
        <v>9.4909999999999997</v>
      </c>
      <c r="U4" s="16">
        <v>10.336</v>
      </c>
      <c r="V4" s="16">
        <v>9.2669999999999995</v>
      </c>
      <c r="W4" s="16">
        <v>9.7680000000000007</v>
      </c>
      <c r="X4" s="16">
        <v>9.2110000000000003</v>
      </c>
      <c r="Y4" s="16">
        <v>9.4589999999999996</v>
      </c>
      <c r="Z4" s="16">
        <v>9.2789999999999999</v>
      </c>
      <c r="AA4" s="16">
        <v>9.3019999999999996</v>
      </c>
      <c r="AB4" s="16">
        <v>10.545999999999999</v>
      </c>
      <c r="AC4" s="16">
        <v>12.3</v>
      </c>
      <c r="AD4" s="16">
        <v>11.427</v>
      </c>
      <c r="AE4" s="16">
        <v>12.664999999999999</v>
      </c>
      <c r="AF4" s="16">
        <v>10.494999999999999</v>
      </c>
      <c r="AG4" s="16">
        <v>9.3369999999999997</v>
      </c>
      <c r="AH4" s="16">
        <v>9.4130000000000003</v>
      </c>
      <c r="AI4" s="4"/>
      <c r="AJ4" s="4"/>
      <c r="AK4" s="4"/>
      <c r="AL4" s="4"/>
      <c r="AM4" s="4"/>
      <c r="AN4" s="4"/>
      <c r="AO4" s="4"/>
      <c r="AP4" s="4"/>
      <c r="AQ4" s="4"/>
      <c r="AR4" s="4"/>
      <c r="AS4" s="4"/>
      <c r="AT4" s="4"/>
      <c r="AU4" s="4"/>
      <c r="AV4" s="4"/>
      <c r="AW4" s="4"/>
      <c r="AX4" s="4"/>
      <c r="AY4" s="4"/>
    </row>
    <row r="5" spans="1:51" ht="15" x14ac:dyDescent="0.25">
      <c r="A5" s="105">
        <v>44986</v>
      </c>
      <c r="B5" s="106"/>
      <c r="C5" s="106">
        <v>12</v>
      </c>
      <c r="D5" s="107">
        <v>16</v>
      </c>
      <c r="E5" s="16">
        <v>12.673999999999999</v>
      </c>
      <c r="F5" s="16">
        <v>14.891</v>
      </c>
      <c r="G5" s="16">
        <v>15.41</v>
      </c>
      <c r="H5" s="16">
        <v>18.605</v>
      </c>
      <c r="I5" s="16">
        <v>28.091999999999999</v>
      </c>
      <c r="J5" s="16">
        <v>17.231999999999999</v>
      </c>
      <c r="K5" s="16">
        <v>22.8</v>
      </c>
      <c r="L5" s="16">
        <v>14.779</v>
      </c>
      <c r="M5" s="16">
        <v>17.152999999999999</v>
      </c>
      <c r="N5" s="16">
        <v>15.776</v>
      </c>
      <c r="O5" s="16">
        <v>17.184999999999999</v>
      </c>
      <c r="P5" s="16">
        <v>13.484</v>
      </c>
      <c r="Q5" s="16">
        <v>15.151999999999999</v>
      </c>
      <c r="R5" s="16">
        <v>37.960999999999999</v>
      </c>
      <c r="S5" s="16">
        <v>14.162000000000001</v>
      </c>
      <c r="T5" s="16">
        <v>14.461</v>
      </c>
      <c r="U5" s="16">
        <v>27.788</v>
      </c>
      <c r="V5" s="16">
        <v>12.105</v>
      </c>
      <c r="W5" s="16">
        <v>18.334</v>
      </c>
      <c r="X5" s="16">
        <v>11.353</v>
      </c>
      <c r="Y5" s="16">
        <v>16.016999999999999</v>
      </c>
      <c r="Z5" s="16">
        <v>17.093</v>
      </c>
      <c r="AA5" s="16">
        <v>14.938000000000001</v>
      </c>
      <c r="AB5" s="16">
        <v>16.53</v>
      </c>
      <c r="AC5" s="16">
        <v>27.654</v>
      </c>
      <c r="AD5" s="16">
        <v>18.283999999999999</v>
      </c>
      <c r="AE5" s="16">
        <v>35.786000000000001</v>
      </c>
      <c r="AF5" s="16">
        <v>15.909000000000001</v>
      </c>
      <c r="AG5" s="16">
        <v>15.256</v>
      </c>
      <c r="AH5" s="16">
        <v>15.983000000000001</v>
      </c>
      <c r="AI5" s="4"/>
      <c r="AJ5" s="4"/>
      <c r="AK5" s="4"/>
      <c r="AL5" s="4"/>
      <c r="AM5" s="4"/>
      <c r="AN5" s="4"/>
      <c r="AO5" s="4"/>
      <c r="AP5" s="4"/>
      <c r="AQ5" s="4"/>
      <c r="AR5" s="4"/>
      <c r="AS5" s="4"/>
      <c r="AT5" s="4"/>
      <c r="AU5" s="4"/>
      <c r="AV5" s="4"/>
      <c r="AW5" s="4"/>
      <c r="AX5" s="4"/>
      <c r="AY5" s="4"/>
    </row>
    <row r="6" spans="1:51" ht="15" x14ac:dyDescent="0.25">
      <c r="A6" s="105">
        <v>45017</v>
      </c>
      <c r="B6" s="106"/>
      <c r="C6" s="106">
        <v>38</v>
      </c>
      <c r="D6" s="107">
        <v>45</v>
      </c>
      <c r="E6" s="16">
        <v>34.915999999999997</v>
      </c>
      <c r="F6" s="16">
        <v>75.156000000000006</v>
      </c>
      <c r="G6" s="16">
        <v>44.588999999999999</v>
      </c>
      <c r="H6" s="16">
        <v>74.149000000000001</v>
      </c>
      <c r="I6" s="16">
        <v>39.756</v>
      </c>
      <c r="J6" s="16">
        <v>51.110999999999997</v>
      </c>
      <c r="K6" s="16">
        <v>45.411000000000001</v>
      </c>
      <c r="L6" s="16">
        <v>35.194000000000003</v>
      </c>
      <c r="M6" s="16">
        <v>36.692999999999998</v>
      </c>
      <c r="N6" s="16">
        <v>84.197999999999993</v>
      </c>
      <c r="O6" s="16">
        <v>66.674999999999997</v>
      </c>
      <c r="P6" s="16">
        <v>58.747999999999998</v>
      </c>
      <c r="Q6" s="16">
        <v>43.853000000000002</v>
      </c>
      <c r="R6" s="16">
        <v>110.876</v>
      </c>
      <c r="S6" s="16">
        <v>43.170999999999999</v>
      </c>
      <c r="T6" s="16">
        <v>66.275000000000006</v>
      </c>
      <c r="U6" s="16">
        <v>64.09</v>
      </c>
      <c r="V6" s="16">
        <v>25.324000000000002</v>
      </c>
      <c r="W6" s="16">
        <v>41.008000000000003</v>
      </c>
      <c r="X6" s="16">
        <v>34.56</v>
      </c>
      <c r="Y6" s="16">
        <v>43.356999999999999</v>
      </c>
      <c r="Z6" s="16">
        <v>87.519000000000005</v>
      </c>
      <c r="AA6" s="16">
        <v>31.617999999999999</v>
      </c>
      <c r="AB6" s="16">
        <v>39.012</v>
      </c>
      <c r="AC6" s="16">
        <v>56.71</v>
      </c>
      <c r="AD6" s="16">
        <v>39.997999999999998</v>
      </c>
      <c r="AE6" s="16">
        <v>78.055999999999997</v>
      </c>
      <c r="AF6" s="16">
        <v>51.195</v>
      </c>
      <c r="AG6" s="16">
        <v>81.828999999999994</v>
      </c>
      <c r="AH6" s="16">
        <v>33.715000000000003</v>
      </c>
      <c r="AI6" s="4"/>
      <c r="AJ6" s="4"/>
      <c r="AK6" s="4"/>
      <c r="AL6" s="4"/>
      <c r="AM6" s="4"/>
      <c r="AN6" s="4"/>
      <c r="AO6" s="4"/>
      <c r="AP6" s="4"/>
      <c r="AQ6" s="4"/>
      <c r="AR6" s="4"/>
      <c r="AS6" s="4"/>
      <c r="AT6" s="4"/>
      <c r="AU6" s="4"/>
      <c r="AV6" s="4"/>
      <c r="AW6" s="4"/>
      <c r="AX6" s="4"/>
      <c r="AY6" s="4"/>
    </row>
    <row r="7" spans="1:51" ht="15" x14ac:dyDescent="0.25">
      <c r="A7" s="105">
        <v>45047</v>
      </c>
      <c r="B7" s="106"/>
      <c r="C7" s="106">
        <v>158</v>
      </c>
      <c r="D7" s="107">
        <v>160</v>
      </c>
      <c r="E7" s="16">
        <v>100.452</v>
      </c>
      <c r="F7" s="16">
        <v>197.85900000000001</v>
      </c>
      <c r="G7" s="16">
        <v>207.36500000000001</v>
      </c>
      <c r="H7" s="16">
        <v>208.32599999999999</v>
      </c>
      <c r="I7" s="16">
        <v>101.85599999999999</v>
      </c>
      <c r="J7" s="16">
        <v>187.08199999999999</v>
      </c>
      <c r="K7" s="16">
        <v>158.78</v>
      </c>
      <c r="L7" s="16">
        <v>154.88200000000001</v>
      </c>
      <c r="M7" s="16">
        <v>161.38499999999999</v>
      </c>
      <c r="N7" s="16">
        <v>215.928</v>
      </c>
      <c r="O7" s="16">
        <v>254.23500000000001</v>
      </c>
      <c r="P7" s="16">
        <v>102.191</v>
      </c>
      <c r="Q7" s="16">
        <v>160.904</v>
      </c>
      <c r="R7" s="16">
        <v>167.96600000000001</v>
      </c>
      <c r="S7" s="16">
        <v>176.691</v>
      </c>
      <c r="T7" s="16">
        <v>188.315</v>
      </c>
      <c r="U7" s="16">
        <v>178.863</v>
      </c>
      <c r="V7" s="16">
        <v>143.773</v>
      </c>
      <c r="W7" s="16">
        <v>213.67099999999999</v>
      </c>
      <c r="X7" s="16">
        <v>101.25700000000001</v>
      </c>
      <c r="Y7" s="16">
        <v>132.99</v>
      </c>
      <c r="Z7" s="16">
        <v>159.096</v>
      </c>
      <c r="AA7" s="16">
        <v>135.97399999999999</v>
      </c>
      <c r="AB7" s="16">
        <v>129.98500000000001</v>
      </c>
      <c r="AC7" s="16">
        <v>129.999</v>
      </c>
      <c r="AD7" s="16">
        <v>109.185</v>
      </c>
      <c r="AE7" s="16">
        <v>134.351</v>
      </c>
      <c r="AF7" s="16">
        <v>173.76599999999999</v>
      </c>
      <c r="AG7" s="16">
        <v>186.82599999999999</v>
      </c>
      <c r="AH7" s="16">
        <v>156.655</v>
      </c>
      <c r="AI7" s="4"/>
      <c r="AJ7" s="4"/>
      <c r="AK7" s="4"/>
      <c r="AL7" s="4"/>
      <c r="AM7" s="4"/>
      <c r="AN7" s="4"/>
      <c r="AO7" s="4"/>
      <c r="AP7" s="4"/>
      <c r="AQ7" s="4"/>
      <c r="AR7" s="4"/>
      <c r="AS7" s="4"/>
      <c r="AT7" s="4"/>
      <c r="AU7" s="4"/>
      <c r="AV7" s="4"/>
      <c r="AW7" s="4"/>
      <c r="AX7" s="4"/>
      <c r="AY7" s="4"/>
    </row>
    <row r="8" spans="1:51" ht="15" x14ac:dyDescent="0.25">
      <c r="A8" s="105">
        <v>45078</v>
      </c>
      <c r="B8" s="106"/>
      <c r="C8" s="106">
        <v>99</v>
      </c>
      <c r="D8" s="107">
        <v>160</v>
      </c>
      <c r="E8" s="16">
        <v>203.006</v>
      </c>
      <c r="F8" s="16">
        <v>137.27500000000001</v>
      </c>
      <c r="G8" s="16">
        <v>212.05600000000001</v>
      </c>
      <c r="H8" s="16">
        <v>214.869</v>
      </c>
      <c r="I8" s="16">
        <v>258.03800000000001</v>
      </c>
      <c r="J8" s="16">
        <v>134.655</v>
      </c>
      <c r="K8" s="16">
        <v>182.285</v>
      </c>
      <c r="L8" s="16">
        <v>177.49799999999999</v>
      </c>
      <c r="M8" s="16">
        <v>238.05600000000001</v>
      </c>
      <c r="N8" s="16">
        <v>162.57900000000001</v>
      </c>
      <c r="O8" s="16">
        <v>137.696</v>
      </c>
      <c r="P8" s="16">
        <v>82.542000000000002</v>
      </c>
      <c r="Q8" s="16">
        <v>153.792</v>
      </c>
      <c r="R8" s="16">
        <v>110.11199999999999</v>
      </c>
      <c r="S8" s="16">
        <v>152.67500000000001</v>
      </c>
      <c r="T8" s="16">
        <v>137.32</v>
      </c>
      <c r="U8" s="16">
        <v>157.42099999999999</v>
      </c>
      <c r="V8" s="16">
        <v>173.7</v>
      </c>
      <c r="W8" s="16">
        <v>121.732</v>
      </c>
      <c r="X8" s="16">
        <v>171.54499999999999</v>
      </c>
      <c r="Y8" s="16">
        <v>232.185</v>
      </c>
      <c r="Z8" s="16">
        <v>81.927000000000007</v>
      </c>
      <c r="AA8" s="16">
        <v>118.371</v>
      </c>
      <c r="AB8" s="16">
        <v>186.905</v>
      </c>
      <c r="AC8" s="16">
        <v>241.548</v>
      </c>
      <c r="AD8" s="16">
        <v>173.297</v>
      </c>
      <c r="AE8" s="16">
        <v>138.904</v>
      </c>
      <c r="AF8" s="16">
        <v>105.309</v>
      </c>
      <c r="AG8" s="16">
        <v>330.50099999999998</v>
      </c>
      <c r="AH8" s="16">
        <v>119.218</v>
      </c>
      <c r="AI8" s="4"/>
      <c r="AJ8" s="4"/>
      <c r="AK8" s="4"/>
      <c r="AL8" s="4"/>
      <c r="AM8" s="4"/>
      <c r="AN8" s="4"/>
      <c r="AO8" s="4"/>
      <c r="AP8" s="4"/>
      <c r="AQ8" s="4"/>
      <c r="AR8" s="4"/>
      <c r="AS8" s="4"/>
      <c r="AT8" s="4"/>
      <c r="AU8" s="4"/>
      <c r="AV8" s="4"/>
      <c r="AW8" s="4"/>
      <c r="AX8" s="4"/>
      <c r="AY8" s="4"/>
    </row>
    <row r="9" spans="1:51" ht="15" x14ac:dyDescent="0.25">
      <c r="A9" s="105">
        <v>45108</v>
      </c>
      <c r="B9" s="106"/>
      <c r="C9" s="106">
        <v>30</v>
      </c>
      <c r="D9" s="107">
        <v>60</v>
      </c>
      <c r="E9" s="16">
        <v>120.179</v>
      </c>
      <c r="F9" s="16">
        <v>78.367999999999995</v>
      </c>
      <c r="G9" s="16">
        <v>80.213999999999999</v>
      </c>
      <c r="H9" s="16">
        <v>50.973999999999997</v>
      </c>
      <c r="I9" s="16">
        <v>205.81899999999999</v>
      </c>
      <c r="J9" s="16">
        <v>59.204000000000001</v>
      </c>
      <c r="K9" s="16">
        <v>61.31</v>
      </c>
      <c r="L9" s="16">
        <v>103.337</v>
      </c>
      <c r="M9" s="16">
        <v>154.696</v>
      </c>
      <c r="N9" s="16">
        <v>41.887999999999998</v>
      </c>
      <c r="O9" s="16">
        <v>55.523000000000003</v>
      </c>
      <c r="P9" s="16">
        <v>25.452000000000002</v>
      </c>
      <c r="Q9" s="16">
        <v>45.600999999999999</v>
      </c>
      <c r="R9" s="16">
        <v>41.44</v>
      </c>
      <c r="S9" s="16">
        <v>60.795999999999999</v>
      </c>
      <c r="T9" s="16">
        <v>71.917000000000002</v>
      </c>
      <c r="U9" s="16">
        <v>62.895000000000003</v>
      </c>
      <c r="V9" s="16">
        <v>69.984999999999999</v>
      </c>
      <c r="W9" s="16">
        <v>49.715000000000003</v>
      </c>
      <c r="X9" s="16">
        <v>50.875</v>
      </c>
      <c r="Y9" s="16">
        <v>91.894000000000005</v>
      </c>
      <c r="Z9" s="16">
        <v>29.151</v>
      </c>
      <c r="AA9" s="16">
        <v>41.418999999999997</v>
      </c>
      <c r="AB9" s="16">
        <v>60.920999999999999</v>
      </c>
      <c r="AC9" s="16">
        <v>92.019000000000005</v>
      </c>
      <c r="AD9" s="16">
        <v>52.593000000000004</v>
      </c>
      <c r="AE9" s="16">
        <v>43.226999999999997</v>
      </c>
      <c r="AF9" s="16">
        <v>31.012</v>
      </c>
      <c r="AG9" s="16">
        <v>151.53100000000001</v>
      </c>
      <c r="AH9" s="16">
        <v>38.119999999999997</v>
      </c>
      <c r="AI9" s="4"/>
      <c r="AJ9" s="4"/>
      <c r="AK9" s="4"/>
      <c r="AL9" s="4"/>
      <c r="AM9" s="4"/>
      <c r="AN9" s="4"/>
      <c r="AO9" s="4"/>
      <c r="AP9" s="4"/>
      <c r="AQ9" s="4"/>
      <c r="AR9" s="4"/>
      <c r="AS9" s="4"/>
      <c r="AT9" s="4"/>
      <c r="AU9" s="4"/>
      <c r="AV9" s="4"/>
      <c r="AW9" s="4"/>
      <c r="AX9" s="4"/>
      <c r="AY9" s="4"/>
    </row>
    <row r="10" spans="1:51" ht="15" x14ac:dyDescent="0.25">
      <c r="A10" s="105">
        <v>45139</v>
      </c>
      <c r="B10" s="106"/>
      <c r="C10" s="106">
        <v>19</v>
      </c>
      <c r="D10" s="107">
        <v>30</v>
      </c>
      <c r="E10" s="16">
        <v>40.758000000000003</v>
      </c>
      <c r="F10" s="16">
        <v>37.582000000000001</v>
      </c>
      <c r="G10" s="16">
        <v>32.113999999999997</v>
      </c>
      <c r="H10" s="16">
        <v>20.645</v>
      </c>
      <c r="I10" s="16">
        <v>61.411999999999999</v>
      </c>
      <c r="J10" s="16">
        <v>21.123999999999999</v>
      </c>
      <c r="K10" s="16">
        <v>52.63</v>
      </c>
      <c r="L10" s="16">
        <v>33.136000000000003</v>
      </c>
      <c r="M10" s="16">
        <v>81.914000000000001</v>
      </c>
      <c r="N10" s="16">
        <v>22.071999999999999</v>
      </c>
      <c r="O10" s="16">
        <v>32.985999999999997</v>
      </c>
      <c r="P10" s="16">
        <v>11.845000000000001</v>
      </c>
      <c r="Q10" s="16">
        <v>23.943000000000001</v>
      </c>
      <c r="R10" s="16">
        <v>18.271999999999998</v>
      </c>
      <c r="S10" s="16">
        <v>29.582000000000001</v>
      </c>
      <c r="T10" s="16">
        <v>36.747999999999998</v>
      </c>
      <c r="U10" s="16">
        <v>40.372</v>
      </c>
      <c r="V10" s="16">
        <v>25.602</v>
      </c>
      <c r="W10" s="16">
        <v>19.117000000000001</v>
      </c>
      <c r="X10" s="16">
        <v>34.886000000000003</v>
      </c>
      <c r="Y10" s="16">
        <v>26.698</v>
      </c>
      <c r="Z10" s="16">
        <v>15.779</v>
      </c>
      <c r="AA10" s="16">
        <v>31.873999999999999</v>
      </c>
      <c r="AB10" s="16">
        <v>32.35</v>
      </c>
      <c r="AC10" s="16">
        <v>28.027000000000001</v>
      </c>
      <c r="AD10" s="16">
        <v>30.417999999999999</v>
      </c>
      <c r="AE10" s="16">
        <v>24.462</v>
      </c>
      <c r="AF10" s="16">
        <v>13.734999999999999</v>
      </c>
      <c r="AG10" s="16">
        <v>35.746000000000002</v>
      </c>
      <c r="AH10" s="16">
        <v>17.957000000000001</v>
      </c>
      <c r="AI10" s="4"/>
      <c r="AJ10" s="4"/>
      <c r="AK10" s="4"/>
      <c r="AL10" s="4"/>
      <c r="AM10" s="4"/>
      <c r="AN10" s="4"/>
      <c r="AO10" s="4"/>
      <c r="AP10" s="4"/>
      <c r="AQ10" s="4"/>
      <c r="AR10" s="4"/>
      <c r="AS10" s="4"/>
      <c r="AT10" s="4"/>
      <c r="AU10" s="4"/>
      <c r="AV10" s="4"/>
      <c r="AW10" s="4"/>
      <c r="AX10" s="4"/>
      <c r="AY10" s="4"/>
    </row>
    <row r="11" spans="1:51" ht="15" x14ac:dyDescent="0.25">
      <c r="A11" s="105">
        <v>45170</v>
      </c>
      <c r="B11" s="106"/>
      <c r="C11" s="106">
        <v>18</v>
      </c>
      <c r="D11" s="107">
        <v>25</v>
      </c>
      <c r="E11" s="16">
        <v>46.148000000000003</v>
      </c>
      <c r="F11" s="16">
        <v>26.245000000000001</v>
      </c>
      <c r="G11" s="16">
        <v>29.053999999999998</v>
      </c>
      <c r="H11" s="16">
        <v>32.048999999999999</v>
      </c>
      <c r="I11" s="16">
        <v>34.734999999999999</v>
      </c>
      <c r="J11" s="16">
        <v>22.38</v>
      </c>
      <c r="K11" s="16">
        <v>53.984000000000002</v>
      </c>
      <c r="L11" s="16">
        <v>24.986000000000001</v>
      </c>
      <c r="M11" s="16">
        <v>44.058999999999997</v>
      </c>
      <c r="N11" s="16">
        <v>19.093</v>
      </c>
      <c r="O11" s="16">
        <v>18.492999999999999</v>
      </c>
      <c r="P11" s="16">
        <v>25.013999999999999</v>
      </c>
      <c r="Q11" s="16">
        <v>38.887999999999998</v>
      </c>
      <c r="R11" s="16">
        <v>38.576000000000001</v>
      </c>
      <c r="S11" s="16">
        <v>19.428000000000001</v>
      </c>
      <c r="T11" s="16">
        <v>33.682000000000002</v>
      </c>
      <c r="U11" s="16">
        <v>36.091999999999999</v>
      </c>
      <c r="V11" s="16">
        <v>32.668999999999997</v>
      </c>
      <c r="W11" s="16">
        <v>14.512</v>
      </c>
      <c r="X11" s="16">
        <v>19.096</v>
      </c>
      <c r="Y11" s="16">
        <v>20.064</v>
      </c>
      <c r="Z11" s="16">
        <v>12.242000000000001</v>
      </c>
      <c r="AA11" s="16">
        <v>48.6</v>
      </c>
      <c r="AB11" s="16">
        <v>37.741999999999997</v>
      </c>
      <c r="AC11" s="16">
        <v>18.422000000000001</v>
      </c>
      <c r="AD11" s="16">
        <v>23.052</v>
      </c>
      <c r="AE11" s="16">
        <v>15.942</v>
      </c>
      <c r="AF11" s="16">
        <v>11.04</v>
      </c>
      <c r="AG11" s="16">
        <v>19.138000000000002</v>
      </c>
      <c r="AH11" s="16">
        <v>12.692</v>
      </c>
      <c r="AI11" s="4"/>
      <c r="AJ11" s="4"/>
      <c r="AK11" s="4"/>
      <c r="AL11" s="4"/>
      <c r="AM11" s="4"/>
      <c r="AN11" s="4"/>
      <c r="AO11" s="4"/>
      <c r="AP11" s="4"/>
      <c r="AQ11" s="4"/>
      <c r="AR11" s="4"/>
      <c r="AS11" s="4"/>
      <c r="AT11" s="4"/>
      <c r="AU11" s="4"/>
      <c r="AV11" s="4"/>
      <c r="AW11" s="4"/>
      <c r="AX11" s="4"/>
      <c r="AY11" s="4"/>
    </row>
    <row r="12" spans="1:51" ht="15" x14ac:dyDescent="0.25">
      <c r="A12" s="105">
        <v>45200</v>
      </c>
      <c r="B12" s="106"/>
      <c r="C12" s="106">
        <v>17</v>
      </c>
      <c r="D12" s="107">
        <v>23</v>
      </c>
      <c r="E12" s="16">
        <v>21.79</v>
      </c>
      <c r="F12" s="16">
        <v>17.445</v>
      </c>
      <c r="G12" s="16">
        <v>21.074999999999999</v>
      </c>
      <c r="H12" s="16">
        <v>29.077000000000002</v>
      </c>
      <c r="I12" s="16">
        <v>27.577000000000002</v>
      </c>
      <c r="J12" s="16">
        <v>40.473999999999997</v>
      </c>
      <c r="K12" s="16">
        <v>48.518999999999998</v>
      </c>
      <c r="L12" s="16">
        <v>25.071000000000002</v>
      </c>
      <c r="M12" s="16">
        <v>22.234000000000002</v>
      </c>
      <c r="N12" s="16">
        <v>22.09</v>
      </c>
      <c r="O12" s="16">
        <v>15.781000000000001</v>
      </c>
      <c r="P12" s="16">
        <v>27.997</v>
      </c>
      <c r="Q12" s="16">
        <v>21.13</v>
      </c>
      <c r="R12" s="16">
        <v>44.344000000000001</v>
      </c>
      <c r="S12" s="16">
        <v>38.326000000000001</v>
      </c>
      <c r="T12" s="16">
        <v>86.067999999999998</v>
      </c>
      <c r="U12" s="16">
        <v>35.18</v>
      </c>
      <c r="V12" s="16">
        <v>21.126999999999999</v>
      </c>
      <c r="W12" s="16">
        <v>16.899999999999999</v>
      </c>
      <c r="X12" s="16">
        <v>22.794</v>
      </c>
      <c r="Y12" s="16">
        <v>29.82</v>
      </c>
      <c r="Z12" s="16">
        <v>11.236000000000001</v>
      </c>
      <c r="AA12" s="16">
        <v>35.698</v>
      </c>
      <c r="AB12" s="16">
        <v>45.713000000000001</v>
      </c>
      <c r="AC12" s="16">
        <v>22.265000000000001</v>
      </c>
      <c r="AD12" s="16">
        <v>17.483000000000001</v>
      </c>
      <c r="AE12" s="16">
        <v>16.236999999999998</v>
      </c>
      <c r="AF12" s="16">
        <v>15.055999999999999</v>
      </c>
      <c r="AG12" s="16">
        <v>14.034000000000001</v>
      </c>
      <c r="AH12" s="16">
        <v>13.605</v>
      </c>
      <c r="AI12" s="4"/>
      <c r="AJ12" s="4"/>
      <c r="AK12" s="4"/>
      <c r="AL12" s="4"/>
      <c r="AM12" s="4"/>
      <c r="AN12" s="4"/>
      <c r="AO12" s="4"/>
      <c r="AP12" s="4"/>
      <c r="AQ12" s="4"/>
      <c r="AR12" s="4"/>
      <c r="AS12" s="4"/>
      <c r="AT12" s="4"/>
      <c r="AU12" s="4"/>
      <c r="AV12" s="4"/>
      <c r="AW12" s="4"/>
      <c r="AX12" s="4"/>
      <c r="AY12" s="4"/>
    </row>
    <row r="13" spans="1:51" ht="15" x14ac:dyDescent="0.25">
      <c r="A13" s="105">
        <v>45231</v>
      </c>
      <c r="B13" s="106"/>
      <c r="C13" s="106">
        <v>16</v>
      </c>
      <c r="D13" s="107">
        <v>18</v>
      </c>
      <c r="E13" s="16">
        <v>16.341999999999999</v>
      </c>
      <c r="F13" s="16">
        <v>14.41</v>
      </c>
      <c r="G13" s="16">
        <v>15.89</v>
      </c>
      <c r="H13" s="16">
        <v>21.809000000000001</v>
      </c>
      <c r="I13" s="16">
        <v>18.521000000000001</v>
      </c>
      <c r="J13" s="16">
        <v>22.338000000000001</v>
      </c>
      <c r="K13" s="16">
        <v>25.798999999999999</v>
      </c>
      <c r="L13" s="16">
        <v>21.538</v>
      </c>
      <c r="M13" s="16">
        <v>15.48</v>
      </c>
      <c r="N13" s="16">
        <v>17.521000000000001</v>
      </c>
      <c r="O13" s="16">
        <v>13.823</v>
      </c>
      <c r="P13" s="16">
        <v>16.353000000000002</v>
      </c>
      <c r="Q13" s="16">
        <v>14.756</v>
      </c>
      <c r="R13" s="16">
        <v>26.783000000000001</v>
      </c>
      <c r="S13" s="16">
        <v>24.382999999999999</v>
      </c>
      <c r="T13" s="16">
        <v>33.116999999999997</v>
      </c>
      <c r="U13" s="16">
        <v>21.292999999999999</v>
      </c>
      <c r="V13" s="16">
        <v>16.687999999999999</v>
      </c>
      <c r="W13" s="16">
        <v>16.571999999999999</v>
      </c>
      <c r="X13" s="16">
        <v>19.332000000000001</v>
      </c>
      <c r="Y13" s="16">
        <v>21.568999999999999</v>
      </c>
      <c r="Z13" s="16">
        <v>10.567</v>
      </c>
      <c r="AA13" s="16">
        <v>22.01</v>
      </c>
      <c r="AB13" s="16">
        <v>22.312999999999999</v>
      </c>
      <c r="AC13" s="16">
        <v>17.619</v>
      </c>
      <c r="AD13" s="16">
        <v>13.141999999999999</v>
      </c>
      <c r="AE13" s="16">
        <v>12.803000000000001</v>
      </c>
      <c r="AF13" s="16">
        <v>13.047000000000001</v>
      </c>
      <c r="AG13" s="16">
        <v>13.048999999999999</v>
      </c>
      <c r="AH13" s="16">
        <v>14.609</v>
      </c>
      <c r="AI13" s="4"/>
      <c r="AJ13" s="4"/>
      <c r="AK13" s="4"/>
      <c r="AL13" s="4"/>
      <c r="AM13" s="4"/>
      <c r="AN13" s="4"/>
      <c r="AO13" s="4"/>
      <c r="AP13" s="4"/>
      <c r="AQ13" s="4"/>
      <c r="AR13" s="4"/>
      <c r="AS13" s="4"/>
      <c r="AT13" s="4"/>
      <c r="AU13" s="4"/>
      <c r="AV13" s="4"/>
      <c r="AW13" s="4"/>
      <c r="AX13" s="4"/>
      <c r="AY13" s="4"/>
    </row>
    <row r="14" spans="1:51" ht="15" x14ac:dyDescent="0.25">
      <c r="A14" s="105">
        <v>45261</v>
      </c>
      <c r="B14" s="106"/>
      <c r="C14" s="106">
        <v>14</v>
      </c>
      <c r="D14" s="107">
        <v>15</v>
      </c>
      <c r="E14" s="16">
        <v>14.125</v>
      </c>
      <c r="F14" s="16">
        <v>13.116</v>
      </c>
      <c r="G14" s="16">
        <v>14.257999999999999</v>
      </c>
      <c r="H14" s="16">
        <v>16.126999999999999</v>
      </c>
      <c r="I14" s="16">
        <v>15.867000000000001</v>
      </c>
      <c r="J14" s="16">
        <v>16.823</v>
      </c>
      <c r="K14" s="16">
        <v>17.084</v>
      </c>
      <c r="L14" s="16">
        <v>17.588999999999999</v>
      </c>
      <c r="M14" s="16">
        <v>13.925000000000001</v>
      </c>
      <c r="N14" s="16">
        <v>14.596</v>
      </c>
      <c r="O14" s="16">
        <v>12.484999999999999</v>
      </c>
      <c r="P14" s="16">
        <v>13.096</v>
      </c>
      <c r="Q14" s="16">
        <v>13.865</v>
      </c>
      <c r="R14" s="16">
        <v>17.95</v>
      </c>
      <c r="S14" s="16">
        <v>16.616</v>
      </c>
      <c r="T14" s="16">
        <v>20.157</v>
      </c>
      <c r="U14" s="16">
        <v>16.837</v>
      </c>
      <c r="V14" s="16">
        <v>14.208</v>
      </c>
      <c r="W14" s="16">
        <v>13.202</v>
      </c>
      <c r="X14" s="16">
        <v>14.835000000000001</v>
      </c>
      <c r="Y14" s="16">
        <v>15.79</v>
      </c>
      <c r="Z14" s="16">
        <v>11.180999999999999</v>
      </c>
      <c r="AA14" s="16">
        <v>16.515000000000001</v>
      </c>
      <c r="AB14" s="16">
        <v>17.218</v>
      </c>
      <c r="AC14" s="16">
        <v>14.492000000000001</v>
      </c>
      <c r="AD14" s="16">
        <v>12.398</v>
      </c>
      <c r="AE14" s="16">
        <v>12.102</v>
      </c>
      <c r="AF14" s="16">
        <v>11.36</v>
      </c>
      <c r="AG14" s="16">
        <v>13.622999999999999</v>
      </c>
      <c r="AH14" s="16">
        <v>12.817</v>
      </c>
      <c r="AI14" s="4"/>
      <c r="AJ14" s="4"/>
      <c r="AK14" s="4"/>
      <c r="AL14" s="4"/>
      <c r="AM14" s="4"/>
      <c r="AN14" s="4"/>
      <c r="AO14" s="4"/>
      <c r="AP14" s="4"/>
      <c r="AQ14" s="4"/>
      <c r="AR14" s="4"/>
      <c r="AS14" s="4"/>
      <c r="AT14" s="4"/>
      <c r="AU14" s="4"/>
      <c r="AV14" s="4"/>
      <c r="AW14" s="4"/>
      <c r="AX14" s="4"/>
      <c r="AY14" s="4"/>
    </row>
    <row r="15" spans="1:51" ht="15" x14ac:dyDescent="0.25">
      <c r="A15" s="105">
        <v>45292</v>
      </c>
      <c r="B15" s="106"/>
      <c r="C15" s="106">
        <v>13</v>
      </c>
      <c r="D15" s="107">
        <v>13</v>
      </c>
      <c r="E15" s="16">
        <v>12.82</v>
      </c>
      <c r="F15" s="16">
        <v>12.345000000000001</v>
      </c>
      <c r="G15" s="16">
        <v>13.457000000000001</v>
      </c>
      <c r="H15" s="16">
        <v>14.218</v>
      </c>
      <c r="I15" s="16">
        <v>14.629</v>
      </c>
      <c r="J15" s="16">
        <v>14.117000000000001</v>
      </c>
      <c r="K15" s="16">
        <v>14.17</v>
      </c>
      <c r="L15" s="16">
        <v>14.704000000000001</v>
      </c>
      <c r="M15" s="16">
        <v>13.69</v>
      </c>
      <c r="N15" s="16">
        <v>13.473000000000001</v>
      </c>
      <c r="O15" s="16">
        <v>12.255000000000001</v>
      </c>
      <c r="P15" s="16">
        <v>11.843999999999999</v>
      </c>
      <c r="Q15" s="16">
        <v>12.587999999999999</v>
      </c>
      <c r="R15" s="16">
        <v>17.271000000000001</v>
      </c>
      <c r="S15" s="16">
        <v>14.516999999999999</v>
      </c>
      <c r="T15" s="16">
        <v>15.752000000000001</v>
      </c>
      <c r="U15" s="16">
        <v>14.016</v>
      </c>
      <c r="V15" s="16">
        <v>12.706</v>
      </c>
      <c r="W15" s="16">
        <v>11.98</v>
      </c>
      <c r="X15" s="16">
        <v>12.977</v>
      </c>
      <c r="Y15" s="16">
        <v>14.419</v>
      </c>
      <c r="Z15" s="16">
        <v>11.257999999999999</v>
      </c>
      <c r="AA15" s="16">
        <v>14.207000000000001</v>
      </c>
      <c r="AB15" s="16">
        <v>14.786</v>
      </c>
      <c r="AC15" s="16">
        <v>12.621</v>
      </c>
      <c r="AD15" s="16">
        <v>12.21</v>
      </c>
      <c r="AE15" s="16">
        <v>11.667</v>
      </c>
      <c r="AF15" s="16">
        <v>10.895</v>
      </c>
      <c r="AG15" s="16">
        <v>13.180999999999999</v>
      </c>
      <c r="AH15" s="16">
        <v>11.443</v>
      </c>
      <c r="AI15" s="4"/>
      <c r="AJ15" s="4"/>
      <c r="AK15" s="4"/>
      <c r="AL15" s="4"/>
      <c r="AM15" s="4"/>
      <c r="AN15" s="4"/>
      <c r="AO15" s="4"/>
      <c r="AP15" s="4"/>
      <c r="AQ15" s="4"/>
      <c r="AR15" s="4"/>
      <c r="AS15" s="4"/>
      <c r="AT15" s="4"/>
      <c r="AU15" s="4"/>
      <c r="AV15" s="4"/>
      <c r="AW15" s="4"/>
      <c r="AX15" s="4"/>
      <c r="AY15" s="4"/>
    </row>
    <row r="16" spans="1:51" ht="15" x14ac:dyDescent="0.25">
      <c r="A16" s="105">
        <v>45323</v>
      </c>
      <c r="B16" s="106"/>
      <c r="C16" s="106">
        <v>12</v>
      </c>
      <c r="D16" s="107">
        <v>12</v>
      </c>
      <c r="E16" s="16">
        <v>11.946999999999999</v>
      </c>
      <c r="F16" s="16">
        <v>11.391</v>
      </c>
      <c r="G16" s="16">
        <v>11.89</v>
      </c>
      <c r="H16" s="16">
        <v>16.303000000000001</v>
      </c>
      <c r="I16" s="16">
        <v>16.515999999999998</v>
      </c>
      <c r="J16" s="16">
        <v>12.289</v>
      </c>
      <c r="K16" s="16">
        <v>12.122999999999999</v>
      </c>
      <c r="L16" s="16">
        <v>14.26</v>
      </c>
      <c r="M16" s="16">
        <v>13.471</v>
      </c>
      <c r="N16" s="16">
        <v>12.055</v>
      </c>
      <c r="O16" s="16">
        <v>11.183999999999999</v>
      </c>
      <c r="P16" s="16">
        <v>11.201000000000001</v>
      </c>
      <c r="Q16" s="16">
        <v>12.131</v>
      </c>
      <c r="R16" s="16">
        <v>15.476000000000001</v>
      </c>
      <c r="S16" s="16">
        <v>12.314</v>
      </c>
      <c r="T16" s="16">
        <v>16.195</v>
      </c>
      <c r="U16" s="16">
        <v>11.648</v>
      </c>
      <c r="V16" s="16">
        <v>12.178000000000001</v>
      </c>
      <c r="W16" s="16">
        <v>10.503</v>
      </c>
      <c r="X16" s="16">
        <v>11.42</v>
      </c>
      <c r="Y16" s="16">
        <v>11.737</v>
      </c>
      <c r="Z16" s="16">
        <v>11.268000000000001</v>
      </c>
      <c r="AA16" s="16">
        <v>15.077999999999999</v>
      </c>
      <c r="AB16" s="16">
        <v>17.036999999999999</v>
      </c>
      <c r="AC16" s="16">
        <v>14.375</v>
      </c>
      <c r="AD16" s="16">
        <v>14.474</v>
      </c>
      <c r="AE16" s="16">
        <v>11.699</v>
      </c>
      <c r="AF16" s="16">
        <v>9.9160000000000004</v>
      </c>
      <c r="AG16" s="16">
        <v>12.193</v>
      </c>
      <c r="AH16" s="16">
        <v>10.821999999999999</v>
      </c>
      <c r="AI16" s="4"/>
      <c r="AJ16" s="4"/>
      <c r="AK16" s="4"/>
      <c r="AL16" s="4"/>
      <c r="AM16" s="4"/>
      <c r="AN16" s="4"/>
      <c r="AO16" s="4"/>
      <c r="AP16" s="4"/>
      <c r="AQ16" s="4"/>
      <c r="AR16" s="4"/>
      <c r="AS16" s="4"/>
      <c r="AT16" s="4"/>
      <c r="AU16" s="4"/>
      <c r="AV16" s="4"/>
      <c r="AW16" s="4"/>
      <c r="AX16" s="4"/>
      <c r="AY16" s="4"/>
    </row>
    <row r="17" spans="1:51" ht="15" x14ac:dyDescent="0.25">
      <c r="A17" s="105">
        <v>45352</v>
      </c>
      <c r="B17" s="106"/>
      <c r="C17" s="106">
        <v>18</v>
      </c>
      <c r="D17" s="107">
        <v>23</v>
      </c>
      <c r="E17" s="16">
        <v>18.106999999999999</v>
      </c>
      <c r="F17" s="16">
        <v>17.675999999999998</v>
      </c>
      <c r="G17" s="16">
        <v>21.265000000000001</v>
      </c>
      <c r="H17" s="16">
        <v>36.621000000000002</v>
      </c>
      <c r="I17" s="16">
        <v>19.521000000000001</v>
      </c>
      <c r="J17" s="16">
        <v>40.963999999999999</v>
      </c>
      <c r="K17" s="16">
        <v>19.812999999999999</v>
      </c>
      <c r="L17" s="16">
        <v>21.286000000000001</v>
      </c>
      <c r="M17" s="16">
        <v>18.010000000000002</v>
      </c>
      <c r="N17" s="16">
        <v>21.132999999999999</v>
      </c>
      <c r="O17" s="16">
        <v>14.38</v>
      </c>
      <c r="P17" s="16">
        <v>15.708</v>
      </c>
      <c r="Q17" s="16">
        <v>35.627000000000002</v>
      </c>
      <c r="R17" s="16">
        <v>28.213999999999999</v>
      </c>
      <c r="S17" s="16">
        <v>15.372</v>
      </c>
      <c r="T17" s="16">
        <v>51.305</v>
      </c>
      <c r="U17" s="16">
        <v>14.942</v>
      </c>
      <c r="V17" s="16">
        <v>20.28</v>
      </c>
      <c r="W17" s="16">
        <v>12.01</v>
      </c>
      <c r="X17" s="16">
        <v>17.829000000000001</v>
      </c>
      <c r="Y17" s="16">
        <v>21.417999999999999</v>
      </c>
      <c r="Z17" s="16">
        <v>14.26</v>
      </c>
      <c r="AA17" s="16">
        <v>19.582000000000001</v>
      </c>
      <c r="AB17" s="16">
        <v>32.948999999999998</v>
      </c>
      <c r="AC17" s="16">
        <v>20.831</v>
      </c>
      <c r="AD17" s="16">
        <v>40.067</v>
      </c>
      <c r="AE17" s="16">
        <v>13.352</v>
      </c>
      <c r="AF17" s="16">
        <v>13.849</v>
      </c>
      <c r="AG17" s="16">
        <v>18.45</v>
      </c>
      <c r="AH17" s="16">
        <v>12.313000000000001</v>
      </c>
      <c r="AI17" s="4"/>
      <c r="AJ17" s="4"/>
      <c r="AK17" s="4"/>
      <c r="AL17" s="4"/>
      <c r="AM17" s="4"/>
      <c r="AN17" s="4"/>
      <c r="AO17" s="4"/>
      <c r="AP17" s="4"/>
      <c r="AQ17" s="4"/>
      <c r="AR17" s="4"/>
      <c r="AS17" s="4"/>
      <c r="AT17" s="4"/>
      <c r="AU17" s="4"/>
      <c r="AV17" s="4"/>
      <c r="AW17" s="4"/>
      <c r="AX17" s="4"/>
      <c r="AY17" s="4"/>
    </row>
    <row r="18" spans="1:51" ht="15" x14ac:dyDescent="0.25">
      <c r="A18" s="105">
        <v>45383</v>
      </c>
      <c r="B18" s="106"/>
      <c r="C18" s="106">
        <v>40</v>
      </c>
      <c r="D18" s="107">
        <v>51</v>
      </c>
      <c r="E18" s="16">
        <v>68.41</v>
      </c>
      <c r="F18" s="16">
        <v>48.564999999999998</v>
      </c>
      <c r="G18" s="16">
        <v>57.780999999999999</v>
      </c>
      <c r="H18" s="16">
        <v>41.701000000000001</v>
      </c>
      <c r="I18" s="16">
        <v>40.564</v>
      </c>
      <c r="J18" s="16">
        <v>70.533000000000001</v>
      </c>
      <c r="K18" s="16">
        <v>42.426000000000002</v>
      </c>
      <c r="L18" s="16">
        <v>46.345999999999997</v>
      </c>
      <c r="M18" s="16">
        <v>53.780999999999999</v>
      </c>
      <c r="N18" s="16">
        <v>63.531999999999996</v>
      </c>
      <c r="O18" s="16">
        <v>38.869999999999997</v>
      </c>
      <c r="P18" s="16">
        <v>39.549999999999997</v>
      </c>
      <c r="Q18" s="16">
        <v>95.605000000000004</v>
      </c>
      <c r="R18" s="16">
        <v>79.262</v>
      </c>
      <c r="S18" s="16">
        <v>50.643000000000001</v>
      </c>
      <c r="T18" s="16">
        <v>75.081999999999994</v>
      </c>
      <c r="U18" s="16">
        <v>37.274999999999999</v>
      </c>
      <c r="V18" s="16">
        <v>39.843000000000004</v>
      </c>
      <c r="W18" s="16">
        <v>29.43</v>
      </c>
      <c r="X18" s="16">
        <v>39.651000000000003</v>
      </c>
      <c r="Y18" s="16">
        <v>78.051000000000002</v>
      </c>
      <c r="Z18" s="16">
        <v>20.576000000000001</v>
      </c>
      <c r="AA18" s="16">
        <v>51.801000000000002</v>
      </c>
      <c r="AB18" s="16">
        <v>44.859000000000002</v>
      </c>
      <c r="AC18" s="16">
        <v>41.286000000000001</v>
      </c>
      <c r="AD18" s="16">
        <v>79.251999999999995</v>
      </c>
      <c r="AE18" s="16">
        <v>29.521999999999998</v>
      </c>
      <c r="AF18" s="16">
        <v>54.484999999999999</v>
      </c>
      <c r="AG18" s="16">
        <v>29.173999999999999</v>
      </c>
      <c r="AH18" s="16">
        <v>21.434000000000001</v>
      </c>
      <c r="AI18" s="4"/>
      <c r="AJ18" s="4"/>
      <c r="AK18" s="4"/>
      <c r="AL18" s="4"/>
      <c r="AM18" s="4"/>
      <c r="AN18" s="4"/>
      <c r="AO18" s="4"/>
      <c r="AP18" s="4"/>
      <c r="AQ18" s="4"/>
      <c r="AR18" s="4"/>
      <c r="AS18" s="4"/>
      <c r="AT18" s="4"/>
      <c r="AU18" s="4"/>
      <c r="AV18" s="4"/>
      <c r="AW18" s="4"/>
      <c r="AX18" s="4"/>
      <c r="AY18" s="4"/>
    </row>
    <row r="19" spans="1:51" ht="15" x14ac:dyDescent="0.25">
      <c r="A19" s="105">
        <v>45413</v>
      </c>
      <c r="B19" s="106"/>
      <c r="C19" s="106">
        <v>112</v>
      </c>
      <c r="D19" s="107">
        <v>135</v>
      </c>
      <c r="E19" s="16">
        <v>163.88399999999999</v>
      </c>
      <c r="F19" s="16">
        <v>214.23</v>
      </c>
      <c r="G19" s="16">
        <v>157.28700000000001</v>
      </c>
      <c r="H19" s="16">
        <v>111.371</v>
      </c>
      <c r="I19" s="16">
        <v>143.37899999999999</v>
      </c>
      <c r="J19" s="16">
        <v>201.34399999999999</v>
      </c>
      <c r="K19" s="16">
        <v>144.233</v>
      </c>
      <c r="L19" s="16">
        <v>153.30199999999999</v>
      </c>
      <c r="M19" s="16">
        <v>125.949</v>
      </c>
      <c r="N19" s="16">
        <v>235.559</v>
      </c>
      <c r="O19" s="16">
        <v>52.317999999999998</v>
      </c>
      <c r="P19" s="16">
        <v>120.239</v>
      </c>
      <c r="Q19" s="16">
        <v>153.268</v>
      </c>
      <c r="R19" s="16">
        <v>234.172</v>
      </c>
      <c r="S19" s="16">
        <v>124.83199999999999</v>
      </c>
      <c r="T19" s="16">
        <v>153.601</v>
      </c>
      <c r="U19" s="16">
        <v>184.42400000000001</v>
      </c>
      <c r="V19" s="16">
        <v>206.696</v>
      </c>
      <c r="W19" s="16">
        <v>88.641000000000005</v>
      </c>
      <c r="X19" s="16">
        <v>130.74600000000001</v>
      </c>
      <c r="Y19" s="16">
        <v>114.643</v>
      </c>
      <c r="Z19" s="16">
        <v>81.099000000000004</v>
      </c>
      <c r="AA19" s="16">
        <v>120.60599999999999</v>
      </c>
      <c r="AB19" s="16">
        <v>95.9</v>
      </c>
      <c r="AC19" s="16">
        <v>105.961</v>
      </c>
      <c r="AD19" s="16">
        <v>147.43799999999999</v>
      </c>
      <c r="AE19" s="16">
        <v>71.44</v>
      </c>
      <c r="AF19" s="16">
        <v>141.91300000000001</v>
      </c>
      <c r="AG19" s="16">
        <v>121.19799999999999</v>
      </c>
      <c r="AH19" s="16">
        <v>76.006</v>
      </c>
      <c r="AI19" s="4"/>
      <c r="AJ19" s="4"/>
      <c r="AK19" s="4"/>
      <c r="AL19" s="4"/>
      <c r="AM19" s="4"/>
      <c r="AN19" s="4"/>
      <c r="AO19" s="4"/>
      <c r="AP19" s="4"/>
      <c r="AQ19" s="4"/>
      <c r="AR19" s="4"/>
      <c r="AS19" s="4"/>
      <c r="AT19" s="4"/>
      <c r="AU19" s="4"/>
      <c r="AV19" s="4"/>
      <c r="AW19" s="4"/>
      <c r="AX19" s="4"/>
      <c r="AY19" s="4"/>
    </row>
    <row r="20" spans="1:51" ht="15" x14ac:dyDescent="0.25">
      <c r="A20" s="105">
        <v>45444</v>
      </c>
      <c r="B20" s="106"/>
      <c r="C20" s="106">
        <v>99</v>
      </c>
      <c r="D20" s="107">
        <v>144</v>
      </c>
      <c r="E20" s="16">
        <v>111.34099999999999</v>
      </c>
      <c r="F20" s="16">
        <v>230.88900000000001</v>
      </c>
      <c r="G20" s="16">
        <v>145.215</v>
      </c>
      <c r="H20" s="16">
        <v>265.13400000000001</v>
      </c>
      <c r="I20" s="16">
        <v>98.233000000000004</v>
      </c>
      <c r="J20" s="16">
        <v>258.238</v>
      </c>
      <c r="K20" s="16">
        <v>124.46599999999999</v>
      </c>
      <c r="L20" s="16">
        <v>218.548</v>
      </c>
      <c r="M20" s="16">
        <v>74.894999999999996</v>
      </c>
      <c r="N20" s="16">
        <v>129.761</v>
      </c>
      <c r="O20" s="16">
        <v>29.494</v>
      </c>
      <c r="P20" s="16">
        <v>88.108999999999995</v>
      </c>
      <c r="Q20" s="16">
        <v>97.668999999999997</v>
      </c>
      <c r="R20" s="16">
        <v>213.249</v>
      </c>
      <c r="S20" s="16">
        <v>82.262</v>
      </c>
      <c r="T20" s="16">
        <v>119.29600000000001</v>
      </c>
      <c r="U20" s="16">
        <v>213.625</v>
      </c>
      <c r="V20" s="16">
        <v>115.77500000000001</v>
      </c>
      <c r="W20" s="16">
        <v>142.28800000000001</v>
      </c>
      <c r="X20" s="16">
        <v>219.97300000000001</v>
      </c>
      <c r="Y20" s="16">
        <v>49.545999999999999</v>
      </c>
      <c r="Z20" s="16">
        <v>63.497</v>
      </c>
      <c r="AA20" s="16">
        <v>149.53899999999999</v>
      </c>
      <c r="AB20" s="16">
        <v>183.822</v>
      </c>
      <c r="AC20" s="16">
        <v>169.03899999999999</v>
      </c>
      <c r="AD20" s="16">
        <v>167.536</v>
      </c>
      <c r="AE20" s="16">
        <v>29.952000000000002</v>
      </c>
      <c r="AF20" s="16">
        <v>267.89699999999999</v>
      </c>
      <c r="AG20" s="16">
        <v>90.352000000000004</v>
      </c>
      <c r="AH20" s="16">
        <v>152.04900000000001</v>
      </c>
      <c r="AI20" s="4"/>
      <c r="AJ20" s="4"/>
      <c r="AK20" s="4"/>
      <c r="AL20" s="4"/>
      <c r="AM20" s="4"/>
      <c r="AN20" s="4"/>
      <c r="AO20" s="4"/>
      <c r="AP20" s="4"/>
      <c r="AQ20" s="4"/>
      <c r="AR20" s="4"/>
      <c r="AS20" s="4"/>
      <c r="AT20" s="4"/>
      <c r="AU20" s="4"/>
      <c r="AV20" s="4"/>
      <c r="AW20" s="4"/>
      <c r="AX20" s="4"/>
      <c r="AY20" s="4"/>
    </row>
    <row r="21" spans="1:51" ht="15" x14ac:dyDescent="0.25">
      <c r="A21" s="105">
        <v>45474</v>
      </c>
      <c r="B21" s="106"/>
      <c r="C21" s="106">
        <v>30</v>
      </c>
      <c r="D21" s="107">
        <v>51</v>
      </c>
      <c r="E21" s="16">
        <v>63.151000000000003</v>
      </c>
      <c r="F21" s="16">
        <v>87.793999999999997</v>
      </c>
      <c r="G21" s="16">
        <v>37.764000000000003</v>
      </c>
      <c r="H21" s="16">
        <v>206.00700000000001</v>
      </c>
      <c r="I21" s="16">
        <v>40.421999999999997</v>
      </c>
      <c r="J21" s="16">
        <v>92.424000000000007</v>
      </c>
      <c r="K21" s="16">
        <v>70.944999999999993</v>
      </c>
      <c r="L21" s="16">
        <v>143.37799999999999</v>
      </c>
      <c r="M21" s="16">
        <v>24.19</v>
      </c>
      <c r="N21" s="16">
        <v>53.872</v>
      </c>
      <c r="O21" s="16">
        <v>13.061</v>
      </c>
      <c r="P21" s="16">
        <v>27.824999999999999</v>
      </c>
      <c r="Q21" s="16">
        <v>37.557000000000002</v>
      </c>
      <c r="R21" s="16">
        <v>84.278999999999996</v>
      </c>
      <c r="S21" s="16">
        <v>48.411999999999999</v>
      </c>
      <c r="T21" s="16">
        <v>47.796999999999997</v>
      </c>
      <c r="U21" s="16">
        <v>82.192999999999998</v>
      </c>
      <c r="V21" s="16">
        <v>47.972999999999999</v>
      </c>
      <c r="W21" s="16">
        <v>41.722000000000001</v>
      </c>
      <c r="X21" s="16">
        <v>86.313000000000002</v>
      </c>
      <c r="Y21" s="16">
        <v>20.454999999999998</v>
      </c>
      <c r="Z21" s="16">
        <v>26.585000000000001</v>
      </c>
      <c r="AA21" s="16">
        <v>47.938000000000002</v>
      </c>
      <c r="AB21" s="16">
        <v>59.503999999999998</v>
      </c>
      <c r="AC21" s="16">
        <v>50.015000000000001</v>
      </c>
      <c r="AD21" s="16">
        <v>53.651000000000003</v>
      </c>
      <c r="AE21" s="16">
        <v>13.237</v>
      </c>
      <c r="AF21" s="16">
        <v>113.544</v>
      </c>
      <c r="AG21" s="16">
        <v>32.122999999999998</v>
      </c>
      <c r="AH21" s="16">
        <v>93.637</v>
      </c>
      <c r="AI21" s="4"/>
      <c r="AJ21" s="4"/>
      <c r="AK21" s="4"/>
      <c r="AL21" s="4"/>
      <c r="AM21" s="4"/>
      <c r="AN21" s="4"/>
      <c r="AO21" s="4"/>
      <c r="AP21" s="4"/>
      <c r="AQ21" s="4"/>
      <c r="AR21" s="4"/>
      <c r="AS21" s="4"/>
      <c r="AT21" s="4"/>
      <c r="AU21" s="4"/>
      <c r="AV21" s="4"/>
      <c r="AW21" s="4"/>
      <c r="AX21" s="4"/>
      <c r="AY21" s="4"/>
    </row>
    <row r="22" spans="1:51" ht="15" x14ac:dyDescent="0.25">
      <c r="A22" s="105">
        <v>45505</v>
      </c>
      <c r="B22" s="106"/>
      <c r="C22" s="106">
        <v>22</v>
      </c>
      <c r="D22" s="107">
        <v>29</v>
      </c>
      <c r="E22" s="16">
        <v>37.572000000000003</v>
      </c>
      <c r="F22" s="16">
        <v>38.255000000000003</v>
      </c>
      <c r="G22" s="16">
        <v>19.138000000000002</v>
      </c>
      <c r="H22" s="16">
        <v>70.816999999999993</v>
      </c>
      <c r="I22" s="16">
        <v>19.321999999999999</v>
      </c>
      <c r="J22" s="16">
        <v>72.822999999999993</v>
      </c>
      <c r="K22" s="16">
        <v>29.266999999999999</v>
      </c>
      <c r="L22" s="16">
        <v>90.186999999999998</v>
      </c>
      <c r="M22" s="16">
        <v>16.489000000000001</v>
      </c>
      <c r="N22" s="16">
        <v>37.06</v>
      </c>
      <c r="O22" s="16">
        <v>9.9949999999999992</v>
      </c>
      <c r="P22" s="16">
        <v>19.87</v>
      </c>
      <c r="Q22" s="16">
        <v>19.123999999999999</v>
      </c>
      <c r="R22" s="16">
        <v>40.814</v>
      </c>
      <c r="S22" s="16">
        <v>33.475999999999999</v>
      </c>
      <c r="T22" s="16">
        <v>40.320999999999998</v>
      </c>
      <c r="U22" s="16">
        <v>32.229999999999997</v>
      </c>
      <c r="V22" s="16">
        <v>20.97</v>
      </c>
      <c r="W22" s="16">
        <v>34.795999999999999</v>
      </c>
      <c r="X22" s="16">
        <v>28.625</v>
      </c>
      <c r="Y22" s="16">
        <v>14.144</v>
      </c>
      <c r="Z22" s="16">
        <v>27.696999999999999</v>
      </c>
      <c r="AA22" s="16">
        <v>30.925999999999998</v>
      </c>
      <c r="AB22" s="16">
        <v>25.231000000000002</v>
      </c>
      <c r="AC22" s="16">
        <v>34.133000000000003</v>
      </c>
      <c r="AD22" s="16">
        <v>31.372</v>
      </c>
      <c r="AE22" s="16">
        <v>8.9670000000000005</v>
      </c>
      <c r="AF22" s="16">
        <v>34.405999999999999</v>
      </c>
      <c r="AG22" s="16">
        <v>17.675000000000001</v>
      </c>
      <c r="AH22" s="16">
        <v>36.198</v>
      </c>
      <c r="AI22" s="4"/>
      <c r="AJ22" s="4"/>
      <c r="AK22" s="4"/>
      <c r="AL22" s="4"/>
      <c r="AM22" s="4"/>
      <c r="AN22" s="4"/>
      <c r="AO22" s="4"/>
      <c r="AP22" s="4"/>
      <c r="AQ22" s="4"/>
      <c r="AR22" s="4"/>
      <c r="AS22" s="4"/>
      <c r="AT22" s="4"/>
      <c r="AU22" s="4"/>
      <c r="AV22" s="4"/>
      <c r="AW22" s="4"/>
      <c r="AX22" s="4"/>
      <c r="AY22" s="4"/>
    </row>
    <row r="23" spans="1:51" ht="15" x14ac:dyDescent="0.25">
      <c r="A23" s="105">
        <v>45536</v>
      </c>
      <c r="B23" s="106"/>
      <c r="C23" s="106">
        <v>19</v>
      </c>
      <c r="D23" s="107">
        <v>26</v>
      </c>
      <c r="E23" s="16">
        <v>24.946000000000002</v>
      </c>
      <c r="F23" s="16">
        <v>32.195999999999998</v>
      </c>
      <c r="G23" s="16">
        <v>30.478999999999999</v>
      </c>
      <c r="H23" s="16">
        <v>36.985999999999997</v>
      </c>
      <c r="I23" s="16">
        <v>21.693999999999999</v>
      </c>
      <c r="J23" s="16">
        <v>62.875</v>
      </c>
      <c r="K23" s="16">
        <v>23.734000000000002</v>
      </c>
      <c r="L23" s="16">
        <v>45.131</v>
      </c>
      <c r="M23" s="16">
        <v>15.808</v>
      </c>
      <c r="N23" s="16">
        <v>19.507000000000001</v>
      </c>
      <c r="O23" s="16">
        <v>23.202999999999999</v>
      </c>
      <c r="P23" s="16">
        <v>34.392000000000003</v>
      </c>
      <c r="Q23" s="16">
        <v>41.424999999999997</v>
      </c>
      <c r="R23" s="16">
        <v>23.576000000000001</v>
      </c>
      <c r="S23" s="16">
        <v>32.871000000000002</v>
      </c>
      <c r="T23" s="16">
        <v>36.869</v>
      </c>
      <c r="U23" s="16">
        <v>37.305999999999997</v>
      </c>
      <c r="V23" s="16">
        <v>14.946</v>
      </c>
      <c r="W23" s="16">
        <v>18.684000000000001</v>
      </c>
      <c r="X23" s="16">
        <v>20.434999999999999</v>
      </c>
      <c r="Y23" s="16">
        <v>11.481999999999999</v>
      </c>
      <c r="Z23" s="16">
        <v>46.052</v>
      </c>
      <c r="AA23" s="16">
        <v>39.534999999999997</v>
      </c>
      <c r="AB23" s="16">
        <v>16.838000000000001</v>
      </c>
      <c r="AC23" s="16">
        <v>23.774999999999999</v>
      </c>
      <c r="AD23" s="16">
        <v>18.302</v>
      </c>
      <c r="AE23" s="16">
        <v>9.2430000000000003</v>
      </c>
      <c r="AF23" s="16">
        <v>17.827000000000002</v>
      </c>
      <c r="AG23" s="16">
        <v>13.180999999999999</v>
      </c>
      <c r="AH23" s="16">
        <v>44.273000000000003</v>
      </c>
      <c r="AI23" s="4"/>
      <c r="AJ23" s="4"/>
      <c r="AK23" s="4"/>
      <c r="AL23" s="4"/>
      <c r="AM23" s="4"/>
      <c r="AN23" s="4"/>
      <c r="AO23" s="4"/>
      <c r="AP23" s="4"/>
      <c r="AQ23" s="4"/>
      <c r="AR23" s="4"/>
      <c r="AS23" s="4"/>
      <c r="AT23" s="4"/>
      <c r="AU23" s="4"/>
      <c r="AV23" s="4"/>
      <c r="AW23" s="4"/>
      <c r="AX23" s="4"/>
      <c r="AY23" s="4"/>
    </row>
    <row r="24" spans="1:51" ht="15" x14ac:dyDescent="0.25">
      <c r="A24" s="105">
        <v>45566</v>
      </c>
      <c r="B24" s="106"/>
      <c r="C24" s="106">
        <v>19</v>
      </c>
      <c r="D24" s="107">
        <v>23</v>
      </c>
      <c r="E24" s="16">
        <v>16.172000000000001</v>
      </c>
      <c r="F24" s="16">
        <v>21.785</v>
      </c>
      <c r="G24" s="16">
        <v>26.853999999999999</v>
      </c>
      <c r="H24" s="16">
        <v>27.309000000000001</v>
      </c>
      <c r="I24" s="16">
        <v>38.567</v>
      </c>
      <c r="J24" s="16">
        <v>51.58</v>
      </c>
      <c r="K24" s="16">
        <v>23.716999999999999</v>
      </c>
      <c r="L24" s="16">
        <v>21.562999999999999</v>
      </c>
      <c r="M24" s="16">
        <v>18.867000000000001</v>
      </c>
      <c r="N24" s="16">
        <v>15.657</v>
      </c>
      <c r="O24" s="16">
        <v>24.561</v>
      </c>
      <c r="P24" s="16">
        <v>17.975000000000001</v>
      </c>
      <c r="Q24" s="16">
        <v>42.609000000000002</v>
      </c>
      <c r="R24" s="16">
        <v>41.015000000000001</v>
      </c>
      <c r="S24" s="16">
        <v>81.334999999999994</v>
      </c>
      <c r="T24" s="16">
        <v>33.875</v>
      </c>
      <c r="U24" s="16">
        <v>22.61</v>
      </c>
      <c r="V24" s="16">
        <v>16.641999999999999</v>
      </c>
      <c r="W24" s="16">
        <v>21.829000000000001</v>
      </c>
      <c r="X24" s="16">
        <v>29.419</v>
      </c>
      <c r="Y24" s="16">
        <v>10.342000000000001</v>
      </c>
      <c r="Z24" s="16">
        <v>32.866999999999997</v>
      </c>
      <c r="AA24" s="16">
        <v>42.853999999999999</v>
      </c>
      <c r="AB24" s="16">
        <v>20.206</v>
      </c>
      <c r="AC24" s="16">
        <v>17.181999999999999</v>
      </c>
      <c r="AD24" s="16">
        <v>17.183</v>
      </c>
      <c r="AE24" s="16">
        <v>12.144</v>
      </c>
      <c r="AF24" s="16">
        <v>12.737</v>
      </c>
      <c r="AG24" s="16">
        <v>13.672000000000001</v>
      </c>
      <c r="AH24" s="16">
        <v>19.744</v>
      </c>
      <c r="AI24" s="4"/>
      <c r="AJ24" s="4"/>
      <c r="AK24" s="4"/>
      <c r="AL24" s="4"/>
      <c r="AM24" s="4"/>
      <c r="AN24" s="4"/>
      <c r="AO24" s="4"/>
      <c r="AP24" s="4"/>
      <c r="AQ24" s="4"/>
      <c r="AR24" s="4"/>
      <c r="AS24" s="4"/>
      <c r="AT24" s="4"/>
      <c r="AU24" s="4"/>
      <c r="AV24" s="4"/>
      <c r="AW24" s="4"/>
      <c r="AX24" s="4"/>
      <c r="AY24" s="4"/>
    </row>
    <row r="25" spans="1:51" ht="15" x14ac:dyDescent="0.25">
      <c r="A25" s="105">
        <v>45597</v>
      </c>
      <c r="B25" s="106"/>
      <c r="C25" s="106">
        <v>16</v>
      </c>
      <c r="D25" s="107">
        <v>18</v>
      </c>
      <c r="E25" s="16">
        <v>13.638999999999999</v>
      </c>
      <c r="F25" s="16">
        <v>16.388000000000002</v>
      </c>
      <c r="G25" s="16">
        <v>19.975999999999999</v>
      </c>
      <c r="H25" s="16">
        <v>18.503</v>
      </c>
      <c r="I25" s="16">
        <v>21.085000000000001</v>
      </c>
      <c r="J25" s="16">
        <v>27.617000000000001</v>
      </c>
      <c r="K25" s="16">
        <v>20.140999999999998</v>
      </c>
      <c r="L25" s="16">
        <v>15.122999999999999</v>
      </c>
      <c r="M25" s="16">
        <v>15.015000000000001</v>
      </c>
      <c r="N25" s="16">
        <v>13.728999999999999</v>
      </c>
      <c r="O25" s="16">
        <v>14.711</v>
      </c>
      <c r="P25" s="16">
        <v>12.804</v>
      </c>
      <c r="Q25" s="16">
        <v>25.844999999999999</v>
      </c>
      <c r="R25" s="16">
        <v>25.841000000000001</v>
      </c>
      <c r="S25" s="16">
        <v>30.823</v>
      </c>
      <c r="T25" s="16">
        <v>20.413</v>
      </c>
      <c r="U25" s="16">
        <v>17.669</v>
      </c>
      <c r="V25" s="16">
        <v>16.427</v>
      </c>
      <c r="W25" s="16">
        <v>18.311</v>
      </c>
      <c r="X25" s="16">
        <v>20.695</v>
      </c>
      <c r="Y25" s="16">
        <v>9.8030000000000008</v>
      </c>
      <c r="Z25" s="16">
        <v>20.103999999999999</v>
      </c>
      <c r="AA25" s="16">
        <v>21.439</v>
      </c>
      <c r="AB25" s="16">
        <v>15.968999999999999</v>
      </c>
      <c r="AC25" s="16">
        <v>13.13</v>
      </c>
      <c r="AD25" s="16">
        <v>13.491</v>
      </c>
      <c r="AE25" s="16">
        <v>10.628</v>
      </c>
      <c r="AF25" s="16">
        <v>12.125999999999999</v>
      </c>
      <c r="AG25" s="16">
        <v>14.451000000000001</v>
      </c>
      <c r="AH25" s="16">
        <v>14.705</v>
      </c>
      <c r="AI25" s="4"/>
      <c r="AJ25" s="4"/>
      <c r="AK25" s="4"/>
      <c r="AL25" s="4"/>
      <c r="AM25" s="4"/>
      <c r="AN25" s="4"/>
      <c r="AO25" s="4"/>
      <c r="AP25" s="4"/>
      <c r="AQ25" s="4"/>
      <c r="AR25" s="4"/>
      <c r="AS25" s="4"/>
      <c r="AT25" s="4"/>
      <c r="AU25" s="4"/>
      <c r="AV25" s="4"/>
      <c r="AW25" s="4"/>
      <c r="AX25" s="4"/>
      <c r="AY25" s="4"/>
    </row>
    <row r="26" spans="1:51" ht="15" x14ac:dyDescent="0.25">
      <c r="A26" s="105">
        <v>45627</v>
      </c>
      <c r="B26" s="106"/>
      <c r="C26" s="106">
        <v>15</v>
      </c>
      <c r="D26" s="107">
        <v>15</v>
      </c>
      <c r="E26" s="16">
        <v>12.512</v>
      </c>
      <c r="F26" s="16">
        <v>14.712999999999999</v>
      </c>
      <c r="G26" s="16">
        <v>14.894</v>
      </c>
      <c r="H26" s="16">
        <v>15.941000000000001</v>
      </c>
      <c r="I26" s="16">
        <v>15.971</v>
      </c>
      <c r="J26" s="16">
        <v>18.632000000000001</v>
      </c>
      <c r="K26" s="16">
        <v>16.603999999999999</v>
      </c>
      <c r="L26" s="16">
        <v>13.657</v>
      </c>
      <c r="M26" s="16">
        <v>12.739000000000001</v>
      </c>
      <c r="N26" s="16">
        <v>12.398999999999999</v>
      </c>
      <c r="O26" s="16">
        <v>11.959</v>
      </c>
      <c r="P26" s="16">
        <v>12.18</v>
      </c>
      <c r="Q26" s="16">
        <v>17.829000000000001</v>
      </c>
      <c r="R26" s="16">
        <v>17.831</v>
      </c>
      <c r="S26" s="16">
        <v>18.661999999999999</v>
      </c>
      <c r="T26" s="16">
        <v>16.356000000000002</v>
      </c>
      <c r="U26" s="16">
        <v>15.223000000000001</v>
      </c>
      <c r="V26" s="16">
        <v>13.108000000000001</v>
      </c>
      <c r="W26" s="16">
        <v>14.18</v>
      </c>
      <c r="X26" s="16">
        <v>15.198</v>
      </c>
      <c r="Y26" s="16">
        <v>10.419</v>
      </c>
      <c r="Z26" s="16">
        <v>15.129</v>
      </c>
      <c r="AA26" s="16">
        <v>16.545999999999999</v>
      </c>
      <c r="AB26" s="16">
        <v>13.363</v>
      </c>
      <c r="AC26" s="16">
        <v>12.446</v>
      </c>
      <c r="AD26" s="16">
        <v>12.706</v>
      </c>
      <c r="AE26" s="16">
        <v>9.3919999999999995</v>
      </c>
      <c r="AF26" s="16">
        <v>12.661</v>
      </c>
      <c r="AG26" s="16">
        <v>12.798</v>
      </c>
      <c r="AH26" s="16">
        <v>12.781000000000001</v>
      </c>
      <c r="AI26" s="4"/>
      <c r="AJ26" s="4"/>
      <c r="AK26" s="4"/>
      <c r="AL26" s="4"/>
      <c r="AM26" s="4"/>
      <c r="AN26" s="4"/>
      <c r="AO26" s="4"/>
      <c r="AP26" s="4"/>
      <c r="AQ26" s="4"/>
      <c r="AR26" s="4"/>
      <c r="AS26" s="4"/>
      <c r="AT26" s="4"/>
      <c r="AU26" s="4"/>
      <c r="AV26" s="4"/>
      <c r="AW26" s="4"/>
      <c r="AX26" s="4"/>
      <c r="AY26" s="4"/>
    </row>
    <row r="27" spans="1:51" ht="15" x14ac:dyDescent="0.25">
      <c r="A27" s="105">
        <v>45658</v>
      </c>
      <c r="B27" s="106"/>
      <c r="C27" s="106">
        <v>13</v>
      </c>
      <c r="D27" s="107">
        <v>13</v>
      </c>
      <c r="E27" s="16">
        <v>11.861000000000001</v>
      </c>
      <c r="F27" s="16">
        <v>13.882999999999999</v>
      </c>
      <c r="G27" s="16">
        <v>13.199</v>
      </c>
      <c r="H27" s="16">
        <v>14.76</v>
      </c>
      <c r="I27" s="16">
        <v>13.477</v>
      </c>
      <c r="J27" s="16">
        <v>15.602</v>
      </c>
      <c r="K27" s="16">
        <v>14.029</v>
      </c>
      <c r="L27" s="16">
        <v>13.461</v>
      </c>
      <c r="M27" s="16">
        <v>11.885999999999999</v>
      </c>
      <c r="N27" s="16">
        <v>12.170999999999999</v>
      </c>
      <c r="O27" s="16">
        <v>10.991</v>
      </c>
      <c r="P27" s="16">
        <v>11.154</v>
      </c>
      <c r="Q27" s="16">
        <v>16.571999999999999</v>
      </c>
      <c r="R27" s="16">
        <v>15.692</v>
      </c>
      <c r="S27" s="16">
        <v>14.445</v>
      </c>
      <c r="T27" s="16">
        <v>13.667</v>
      </c>
      <c r="U27" s="16">
        <v>13.755000000000001</v>
      </c>
      <c r="V27" s="16">
        <v>11.896000000000001</v>
      </c>
      <c r="W27" s="16">
        <v>12.412000000000001</v>
      </c>
      <c r="X27" s="16">
        <v>13.907</v>
      </c>
      <c r="Y27" s="16">
        <v>10.613</v>
      </c>
      <c r="Z27" s="16">
        <v>12.983000000000001</v>
      </c>
      <c r="AA27" s="16">
        <v>14.343</v>
      </c>
      <c r="AB27" s="16">
        <v>11.771000000000001</v>
      </c>
      <c r="AC27" s="16">
        <v>12.303000000000001</v>
      </c>
      <c r="AD27" s="16">
        <v>12.228999999999999</v>
      </c>
      <c r="AE27" s="16">
        <v>9.0890000000000004</v>
      </c>
      <c r="AF27" s="16">
        <v>12.29</v>
      </c>
      <c r="AG27" s="16">
        <v>11.487</v>
      </c>
      <c r="AH27" s="16">
        <v>11.647</v>
      </c>
      <c r="AI27" s="4"/>
      <c r="AJ27" s="4"/>
      <c r="AK27" s="4"/>
      <c r="AL27" s="4"/>
      <c r="AM27" s="4"/>
      <c r="AN27" s="4"/>
      <c r="AO27" s="4"/>
      <c r="AP27" s="4"/>
      <c r="AQ27" s="4"/>
      <c r="AR27" s="4"/>
      <c r="AS27" s="4"/>
      <c r="AT27" s="4"/>
      <c r="AU27" s="4"/>
      <c r="AV27" s="4"/>
      <c r="AW27" s="4"/>
      <c r="AX27" s="4"/>
      <c r="AY27" s="4"/>
    </row>
    <row r="28" spans="1:51" ht="15" x14ac:dyDescent="0.25">
      <c r="A28" s="105">
        <v>45689</v>
      </c>
      <c r="B28" s="106"/>
      <c r="C28" s="106">
        <v>12</v>
      </c>
      <c r="D28" s="107">
        <v>12</v>
      </c>
      <c r="E28" s="16">
        <v>10.602</v>
      </c>
      <c r="F28" s="16">
        <v>11.836</v>
      </c>
      <c r="G28" s="16">
        <v>14.366</v>
      </c>
      <c r="H28" s="16">
        <v>16.213999999999999</v>
      </c>
      <c r="I28" s="16">
        <v>11.385999999999999</v>
      </c>
      <c r="J28" s="16">
        <v>12.932</v>
      </c>
      <c r="K28" s="16">
        <v>13.159000000000001</v>
      </c>
      <c r="L28" s="16">
        <v>12.762</v>
      </c>
      <c r="M28" s="16">
        <v>10.295999999999999</v>
      </c>
      <c r="N28" s="16">
        <v>10.714</v>
      </c>
      <c r="O28" s="16">
        <v>10.087999999999999</v>
      </c>
      <c r="P28" s="16">
        <v>10.314</v>
      </c>
      <c r="Q28" s="16">
        <v>14.617000000000001</v>
      </c>
      <c r="R28" s="16">
        <v>12.863</v>
      </c>
      <c r="S28" s="16">
        <v>13.773</v>
      </c>
      <c r="T28" s="16">
        <v>11.016999999999999</v>
      </c>
      <c r="U28" s="16">
        <v>12.801</v>
      </c>
      <c r="V28" s="16">
        <v>10.08</v>
      </c>
      <c r="W28" s="16">
        <v>10.58</v>
      </c>
      <c r="X28" s="16">
        <v>10.968</v>
      </c>
      <c r="Y28" s="16">
        <v>10.193</v>
      </c>
      <c r="Z28" s="16">
        <v>12.734</v>
      </c>
      <c r="AA28" s="16">
        <v>15.94</v>
      </c>
      <c r="AB28" s="16">
        <v>12.911</v>
      </c>
      <c r="AC28" s="16">
        <v>14.157</v>
      </c>
      <c r="AD28" s="16">
        <v>11.843</v>
      </c>
      <c r="AE28" s="16">
        <v>8.0589999999999993</v>
      </c>
      <c r="AF28" s="16">
        <v>10.999000000000001</v>
      </c>
      <c r="AG28" s="16">
        <v>10.593</v>
      </c>
      <c r="AH28" s="16">
        <v>10.461</v>
      </c>
      <c r="AI28" s="4"/>
      <c r="AJ28" s="4"/>
      <c r="AK28" s="4"/>
      <c r="AL28" s="4"/>
      <c r="AM28" s="4"/>
      <c r="AN28" s="4"/>
      <c r="AO28" s="4"/>
      <c r="AP28" s="4"/>
      <c r="AQ28" s="4"/>
      <c r="AR28" s="4"/>
      <c r="AS28" s="4"/>
      <c r="AT28" s="4"/>
      <c r="AU28" s="4"/>
      <c r="AV28" s="4"/>
      <c r="AW28" s="4"/>
      <c r="AX28" s="4"/>
      <c r="AY28" s="4"/>
    </row>
    <row r="29" spans="1:51" ht="15" x14ac:dyDescent="0.25">
      <c r="A29" s="105">
        <v>45717</v>
      </c>
      <c r="B29" s="106"/>
      <c r="C29" s="106">
        <v>18</v>
      </c>
      <c r="D29" s="107">
        <v>23</v>
      </c>
      <c r="E29" s="16">
        <v>16.774999999999999</v>
      </c>
      <c r="F29" s="16">
        <v>21.911000000000001</v>
      </c>
      <c r="G29" s="16">
        <v>33.694000000000003</v>
      </c>
      <c r="H29" s="16">
        <v>19.742999999999999</v>
      </c>
      <c r="I29" s="16">
        <v>38.779000000000003</v>
      </c>
      <c r="J29" s="16">
        <v>22.084</v>
      </c>
      <c r="K29" s="16">
        <v>20.030999999999999</v>
      </c>
      <c r="L29" s="16">
        <v>17.498000000000001</v>
      </c>
      <c r="M29" s="16">
        <v>18.509</v>
      </c>
      <c r="N29" s="16">
        <v>13.804</v>
      </c>
      <c r="O29" s="16">
        <v>14.647</v>
      </c>
      <c r="P29" s="16">
        <v>31.701000000000001</v>
      </c>
      <c r="Q29" s="16">
        <v>27.481999999999999</v>
      </c>
      <c r="R29" s="16">
        <v>16.766999999999999</v>
      </c>
      <c r="S29" s="16">
        <v>46.816000000000003</v>
      </c>
      <c r="T29" s="16">
        <v>14.536</v>
      </c>
      <c r="U29" s="16">
        <v>22.193999999999999</v>
      </c>
      <c r="V29" s="16">
        <v>11.712</v>
      </c>
      <c r="W29" s="16">
        <v>17.007000000000001</v>
      </c>
      <c r="X29" s="16">
        <v>20.527000000000001</v>
      </c>
      <c r="Y29" s="16">
        <v>13.414</v>
      </c>
      <c r="Z29" s="16">
        <v>17.893999999999998</v>
      </c>
      <c r="AA29" s="16">
        <v>31.428999999999998</v>
      </c>
      <c r="AB29" s="16">
        <v>19.321999999999999</v>
      </c>
      <c r="AC29" s="16">
        <v>39.777000000000001</v>
      </c>
      <c r="AD29" s="16">
        <v>13.855</v>
      </c>
      <c r="AE29" s="16">
        <v>11.85</v>
      </c>
      <c r="AF29" s="16">
        <v>16.905999999999999</v>
      </c>
      <c r="AG29" s="16">
        <v>12.593</v>
      </c>
      <c r="AH29" s="16">
        <v>15.754</v>
      </c>
      <c r="AI29" s="4"/>
      <c r="AJ29" s="4"/>
      <c r="AK29" s="4"/>
      <c r="AL29" s="4"/>
      <c r="AM29" s="4"/>
      <c r="AN29" s="4"/>
      <c r="AO29" s="4"/>
      <c r="AP29" s="4"/>
      <c r="AQ29" s="4"/>
      <c r="AR29" s="4"/>
      <c r="AS29" s="4"/>
      <c r="AT29" s="4"/>
      <c r="AU29" s="4"/>
      <c r="AV29" s="4"/>
      <c r="AW29" s="4"/>
      <c r="AX29" s="4"/>
      <c r="AY29" s="4"/>
    </row>
    <row r="30" spans="1:51" ht="15" x14ac:dyDescent="0.25">
      <c r="A30" s="105">
        <v>45748</v>
      </c>
      <c r="B30" s="106"/>
      <c r="C30" s="106">
        <v>40</v>
      </c>
      <c r="D30" s="107">
        <v>51</v>
      </c>
      <c r="E30" s="16">
        <v>46.978999999999999</v>
      </c>
      <c r="F30" s="16">
        <v>57.351999999999997</v>
      </c>
      <c r="G30" s="16">
        <v>39.215000000000003</v>
      </c>
      <c r="H30" s="16">
        <v>40.289000000000001</v>
      </c>
      <c r="I30" s="16">
        <v>67.893000000000001</v>
      </c>
      <c r="J30" s="16">
        <v>44.154000000000003</v>
      </c>
      <c r="K30" s="16">
        <v>44.337000000000003</v>
      </c>
      <c r="L30" s="16">
        <v>51.423999999999999</v>
      </c>
      <c r="M30" s="16">
        <v>58.645000000000003</v>
      </c>
      <c r="N30" s="16">
        <v>38.191000000000003</v>
      </c>
      <c r="O30" s="16">
        <v>35.927</v>
      </c>
      <c r="P30" s="16">
        <v>89.363</v>
      </c>
      <c r="Q30" s="16">
        <v>78.081000000000003</v>
      </c>
      <c r="R30" s="16">
        <v>52.14</v>
      </c>
      <c r="S30" s="16">
        <v>72.177000000000007</v>
      </c>
      <c r="T30" s="16">
        <v>36.26</v>
      </c>
      <c r="U30" s="16">
        <v>41.988999999999997</v>
      </c>
      <c r="V30" s="16">
        <v>28.533000000000001</v>
      </c>
      <c r="W30" s="16">
        <v>37.844999999999999</v>
      </c>
      <c r="X30" s="16">
        <v>76.927000000000007</v>
      </c>
      <c r="Y30" s="16">
        <v>19.463999999999999</v>
      </c>
      <c r="Z30" s="16">
        <v>47.183999999999997</v>
      </c>
      <c r="AA30" s="16">
        <v>43.780999999999999</v>
      </c>
      <c r="AB30" s="16">
        <v>39.271000000000001</v>
      </c>
      <c r="AC30" s="16">
        <v>78.557000000000002</v>
      </c>
      <c r="AD30" s="16">
        <v>28.994</v>
      </c>
      <c r="AE30" s="16">
        <v>46.34</v>
      </c>
      <c r="AF30" s="16">
        <v>27.443999999999999</v>
      </c>
      <c r="AG30" s="16">
        <v>21.489000000000001</v>
      </c>
      <c r="AH30" s="16">
        <v>59.38</v>
      </c>
      <c r="AI30" s="4"/>
      <c r="AJ30" s="4"/>
      <c r="AK30" s="4"/>
      <c r="AL30" s="4"/>
      <c r="AM30" s="4"/>
      <c r="AN30" s="4"/>
      <c r="AO30" s="4"/>
      <c r="AP30" s="4"/>
      <c r="AQ30" s="4"/>
      <c r="AR30" s="4"/>
      <c r="AS30" s="4"/>
      <c r="AT30" s="4"/>
      <c r="AU30" s="4"/>
      <c r="AV30" s="4"/>
      <c r="AW30" s="4"/>
      <c r="AX30" s="4"/>
      <c r="AY30" s="4"/>
    </row>
    <row r="31" spans="1:51" ht="15" x14ac:dyDescent="0.25">
      <c r="A31" s="105">
        <v>45778</v>
      </c>
      <c r="B31" s="106"/>
      <c r="C31" s="106">
        <v>112</v>
      </c>
      <c r="D31" s="107">
        <v>135</v>
      </c>
      <c r="E31" s="16">
        <v>211.67699999999999</v>
      </c>
      <c r="F31" s="16">
        <v>153.46</v>
      </c>
      <c r="G31" s="16">
        <v>107.07299999999999</v>
      </c>
      <c r="H31" s="16">
        <v>143.137</v>
      </c>
      <c r="I31" s="16">
        <v>198.61</v>
      </c>
      <c r="J31" s="16">
        <v>143.60599999999999</v>
      </c>
      <c r="K31" s="16">
        <v>150.66800000000001</v>
      </c>
      <c r="L31" s="16">
        <v>124.616</v>
      </c>
      <c r="M31" s="16">
        <v>228.94300000000001</v>
      </c>
      <c r="N31" s="16">
        <v>51.423000000000002</v>
      </c>
      <c r="O31" s="16">
        <v>114.74299999999999</v>
      </c>
      <c r="P31" s="16">
        <v>149.61500000000001</v>
      </c>
      <c r="Q31" s="16">
        <v>233.142</v>
      </c>
      <c r="R31" s="16">
        <v>126.205</v>
      </c>
      <c r="S31" s="16">
        <v>151.52000000000001</v>
      </c>
      <c r="T31" s="16">
        <v>182.37700000000001</v>
      </c>
      <c r="U31" s="16">
        <v>209.59899999999999</v>
      </c>
      <c r="V31" s="16">
        <v>83.85</v>
      </c>
      <c r="W31" s="16">
        <v>128.45599999999999</v>
      </c>
      <c r="X31" s="16">
        <v>114.083</v>
      </c>
      <c r="Y31" s="16">
        <v>78.182000000000002</v>
      </c>
      <c r="Z31" s="16">
        <v>110.871</v>
      </c>
      <c r="AA31" s="16">
        <v>94.918000000000006</v>
      </c>
      <c r="AB31" s="16">
        <v>103.822</v>
      </c>
      <c r="AC31" s="16">
        <v>147.45400000000001</v>
      </c>
      <c r="AD31" s="16">
        <v>72.790999999999997</v>
      </c>
      <c r="AE31" s="16">
        <v>129.607</v>
      </c>
      <c r="AF31" s="16">
        <v>118.557</v>
      </c>
      <c r="AG31" s="16">
        <v>74.236999999999995</v>
      </c>
      <c r="AH31" s="16">
        <v>160.71799999999999</v>
      </c>
      <c r="AI31" s="4"/>
      <c r="AJ31" s="4"/>
      <c r="AK31" s="4"/>
      <c r="AL31" s="4"/>
      <c r="AM31" s="4"/>
      <c r="AN31" s="4"/>
      <c r="AO31" s="4"/>
      <c r="AP31" s="4"/>
      <c r="AQ31" s="4"/>
      <c r="AR31" s="4"/>
      <c r="AS31" s="4"/>
      <c r="AT31" s="4"/>
      <c r="AU31" s="4"/>
      <c r="AV31" s="4"/>
      <c r="AW31" s="4"/>
      <c r="AX31" s="4"/>
      <c r="AY31" s="4"/>
    </row>
    <row r="32" spans="1:51" ht="15" x14ac:dyDescent="0.25">
      <c r="A32" s="105">
        <v>45809</v>
      </c>
      <c r="B32" s="106"/>
      <c r="C32" s="106">
        <v>99</v>
      </c>
      <c r="D32" s="107">
        <v>144</v>
      </c>
      <c r="E32" s="16">
        <v>229.86799999999999</v>
      </c>
      <c r="F32" s="16">
        <v>148.964</v>
      </c>
      <c r="G32" s="16">
        <v>263.03500000000003</v>
      </c>
      <c r="H32" s="16">
        <v>98.275999999999996</v>
      </c>
      <c r="I32" s="16">
        <v>257.38299999999998</v>
      </c>
      <c r="J32" s="16">
        <v>126.907</v>
      </c>
      <c r="K32" s="16">
        <v>217.078</v>
      </c>
      <c r="L32" s="16">
        <v>74.611999999999995</v>
      </c>
      <c r="M32" s="16">
        <v>128.131</v>
      </c>
      <c r="N32" s="16">
        <v>30.335000000000001</v>
      </c>
      <c r="O32" s="16">
        <v>86.031999999999996</v>
      </c>
      <c r="P32" s="16">
        <v>96.436999999999998</v>
      </c>
      <c r="Q32" s="16">
        <v>213.001</v>
      </c>
      <c r="R32" s="16">
        <v>83.641999999999996</v>
      </c>
      <c r="S32" s="16">
        <v>118.268</v>
      </c>
      <c r="T32" s="16">
        <v>212.934</v>
      </c>
      <c r="U32" s="16">
        <v>116.566</v>
      </c>
      <c r="V32" s="16">
        <v>145.04</v>
      </c>
      <c r="W32" s="16">
        <v>218.97</v>
      </c>
      <c r="X32" s="16">
        <v>49.148000000000003</v>
      </c>
      <c r="Y32" s="16">
        <v>62.290999999999997</v>
      </c>
      <c r="Z32" s="16">
        <v>151.917</v>
      </c>
      <c r="AA32" s="16">
        <v>183.28299999999999</v>
      </c>
      <c r="AB32" s="16">
        <v>167.923</v>
      </c>
      <c r="AC32" s="16">
        <v>167.71799999999999</v>
      </c>
      <c r="AD32" s="16">
        <v>30.898</v>
      </c>
      <c r="AE32" s="16">
        <v>260.53800000000001</v>
      </c>
      <c r="AF32" s="16">
        <v>89.328999999999994</v>
      </c>
      <c r="AG32" s="16">
        <v>150.78</v>
      </c>
      <c r="AH32" s="16">
        <v>112.05200000000001</v>
      </c>
      <c r="AI32" s="4"/>
      <c r="AJ32" s="4"/>
      <c r="AK32" s="4"/>
      <c r="AL32" s="4"/>
      <c r="AM32" s="4"/>
      <c r="AN32" s="4"/>
      <c r="AO32" s="4"/>
      <c r="AP32" s="4"/>
      <c r="AQ32" s="4"/>
      <c r="AR32" s="4"/>
      <c r="AS32" s="4"/>
      <c r="AT32" s="4"/>
      <c r="AU32" s="4"/>
      <c r="AV32" s="4"/>
      <c r="AW32" s="4"/>
      <c r="AX32" s="4"/>
      <c r="AY32" s="4"/>
    </row>
    <row r="33" spans="1:51" ht="15" x14ac:dyDescent="0.25">
      <c r="A33" s="105">
        <v>45839</v>
      </c>
      <c r="B33" s="106"/>
      <c r="C33" s="106">
        <v>30</v>
      </c>
      <c r="D33" s="107">
        <v>51</v>
      </c>
      <c r="E33" s="16">
        <v>87.552999999999997</v>
      </c>
      <c r="F33" s="16">
        <v>39.283999999999999</v>
      </c>
      <c r="G33" s="16">
        <v>205.48500000000001</v>
      </c>
      <c r="H33" s="16">
        <v>40.485999999999997</v>
      </c>
      <c r="I33" s="16">
        <v>92.176000000000002</v>
      </c>
      <c r="J33" s="16">
        <v>74.212999999999994</v>
      </c>
      <c r="K33" s="16">
        <v>142.88499999999999</v>
      </c>
      <c r="L33" s="16">
        <v>24.021000000000001</v>
      </c>
      <c r="M33" s="16">
        <v>53.25</v>
      </c>
      <c r="N33" s="16">
        <v>13.180999999999999</v>
      </c>
      <c r="O33" s="16">
        <v>27.443000000000001</v>
      </c>
      <c r="P33" s="16">
        <v>36.960999999999999</v>
      </c>
      <c r="Q33" s="16">
        <v>84.191000000000003</v>
      </c>
      <c r="R33" s="16">
        <v>48.783000000000001</v>
      </c>
      <c r="S33" s="16">
        <v>47.076999999999998</v>
      </c>
      <c r="T33" s="16">
        <v>81.998999999999995</v>
      </c>
      <c r="U33" s="16">
        <v>48.430999999999997</v>
      </c>
      <c r="V33" s="16">
        <v>42.393000000000001</v>
      </c>
      <c r="W33" s="16">
        <v>86.007000000000005</v>
      </c>
      <c r="X33" s="16">
        <v>20.163</v>
      </c>
      <c r="Y33" s="16">
        <v>26.076000000000001</v>
      </c>
      <c r="Z33" s="16">
        <v>48.331000000000003</v>
      </c>
      <c r="AA33" s="16">
        <v>59.28</v>
      </c>
      <c r="AB33" s="16">
        <v>49.616</v>
      </c>
      <c r="AC33" s="16">
        <v>53.683999999999997</v>
      </c>
      <c r="AD33" s="16">
        <v>13.707000000000001</v>
      </c>
      <c r="AE33" s="16">
        <v>112.33</v>
      </c>
      <c r="AF33" s="16">
        <v>31.521000000000001</v>
      </c>
      <c r="AG33" s="16">
        <v>93.411000000000001</v>
      </c>
      <c r="AH33" s="16">
        <v>62.924999999999997</v>
      </c>
      <c r="AI33" s="4"/>
      <c r="AJ33" s="4"/>
      <c r="AK33" s="4"/>
      <c r="AL33" s="4"/>
      <c r="AM33" s="4"/>
      <c r="AN33" s="4"/>
      <c r="AO33" s="4"/>
      <c r="AP33" s="4"/>
      <c r="AQ33" s="4"/>
      <c r="AR33" s="4"/>
      <c r="AS33" s="4"/>
      <c r="AT33" s="4"/>
      <c r="AU33" s="4"/>
      <c r="AV33" s="4"/>
      <c r="AW33" s="4"/>
      <c r="AX33" s="4"/>
      <c r="AY33" s="4"/>
    </row>
    <row r="34" spans="1:51" ht="15" x14ac:dyDescent="0.25">
      <c r="A34" s="105">
        <v>45870</v>
      </c>
      <c r="B34" s="106"/>
      <c r="C34" s="106">
        <v>22</v>
      </c>
      <c r="D34" s="107">
        <v>29</v>
      </c>
      <c r="E34" s="16">
        <v>38.113999999999997</v>
      </c>
      <c r="F34" s="16">
        <v>19.536999999999999</v>
      </c>
      <c r="G34" s="16">
        <v>70.474999999999994</v>
      </c>
      <c r="H34" s="16">
        <v>19.318000000000001</v>
      </c>
      <c r="I34" s="16">
        <v>72.558999999999997</v>
      </c>
      <c r="J34" s="16">
        <v>30.169</v>
      </c>
      <c r="K34" s="16">
        <v>89.826999999999998</v>
      </c>
      <c r="L34" s="16">
        <v>16.271000000000001</v>
      </c>
      <c r="M34" s="16">
        <v>36.47</v>
      </c>
      <c r="N34" s="16">
        <v>9.9130000000000003</v>
      </c>
      <c r="O34" s="16">
        <v>19.577000000000002</v>
      </c>
      <c r="P34" s="16">
        <v>18.670000000000002</v>
      </c>
      <c r="Q34" s="16">
        <v>40.691000000000003</v>
      </c>
      <c r="R34" s="16">
        <v>34.823</v>
      </c>
      <c r="S34" s="16">
        <v>39.679000000000002</v>
      </c>
      <c r="T34" s="16">
        <v>32.058999999999997</v>
      </c>
      <c r="U34" s="16">
        <v>21.294</v>
      </c>
      <c r="V34" s="16">
        <v>35.381</v>
      </c>
      <c r="W34" s="16">
        <v>28.381</v>
      </c>
      <c r="X34" s="16">
        <v>13.817</v>
      </c>
      <c r="Y34" s="16">
        <v>27.178000000000001</v>
      </c>
      <c r="Z34" s="16">
        <v>31.172999999999998</v>
      </c>
      <c r="AA34" s="16">
        <v>25.001999999999999</v>
      </c>
      <c r="AB34" s="16">
        <v>33.703000000000003</v>
      </c>
      <c r="AC34" s="16">
        <v>31.327000000000002</v>
      </c>
      <c r="AD34" s="16">
        <v>9.2249999999999996</v>
      </c>
      <c r="AE34" s="16">
        <v>33.97</v>
      </c>
      <c r="AF34" s="16">
        <v>17.106999999999999</v>
      </c>
      <c r="AG34" s="16">
        <v>36.225999999999999</v>
      </c>
      <c r="AH34" s="16">
        <v>37.289000000000001</v>
      </c>
      <c r="AI34" s="4"/>
      <c r="AJ34" s="4"/>
      <c r="AK34" s="4"/>
      <c r="AL34" s="4"/>
      <c r="AM34" s="4"/>
      <c r="AN34" s="4"/>
      <c r="AO34" s="4"/>
      <c r="AP34" s="4"/>
      <c r="AQ34" s="4"/>
      <c r="AR34" s="4"/>
      <c r="AS34" s="4"/>
      <c r="AT34" s="4"/>
      <c r="AU34" s="4"/>
      <c r="AV34" s="4"/>
      <c r="AW34" s="4"/>
      <c r="AX34" s="4"/>
      <c r="AY34" s="4"/>
    </row>
    <row r="35" spans="1:51" ht="15" x14ac:dyDescent="0.25">
      <c r="A35" s="105">
        <v>45901</v>
      </c>
      <c r="B35" s="106"/>
      <c r="C35" s="106">
        <v>19</v>
      </c>
      <c r="D35" s="107">
        <v>26</v>
      </c>
      <c r="E35" s="16">
        <v>32.146999999999998</v>
      </c>
      <c r="F35" s="16">
        <v>30.57</v>
      </c>
      <c r="G35" s="16">
        <v>36.789000000000001</v>
      </c>
      <c r="H35" s="16">
        <v>21.768999999999998</v>
      </c>
      <c r="I35" s="16">
        <v>62.732999999999997</v>
      </c>
      <c r="J35" s="16">
        <v>24.423999999999999</v>
      </c>
      <c r="K35" s="16">
        <v>44.954999999999998</v>
      </c>
      <c r="L35" s="16">
        <v>15.682</v>
      </c>
      <c r="M35" s="16">
        <v>19.099</v>
      </c>
      <c r="N35" s="16">
        <v>22.718</v>
      </c>
      <c r="O35" s="16">
        <v>34.063000000000002</v>
      </c>
      <c r="P35" s="16">
        <v>40.862000000000002</v>
      </c>
      <c r="Q35" s="16">
        <v>23.545999999999999</v>
      </c>
      <c r="R35" s="16">
        <v>32.991999999999997</v>
      </c>
      <c r="S35" s="16">
        <v>36.378999999999998</v>
      </c>
      <c r="T35" s="16">
        <v>37.203000000000003</v>
      </c>
      <c r="U35" s="16">
        <v>15.305</v>
      </c>
      <c r="V35" s="16">
        <v>18.876000000000001</v>
      </c>
      <c r="W35" s="16">
        <v>20.318000000000001</v>
      </c>
      <c r="X35" s="16">
        <v>11.276</v>
      </c>
      <c r="Y35" s="16">
        <v>45.485999999999997</v>
      </c>
      <c r="Z35" s="16">
        <v>37.768999999999998</v>
      </c>
      <c r="AA35" s="16">
        <v>16.704000000000001</v>
      </c>
      <c r="AB35" s="16">
        <v>23.484000000000002</v>
      </c>
      <c r="AC35" s="16">
        <v>18.327999999999999</v>
      </c>
      <c r="AD35" s="16">
        <v>9.5310000000000006</v>
      </c>
      <c r="AE35" s="16">
        <v>17.626999999999999</v>
      </c>
      <c r="AF35" s="16">
        <v>12.752000000000001</v>
      </c>
      <c r="AG35" s="16">
        <v>44.375</v>
      </c>
      <c r="AH35" s="16">
        <v>25.114000000000001</v>
      </c>
      <c r="AI35" s="4"/>
      <c r="AJ35" s="4"/>
      <c r="AK35" s="4"/>
      <c r="AL35" s="4"/>
      <c r="AM35" s="4"/>
      <c r="AN35" s="4"/>
      <c r="AO35" s="4"/>
      <c r="AP35" s="4"/>
      <c r="AQ35" s="4"/>
      <c r="AR35" s="4"/>
      <c r="AS35" s="4"/>
      <c r="AT35" s="4"/>
      <c r="AU35" s="4"/>
      <c r="AV35" s="4"/>
      <c r="AW35" s="4"/>
      <c r="AX35" s="4"/>
      <c r="AY35" s="4"/>
    </row>
    <row r="36" spans="1:51" ht="15" x14ac:dyDescent="0.25">
      <c r="A36" s="105">
        <v>45931</v>
      </c>
      <c r="B36" s="106"/>
      <c r="C36" s="106">
        <v>19</v>
      </c>
      <c r="D36" s="107">
        <v>23</v>
      </c>
      <c r="E36">
        <v>21.728000000000002</v>
      </c>
      <c r="F36">
        <v>27.077000000000002</v>
      </c>
      <c r="G36">
        <v>27.120999999999999</v>
      </c>
      <c r="H36">
        <v>38.648000000000003</v>
      </c>
      <c r="I36">
        <v>51.470999999999997</v>
      </c>
      <c r="J36">
        <v>24.039000000000001</v>
      </c>
      <c r="K36">
        <v>21.408000000000001</v>
      </c>
      <c r="L36">
        <v>18.678999999999998</v>
      </c>
      <c r="M36">
        <v>15.252000000000001</v>
      </c>
      <c r="N36">
        <v>24.853000000000002</v>
      </c>
      <c r="O36">
        <v>17.79</v>
      </c>
      <c r="P36">
        <v>42.088000000000001</v>
      </c>
      <c r="Q36">
        <v>40.968000000000004</v>
      </c>
      <c r="R36">
        <v>82.37</v>
      </c>
      <c r="S36">
        <v>33.447000000000003</v>
      </c>
      <c r="T36">
        <v>22.527999999999999</v>
      </c>
      <c r="U36">
        <v>16.988</v>
      </c>
      <c r="V36">
        <v>21.744</v>
      </c>
      <c r="W36">
        <v>29.251999999999999</v>
      </c>
      <c r="X36">
        <v>10.132999999999999</v>
      </c>
      <c r="Y36">
        <v>32.457000000000001</v>
      </c>
      <c r="Z36">
        <v>44.298999999999999</v>
      </c>
      <c r="AA36">
        <v>20.039000000000001</v>
      </c>
      <c r="AB36">
        <v>16.927</v>
      </c>
      <c r="AC36">
        <v>17.199000000000002</v>
      </c>
      <c r="AD36">
        <v>12.234</v>
      </c>
      <c r="AE36">
        <v>12.526</v>
      </c>
      <c r="AF36">
        <v>13.256</v>
      </c>
      <c r="AG36">
        <v>19.864000000000001</v>
      </c>
      <c r="AH36">
        <v>15.965</v>
      </c>
      <c r="AI36" s="4"/>
      <c r="AJ36" s="4"/>
      <c r="AK36" s="4"/>
      <c r="AL36" s="4"/>
      <c r="AM36" s="4"/>
      <c r="AN36" s="4"/>
      <c r="AO36" s="4"/>
      <c r="AP36" s="4"/>
      <c r="AQ36" s="4"/>
      <c r="AR36" s="4"/>
      <c r="AS36" s="4"/>
      <c r="AT36" s="4"/>
      <c r="AU36" s="4"/>
      <c r="AV36" s="4"/>
      <c r="AW36" s="4"/>
      <c r="AX36" s="4"/>
      <c r="AY36" s="4"/>
    </row>
    <row r="37" spans="1:51" ht="15" x14ac:dyDescent="0.25">
      <c r="A37" s="105">
        <v>45962</v>
      </c>
      <c r="B37" s="106"/>
      <c r="C37" s="106">
        <v>16</v>
      </c>
      <c r="D37" s="107">
        <v>18</v>
      </c>
      <c r="E37">
        <v>16.335999999999999</v>
      </c>
      <c r="F37">
        <v>20.550999999999998</v>
      </c>
      <c r="G37">
        <v>18.347000000000001</v>
      </c>
      <c r="H37">
        <v>21.17</v>
      </c>
      <c r="I37">
        <v>27.533999999999999</v>
      </c>
      <c r="J37">
        <v>21.059000000000001</v>
      </c>
      <c r="K37">
        <v>14.986000000000001</v>
      </c>
      <c r="L37">
        <v>14.877000000000001</v>
      </c>
      <c r="M37">
        <v>13.362</v>
      </c>
      <c r="N37">
        <v>14.9</v>
      </c>
      <c r="O37">
        <v>12.67</v>
      </c>
      <c r="P37">
        <v>25.428000000000001</v>
      </c>
      <c r="Q37">
        <v>25.803999999999998</v>
      </c>
      <c r="R37">
        <v>31.998000000000001</v>
      </c>
      <c r="S37">
        <v>20.074000000000002</v>
      </c>
      <c r="T37">
        <v>17.599</v>
      </c>
      <c r="U37">
        <v>16.741</v>
      </c>
      <c r="V37">
        <v>18.637</v>
      </c>
      <c r="W37">
        <v>20.568000000000001</v>
      </c>
      <c r="X37">
        <v>9.6120000000000001</v>
      </c>
      <c r="Y37">
        <v>19.777999999999999</v>
      </c>
      <c r="Z37">
        <v>21.626999999999999</v>
      </c>
      <c r="AA37">
        <v>15.831</v>
      </c>
      <c r="AB37">
        <v>12.894</v>
      </c>
      <c r="AC37">
        <v>13.505000000000001</v>
      </c>
      <c r="AD37">
        <v>11.03</v>
      </c>
      <c r="AE37">
        <v>11.929</v>
      </c>
      <c r="AF37">
        <v>14.061</v>
      </c>
      <c r="AG37">
        <v>14.82</v>
      </c>
      <c r="AH37">
        <v>13.316000000000001</v>
      </c>
      <c r="AI37" s="4"/>
      <c r="AJ37" s="4"/>
      <c r="AK37" s="4"/>
      <c r="AL37" s="4"/>
      <c r="AM37" s="4"/>
      <c r="AN37" s="4"/>
      <c r="AO37" s="4"/>
      <c r="AP37" s="4"/>
      <c r="AQ37" s="4"/>
      <c r="AR37" s="4"/>
      <c r="AS37" s="4"/>
      <c r="AT37" s="4"/>
      <c r="AU37" s="4"/>
      <c r="AV37" s="4"/>
      <c r="AW37" s="4"/>
      <c r="AX37" s="4"/>
      <c r="AY37" s="4"/>
    </row>
    <row r="38" spans="1:51" ht="15" x14ac:dyDescent="0.25">
      <c r="A38" s="105">
        <v>45992</v>
      </c>
      <c r="B38" s="106"/>
      <c r="C38" s="106">
        <v>15</v>
      </c>
      <c r="D38" s="107">
        <v>15</v>
      </c>
      <c r="E38">
        <v>14.66</v>
      </c>
      <c r="F38">
        <v>15.153</v>
      </c>
      <c r="G38">
        <v>15.794</v>
      </c>
      <c r="H38">
        <v>16.038</v>
      </c>
      <c r="I38">
        <v>18.553999999999998</v>
      </c>
      <c r="J38">
        <v>17.311</v>
      </c>
      <c r="K38">
        <v>13.523999999999999</v>
      </c>
      <c r="L38">
        <v>12.617000000000001</v>
      </c>
      <c r="M38">
        <v>12.044</v>
      </c>
      <c r="N38">
        <v>12.047000000000001</v>
      </c>
      <c r="O38">
        <v>12.045999999999999</v>
      </c>
      <c r="P38">
        <v>17.436</v>
      </c>
      <c r="Q38">
        <v>17.795000000000002</v>
      </c>
      <c r="R38">
        <v>19.292000000000002</v>
      </c>
      <c r="S38">
        <v>15.935</v>
      </c>
      <c r="T38">
        <v>15.153</v>
      </c>
      <c r="U38">
        <v>13.414</v>
      </c>
      <c r="V38">
        <v>14.217000000000001</v>
      </c>
      <c r="W38">
        <v>15.081</v>
      </c>
      <c r="X38">
        <v>10.231999999999999</v>
      </c>
      <c r="Y38">
        <v>14.836</v>
      </c>
      <c r="Z38">
        <v>16.562999999999999</v>
      </c>
      <c r="AA38">
        <v>13.228999999999999</v>
      </c>
      <c r="AB38">
        <v>12.212</v>
      </c>
      <c r="AC38">
        <v>12.718999999999999</v>
      </c>
      <c r="AD38">
        <v>9.6470000000000002</v>
      </c>
      <c r="AE38">
        <v>12.462</v>
      </c>
      <c r="AF38">
        <v>12.422000000000001</v>
      </c>
      <c r="AG38">
        <v>12.9</v>
      </c>
      <c r="AH38">
        <v>12.207000000000001</v>
      </c>
      <c r="AI38" s="4"/>
      <c r="AJ38" s="4"/>
      <c r="AK38" s="4"/>
      <c r="AL38" s="4"/>
      <c r="AM38" s="4"/>
      <c r="AN38" s="4"/>
      <c r="AO38" s="4"/>
      <c r="AP38" s="4"/>
      <c r="AQ38" s="4"/>
      <c r="AR38" s="4"/>
      <c r="AS38" s="4"/>
      <c r="AT38" s="4"/>
      <c r="AU38" s="4"/>
      <c r="AV38" s="4"/>
      <c r="AW38" s="4"/>
      <c r="AX38" s="4"/>
      <c r="AY38" s="4"/>
    </row>
    <row r="39" spans="1:51" ht="15" x14ac:dyDescent="0.25">
      <c r="A39" s="105">
        <v>46023</v>
      </c>
      <c r="B39" s="106"/>
      <c r="C39" s="106">
        <v>13</v>
      </c>
      <c r="D39" s="107">
        <v>13</v>
      </c>
      <c r="E39">
        <v>13.83</v>
      </c>
      <c r="F39">
        <v>13.388999999999999</v>
      </c>
      <c r="G39">
        <v>14.613</v>
      </c>
      <c r="H39">
        <v>13.532999999999999</v>
      </c>
      <c r="I39">
        <v>15.528</v>
      </c>
      <c r="J39">
        <v>14.497999999999999</v>
      </c>
      <c r="K39">
        <v>13.327999999999999</v>
      </c>
      <c r="L39">
        <v>11.776</v>
      </c>
      <c r="M39">
        <v>11.821</v>
      </c>
      <c r="N39">
        <v>10.955</v>
      </c>
      <c r="O39">
        <v>11.032999999999999</v>
      </c>
      <c r="P39">
        <v>16.122</v>
      </c>
      <c r="Q39">
        <v>15.651999999999999</v>
      </c>
      <c r="R39">
        <v>14.944000000000001</v>
      </c>
      <c r="S39">
        <v>13.339</v>
      </c>
      <c r="T39">
        <v>13.686999999999999</v>
      </c>
      <c r="U39">
        <v>12.183999999999999</v>
      </c>
      <c r="V39">
        <v>12.44</v>
      </c>
      <c r="W39">
        <v>13.792</v>
      </c>
      <c r="X39">
        <v>10.428000000000001</v>
      </c>
      <c r="Y39">
        <v>12.718999999999999</v>
      </c>
      <c r="Z39">
        <v>14.176</v>
      </c>
      <c r="AA39">
        <v>11.654999999999999</v>
      </c>
      <c r="AB39">
        <v>12.073</v>
      </c>
      <c r="AC39">
        <v>12.242000000000001</v>
      </c>
      <c r="AD39">
        <v>9.3209999999999997</v>
      </c>
      <c r="AE39">
        <v>12.106</v>
      </c>
      <c r="AF39">
        <v>11.146000000000001</v>
      </c>
      <c r="AG39">
        <v>11.755000000000001</v>
      </c>
      <c r="AH39">
        <v>11.545</v>
      </c>
      <c r="AI39" s="4"/>
      <c r="AJ39" s="4"/>
      <c r="AK39" s="4"/>
      <c r="AL39" s="4"/>
      <c r="AM39" s="4"/>
      <c r="AN39" s="4"/>
      <c r="AO39" s="4"/>
      <c r="AP39" s="4"/>
      <c r="AQ39" s="4"/>
      <c r="AR39" s="4"/>
      <c r="AS39" s="4"/>
      <c r="AT39" s="4"/>
      <c r="AU39" s="4"/>
      <c r="AV39" s="4"/>
      <c r="AW39" s="4"/>
      <c r="AX39" s="4"/>
      <c r="AY39" s="4"/>
    </row>
    <row r="40" spans="1:51" ht="15" x14ac:dyDescent="0.25">
      <c r="A40" s="105">
        <v>46054</v>
      </c>
      <c r="B40" s="106"/>
      <c r="C40" s="106">
        <v>12</v>
      </c>
      <c r="D40" s="107">
        <v>12</v>
      </c>
      <c r="E40">
        <v>11.792999999999999</v>
      </c>
      <c r="F40">
        <v>14.396000000000001</v>
      </c>
      <c r="G40">
        <v>15.989000000000001</v>
      </c>
      <c r="H40">
        <v>11.436</v>
      </c>
      <c r="I40">
        <v>12.868</v>
      </c>
      <c r="J40">
        <v>13.54</v>
      </c>
      <c r="K40">
        <v>12.617000000000001</v>
      </c>
      <c r="L40">
        <v>10.196999999999999</v>
      </c>
      <c r="M40">
        <v>10.407999999999999</v>
      </c>
      <c r="N40">
        <v>10.093</v>
      </c>
      <c r="O40">
        <v>10.221</v>
      </c>
      <c r="P40">
        <v>14.215</v>
      </c>
      <c r="Q40">
        <v>12.827</v>
      </c>
      <c r="R40">
        <v>14.243</v>
      </c>
      <c r="S40">
        <v>10.752000000000001</v>
      </c>
      <c r="T40">
        <v>12.727</v>
      </c>
      <c r="U40">
        <v>10.326000000000001</v>
      </c>
      <c r="V40">
        <v>10.564</v>
      </c>
      <c r="W40">
        <v>10.875999999999999</v>
      </c>
      <c r="X40">
        <v>10.025</v>
      </c>
      <c r="Y40">
        <v>12.465999999999999</v>
      </c>
      <c r="Z40">
        <v>15.849</v>
      </c>
      <c r="AA40">
        <v>12.765000000000001</v>
      </c>
      <c r="AB40">
        <v>13.849</v>
      </c>
      <c r="AC40">
        <v>11.855</v>
      </c>
      <c r="AD40">
        <v>8.2449999999999992</v>
      </c>
      <c r="AE40">
        <v>10.837</v>
      </c>
      <c r="AF40">
        <v>10.266999999999999</v>
      </c>
      <c r="AG40">
        <v>10.564</v>
      </c>
      <c r="AH40">
        <v>10.308</v>
      </c>
      <c r="AI40" s="4"/>
      <c r="AJ40" s="4"/>
      <c r="AK40" s="4"/>
      <c r="AL40" s="4"/>
      <c r="AM40" s="4"/>
      <c r="AN40" s="4"/>
      <c r="AO40" s="4"/>
      <c r="AP40" s="4"/>
      <c r="AQ40" s="4"/>
      <c r="AR40" s="4"/>
      <c r="AS40" s="4"/>
      <c r="AT40" s="4"/>
      <c r="AU40" s="4"/>
      <c r="AV40" s="4"/>
      <c r="AW40" s="4"/>
      <c r="AX40" s="4"/>
      <c r="AY40" s="4"/>
    </row>
    <row r="41" spans="1:51" ht="15" x14ac:dyDescent="0.25">
      <c r="A41" s="105">
        <v>46082</v>
      </c>
      <c r="B41" s="106"/>
      <c r="C41" s="106">
        <v>18</v>
      </c>
      <c r="D41" s="107">
        <v>23</v>
      </c>
      <c r="E41">
        <v>21.805</v>
      </c>
      <c r="F41">
        <v>34.228999999999999</v>
      </c>
      <c r="G41">
        <v>19.492000000000001</v>
      </c>
      <c r="H41">
        <v>38.930999999999997</v>
      </c>
      <c r="I41">
        <v>21.954999999999998</v>
      </c>
      <c r="J41">
        <v>20.097000000000001</v>
      </c>
      <c r="K41">
        <v>17.266999999999999</v>
      </c>
      <c r="L41">
        <v>18.317</v>
      </c>
      <c r="M41">
        <v>13.391999999999999</v>
      </c>
      <c r="N41">
        <v>14.507</v>
      </c>
      <c r="O41">
        <v>31.446000000000002</v>
      </c>
      <c r="P41">
        <v>26.853999999999999</v>
      </c>
      <c r="Q41">
        <v>16.718</v>
      </c>
      <c r="R41">
        <v>47.351999999999997</v>
      </c>
      <c r="S41">
        <v>14.076000000000001</v>
      </c>
      <c r="T41">
        <v>22.062999999999999</v>
      </c>
      <c r="U41">
        <v>12.007999999999999</v>
      </c>
      <c r="V41">
        <v>16.709</v>
      </c>
      <c r="W41">
        <v>20.32</v>
      </c>
      <c r="X41">
        <v>13.176</v>
      </c>
      <c r="Y41">
        <v>17.568000000000001</v>
      </c>
      <c r="Z41">
        <v>29.620999999999999</v>
      </c>
      <c r="AA41">
        <v>19.120999999999999</v>
      </c>
      <c r="AB41">
        <v>39.07</v>
      </c>
      <c r="AC41">
        <v>13.868</v>
      </c>
      <c r="AD41">
        <v>11.992000000000001</v>
      </c>
      <c r="AE41">
        <v>16.591999999999999</v>
      </c>
      <c r="AF41">
        <v>12.114000000000001</v>
      </c>
      <c r="AG41">
        <v>16.015999999999998</v>
      </c>
      <c r="AH41">
        <v>15.839</v>
      </c>
      <c r="AI41" s="4"/>
      <c r="AJ41" s="4"/>
      <c r="AK41" s="4"/>
      <c r="AL41" s="4"/>
      <c r="AM41" s="4"/>
      <c r="AN41" s="4"/>
      <c r="AO41" s="4"/>
      <c r="AP41" s="4"/>
      <c r="AQ41" s="4"/>
      <c r="AR41" s="4"/>
      <c r="AS41" s="4"/>
      <c r="AT41" s="4"/>
      <c r="AU41" s="4"/>
      <c r="AV41" s="4"/>
      <c r="AW41" s="4"/>
      <c r="AX41" s="4"/>
      <c r="AY41" s="4"/>
    </row>
    <row r="42" spans="1:51" ht="15" x14ac:dyDescent="0.25">
      <c r="A42" s="105">
        <v>46113</v>
      </c>
      <c r="B42" s="106"/>
      <c r="C42" s="106">
        <v>40</v>
      </c>
      <c r="D42" s="107">
        <v>51</v>
      </c>
      <c r="E42">
        <v>57.24</v>
      </c>
      <c r="F42">
        <v>38.369999999999997</v>
      </c>
      <c r="G42">
        <v>40.081000000000003</v>
      </c>
      <c r="H42">
        <v>68.033000000000001</v>
      </c>
      <c r="I42">
        <v>43.997</v>
      </c>
      <c r="J42">
        <v>42.335999999999999</v>
      </c>
      <c r="K42">
        <v>51.206000000000003</v>
      </c>
      <c r="L42">
        <v>58.406999999999996</v>
      </c>
      <c r="M42">
        <v>37.798999999999999</v>
      </c>
      <c r="N42">
        <v>34.515999999999998</v>
      </c>
      <c r="O42">
        <v>88.677999999999997</v>
      </c>
      <c r="P42">
        <v>76.837999999999994</v>
      </c>
      <c r="Q42">
        <v>52.067999999999998</v>
      </c>
      <c r="R42">
        <v>69.489000000000004</v>
      </c>
      <c r="S42">
        <v>35.378</v>
      </c>
      <c r="T42">
        <v>41.872999999999998</v>
      </c>
      <c r="U42">
        <v>29.169</v>
      </c>
      <c r="V42">
        <v>37.097000000000001</v>
      </c>
      <c r="W42">
        <v>76.653999999999996</v>
      </c>
      <c r="X42">
        <v>19.25</v>
      </c>
      <c r="Y42">
        <v>46.713999999999999</v>
      </c>
      <c r="Z42">
        <v>44.234000000000002</v>
      </c>
      <c r="AA42">
        <v>39.093000000000004</v>
      </c>
      <c r="AB42">
        <v>78.039000000000001</v>
      </c>
      <c r="AC42">
        <v>29.006</v>
      </c>
      <c r="AD42">
        <v>43.436999999999998</v>
      </c>
      <c r="AE42">
        <v>27.085000000000001</v>
      </c>
      <c r="AF42">
        <v>20.823</v>
      </c>
      <c r="AG42">
        <v>59.33</v>
      </c>
      <c r="AH42">
        <v>43.606000000000002</v>
      </c>
      <c r="AI42" s="4"/>
      <c r="AJ42" s="4"/>
      <c r="AK42" s="4"/>
      <c r="AL42" s="4"/>
      <c r="AM42" s="4"/>
      <c r="AN42" s="4"/>
      <c r="AO42" s="4"/>
      <c r="AP42" s="4"/>
      <c r="AQ42" s="4"/>
      <c r="AR42" s="4"/>
      <c r="AS42" s="4"/>
      <c r="AT42" s="4"/>
      <c r="AU42" s="4"/>
      <c r="AV42" s="4"/>
      <c r="AW42" s="4"/>
      <c r="AX42" s="4"/>
      <c r="AY42" s="4"/>
    </row>
    <row r="43" spans="1:51" ht="15" x14ac:dyDescent="0.25">
      <c r="A43" s="105">
        <v>46143</v>
      </c>
      <c r="B43" s="106"/>
      <c r="C43" s="106">
        <v>112</v>
      </c>
      <c r="D43" s="107">
        <v>135</v>
      </c>
      <c r="E43">
        <v>153.32</v>
      </c>
      <c r="F43">
        <v>105.02500000000001</v>
      </c>
      <c r="G43">
        <v>143.00200000000001</v>
      </c>
      <c r="H43">
        <v>198.63399999999999</v>
      </c>
      <c r="I43">
        <v>143.47200000000001</v>
      </c>
      <c r="J43">
        <v>148.53800000000001</v>
      </c>
      <c r="K43">
        <v>124.489</v>
      </c>
      <c r="L43">
        <v>228.68199999999999</v>
      </c>
      <c r="M43">
        <v>51.125999999999998</v>
      </c>
      <c r="N43">
        <v>109.706</v>
      </c>
      <c r="O43">
        <v>149.09100000000001</v>
      </c>
      <c r="P43">
        <v>232.56200000000001</v>
      </c>
      <c r="Q43">
        <v>126.16800000000001</v>
      </c>
      <c r="R43">
        <v>152.22499999999999</v>
      </c>
      <c r="S43">
        <v>181.64</v>
      </c>
      <c r="T43">
        <v>209.52</v>
      </c>
      <c r="U43">
        <v>84.218000000000004</v>
      </c>
      <c r="V43">
        <v>122.91</v>
      </c>
      <c r="W43">
        <v>113.96</v>
      </c>
      <c r="X43">
        <v>78.028000000000006</v>
      </c>
      <c r="Y43">
        <v>110.41200000000001</v>
      </c>
      <c r="Z43">
        <v>91.15</v>
      </c>
      <c r="AA43">
        <v>103.63500000000001</v>
      </c>
      <c r="AB43">
        <v>147.13499999999999</v>
      </c>
      <c r="AC43">
        <v>72.808999999999997</v>
      </c>
      <c r="AD43">
        <v>130.36099999999999</v>
      </c>
      <c r="AE43">
        <v>117.99299999999999</v>
      </c>
      <c r="AF43">
        <v>73.783000000000001</v>
      </c>
      <c r="AG43">
        <v>160.60599999999999</v>
      </c>
      <c r="AH43">
        <v>203.792</v>
      </c>
      <c r="AI43" s="4"/>
      <c r="AJ43" s="4"/>
      <c r="AK43" s="4"/>
      <c r="AL43" s="4"/>
      <c r="AM43" s="4"/>
      <c r="AN43" s="4"/>
      <c r="AO43" s="4"/>
      <c r="AP43" s="4"/>
      <c r="AQ43" s="4"/>
      <c r="AR43" s="4"/>
      <c r="AS43" s="4"/>
      <c r="AT43" s="4"/>
      <c r="AU43" s="4"/>
      <c r="AV43" s="4"/>
      <c r="AW43" s="4"/>
      <c r="AX43" s="4"/>
      <c r="AY43" s="4"/>
    </row>
    <row r="44" spans="1:51" ht="15" x14ac:dyDescent="0.25">
      <c r="A44" s="105">
        <v>46174</v>
      </c>
      <c r="B44" s="106"/>
      <c r="C44" s="106">
        <v>99</v>
      </c>
      <c r="D44" s="107">
        <v>144</v>
      </c>
      <c r="E44">
        <v>148.91399999999999</v>
      </c>
      <c r="F44">
        <v>257.428</v>
      </c>
      <c r="G44">
        <v>98.185000000000002</v>
      </c>
      <c r="H44">
        <v>257.40199999999999</v>
      </c>
      <c r="I44">
        <v>126.867</v>
      </c>
      <c r="J44">
        <v>215.96299999999999</v>
      </c>
      <c r="K44">
        <v>74.528999999999996</v>
      </c>
      <c r="L44">
        <v>128.06700000000001</v>
      </c>
      <c r="M44">
        <v>30.094000000000001</v>
      </c>
      <c r="N44">
        <v>91.069000000000003</v>
      </c>
      <c r="O44">
        <v>96.292000000000002</v>
      </c>
      <c r="P44">
        <v>212.83600000000001</v>
      </c>
      <c r="Q44">
        <v>83.619</v>
      </c>
      <c r="R44">
        <v>119.94499999999999</v>
      </c>
      <c r="S44">
        <v>212.702</v>
      </c>
      <c r="T44">
        <v>116.52500000000001</v>
      </c>
      <c r="U44">
        <v>145.267</v>
      </c>
      <c r="V44">
        <v>220.732</v>
      </c>
      <c r="W44">
        <v>49.073</v>
      </c>
      <c r="X44">
        <v>62.171999999999997</v>
      </c>
      <c r="Y44">
        <v>151.697</v>
      </c>
      <c r="Z44">
        <v>183.98699999999999</v>
      </c>
      <c r="AA44">
        <v>167.84200000000001</v>
      </c>
      <c r="AB44">
        <v>167.601</v>
      </c>
      <c r="AC44">
        <v>30.908000000000001</v>
      </c>
      <c r="AD44">
        <v>256.73399999999998</v>
      </c>
      <c r="AE44">
        <v>89.131</v>
      </c>
      <c r="AF44">
        <v>150.46700000000001</v>
      </c>
      <c r="AG44">
        <v>112.104</v>
      </c>
      <c r="AH44">
        <v>232.3</v>
      </c>
      <c r="AI44" s="4"/>
      <c r="AJ44" s="4"/>
      <c r="AK44" s="4"/>
      <c r="AL44" s="4"/>
      <c r="AM44" s="4"/>
      <c r="AN44" s="4"/>
      <c r="AO44" s="4"/>
      <c r="AP44" s="4"/>
      <c r="AQ44" s="4"/>
      <c r="AR44" s="4"/>
      <c r="AS44" s="4"/>
      <c r="AT44" s="4"/>
      <c r="AU44" s="4"/>
      <c r="AV44" s="4"/>
      <c r="AW44" s="4"/>
      <c r="AX44" s="4"/>
      <c r="AY44" s="4"/>
    </row>
    <row r="45" spans="1:51" ht="15" x14ac:dyDescent="0.25">
      <c r="A45" s="105">
        <v>46204</v>
      </c>
      <c r="B45" s="106"/>
      <c r="C45" s="106">
        <v>30</v>
      </c>
      <c r="D45" s="107">
        <v>51</v>
      </c>
      <c r="E45">
        <v>39.255000000000003</v>
      </c>
      <c r="F45">
        <v>211.327</v>
      </c>
      <c r="G45">
        <v>40.402999999999999</v>
      </c>
      <c r="H45">
        <v>92.191999999999993</v>
      </c>
      <c r="I45">
        <v>74.183999999999997</v>
      </c>
      <c r="J45">
        <v>147.768</v>
      </c>
      <c r="K45">
        <v>23.945</v>
      </c>
      <c r="L45">
        <v>53.204999999999998</v>
      </c>
      <c r="M45">
        <v>12.964</v>
      </c>
      <c r="N45">
        <v>27.716999999999999</v>
      </c>
      <c r="O45">
        <v>36.929000000000002</v>
      </c>
      <c r="P45">
        <v>84.1</v>
      </c>
      <c r="Q45">
        <v>48.76</v>
      </c>
      <c r="R45">
        <v>48.024000000000001</v>
      </c>
      <c r="S45">
        <v>81.864999999999995</v>
      </c>
      <c r="T45">
        <v>48.396000000000001</v>
      </c>
      <c r="U45">
        <v>42.570999999999998</v>
      </c>
      <c r="V45">
        <v>88.992000000000004</v>
      </c>
      <c r="W45">
        <v>20.097000000000001</v>
      </c>
      <c r="X45">
        <v>25.96</v>
      </c>
      <c r="Y45">
        <v>48.219000000000001</v>
      </c>
      <c r="Z45">
        <v>60.939</v>
      </c>
      <c r="AA45">
        <v>49.552</v>
      </c>
      <c r="AB45">
        <v>53.603999999999999</v>
      </c>
      <c r="AC45">
        <v>13.715</v>
      </c>
      <c r="AD45">
        <v>118.264</v>
      </c>
      <c r="AE45">
        <v>31.39</v>
      </c>
      <c r="AF45">
        <v>93.194999999999993</v>
      </c>
      <c r="AG45">
        <v>63</v>
      </c>
      <c r="AH45">
        <v>92.460999999999999</v>
      </c>
      <c r="AI45" s="4"/>
      <c r="AJ45" s="4"/>
      <c r="AK45" s="4"/>
      <c r="AL45" s="4"/>
      <c r="AM45" s="4"/>
      <c r="AN45" s="4"/>
      <c r="AO45" s="4"/>
      <c r="AP45" s="4"/>
      <c r="AQ45" s="4"/>
      <c r="AR45" s="4"/>
      <c r="AS45" s="4"/>
      <c r="AT45" s="4"/>
      <c r="AU45" s="4"/>
      <c r="AV45" s="4"/>
      <c r="AW45" s="4"/>
      <c r="AX45" s="4"/>
      <c r="AY45" s="4"/>
    </row>
    <row r="46" spans="1:51" ht="15" x14ac:dyDescent="0.25">
      <c r="A46" s="105">
        <v>46235</v>
      </c>
      <c r="B46" s="106"/>
      <c r="C46" s="106">
        <v>22</v>
      </c>
      <c r="D46" s="107">
        <v>29</v>
      </c>
      <c r="E46">
        <v>19.510999999999999</v>
      </c>
      <c r="F46">
        <v>72.296999999999997</v>
      </c>
      <c r="G46">
        <v>19.239999999999998</v>
      </c>
      <c r="H46">
        <v>72.578999999999994</v>
      </c>
      <c r="I46">
        <v>30.143999999999998</v>
      </c>
      <c r="J46">
        <v>90.581000000000003</v>
      </c>
      <c r="K46">
        <v>16.199000000000002</v>
      </c>
      <c r="L46">
        <v>36.427</v>
      </c>
      <c r="M46">
        <v>9.7100000000000009</v>
      </c>
      <c r="N46">
        <v>19.571999999999999</v>
      </c>
      <c r="O46">
        <v>18.670000000000002</v>
      </c>
      <c r="P46">
        <v>40.609000000000002</v>
      </c>
      <c r="Q46">
        <v>34.802999999999997</v>
      </c>
      <c r="R46">
        <v>40.53</v>
      </c>
      <c r="S46">
        <v>31.945</v>
      </c>
      <c r="T46">
        <v>21.263999999999999</v>
      </c>
      <c r="U46">
        <v>35.549999999999997</v>
      </c>
      <c r="V46">
        <v>29.164999999999999</v>
      </c>
      <c r="W46">
        <v>13.755000000000001</v>
      </c>
      <c r="X46">
        <v>27.065999999999999</v>
      </c>
      <c r="Y46">
        <v>31.07</v>
      </c>
      <c r="Z46">
        <v>25.359000000000002</v>
      </c>
      <c r="AA46">
        <v>33.636000000000003</v>
      </c>
      <c r="AB46">
        <v>31.254000000000001</v>
      </c>
      <c r="AC46">
        <v>9.2319999999999993</v>
      </c>
      <c r="AD46">
        <v>34.981999999999999</v>
      </c>
      <c r="AE46">
        <v>16.994</v>
      </c>
      <c r="AF46">
        <v>36.030999999999999</v>
      </c>
      <c r="AG46">
        <v>37.362000000000002</v>
      </c>
      <c r="AH46">
        <v>36.469000000000001</v>
      </c>
      <c r="AI46" s="4"/>
      <c r="AJ46" s="4"/>
      <c r="AK46" s="4"/>
      <c r="AL46" s="4"/>
      <c r="AM46" s="4"/>
      <c r="AN46" s="4"/>
      <c r="AO46" s="4"/>
      <c r="AP46" s="4"/>
      <c r="AQ46" s="4"/>
      <c r="AR46" s="4"/>
      <c r="AS46" s="4"/>
      <c r="AT46" s="4"/>
      <c r="AU46" s="4"/>
      <c r="AV46" s="4"/>
      <c r="AW46" s="4"/>
      <c r="AX46" s="4"/>
      <c r="AY46" s="4"/>
    </row>
    <row r="47" spans="1:51" ht="15" x14ac:dyDescent="0.25">
      <c r="A47" s="105">
        <v>46266</v>
      </c>
      <c r="B47" s="106"/>
      <c r="C47" s="106">
        <v>19</v>
      </c>
      <c r="D47" s="107">
        <v>26</v>
      </c>
      <c r="E47">
        <v>30.544</v>
      </c>
      <c r="F47">
        <v>37.472000000000001</v>
      </c>
      <c r="G47">
        <v>21.692</v>
      </c>
      <c r="H47">
        <v>62.750999999999998</v>
      </c>
      <c r="I47">
        <v>24.401</v>
      </c>
      <c r="J47">
        <v>46.38</v>
      </c>
      <c r="K47">
        <v>15.617000000000001</v>
      </c>
      <c r="L47">
        <v>19.062999999999999</v>
      </c>
      <c r="M47">
        <v>22.491</v>
      </c>
      <c r="N47">
        <v>34.404000000000003</v>
      </c>
      <c r="O47">
        <v>40.851999999999997</v>
      </c>
      <c r="P47">
        <v>23.478999999999999</v>
      </c>
      <c r="Q47">
        <v>32.973999999999997</v>
      </c>
      <c r="R47">
        <v>36.415999999999997</v>
      </c>
      <c r="S47">
        <v>37.064999999999998</v>
      </c>
      <c r="T47">
        <v>15.278</v>
      </c>
      <c r="U47">
        <v>19.024999999999999</v>
      </c>
      <c r="V47">
        <v>20.524999999999999</v>
      </c>
      <c r="W47">
        <v>11.22</v>
      </c>
      <c r="X47">
        <v>45.353999999999999</v>
      </c>
      <c r="Y47">
        <v>37.658000000000001</v>
      </c>
      <c r="Z47">
        <v>16.835999999999999</v>
      </c>
      <c r="AA47">
        <v>23.428999999999998</v>
      </c>
      <c r="AB47">
        <v>18.263999999999999</v>
      </c>
      <c r="AC47">
        <v>9.5380000000000003</v>
      </c>
      <c r="AD47">
        <v>18.085999999999999</v>
      </c>
      <c r="AE47">
        <v>12.65</v>
      </c>
      <c r="AF47">
        <v>44.167999999999999</v>
      </c>
      <c r="AG47">
        <v>25.181000000000001</v>
      </c>
      <c r="AH47">
        <v>34.457999999999998</v>
      </c>
      <c r="AI47" s="4"/>
      <c r="AJ47" s="4"/>
      <c r="AK47" s="4"/>
      <c r="AL47" s="4"/>
      <c r="AM47" s="4"/>
      <c r="AN47" s="4"/>
      <c r="AO47" s="4"/>
      <c r="AP47" s="4"/>
      <c r="AQ47" s="4"/>
      <c r="AR47" s="4"/>
      <c r="AS47" s="4"/>
      <c r="AT47" s="4"/>
      <c r="AU47" s="4"/>
      <c r="AV47" s="4"/>
      <c r="AW47" s="4"/>
      <c r="AX47" s="4"/>
      <c r="AY47" s="4"/>
    </row>
    <row r="48" spans="1:51" ht="15" x14ac:dyDescent="0.25">
      <c r="A48" s="105">
        <v>46296</v>
      </c>
      <c r="B48" s="106"/>
      <c r="C48" s="106">
        <v>19</v>
      </c>
      <c r="D48" s="107">
        <v>23</v>
      </c>
      <c r="E48">
        <v>27.05</v>
      </c>
      <c r="F48">
        <v>27.846</v>
      </c>
      <c r="G48">
        <v>38.551000000000002</v>
      </c>
      <c r="H48">
        <v>51.484999999999999</v>
      </c>
      <c r="I48">
        <v>24.010999999999999</v>
      </c>
      <c r="J48">
        <v>21.914000000000001</v>
      </c>
      <c r="K48">
        <v>18.605</v>
      </c>
      <c r="L48">
        <v>15.217000000000001</v>
      </c>
      <c r="M48">
        <v>24.643000000000001</v>
      </c>
      <c r="N48">
        <v>18.155999999999999</v>
      </c>
      <c r="O48">
        <v>42.076999999999998</v>
      </c>
      <c r="P48">
        <v>40.893999999999998</v>
      </c>
      <c r="Q48">
        <v>82.344999999999999</v>
      </c>
      <c r="R48">
        <v>34.189</v>
      </c>
      <c r="S48">
        <v>22.428000000000001</v>
      </c>
      <c r="T48">
        <v>16.960999999999999</v>
      </c>
      <c r="U48">
        <v>21.895</v>
      </c>
      <c r="V48">
        <v>28.885000000000002</v>
      </c>
      <c r="W48">
        <v>10.079000000000001</v>
      </c>
      <c r="X48">
        <v>32.341000000000001</v>
      </c>
      <c r="Y48">
        <v>44.194000000000003</v>
      </c>
      <c r="Z48">
        <v>19.925000000000001</v>
      </c>
      <c r="AA48">
        <v>16.876000000000001</v>
      </c>
      <c r="AB48">
        <v>17.135999999999999</v>
      </c>
      <c r="AC48">
        <v>12.24</v>
      </c>
      <c r="AD48">
        <v>12.680999999999999</v>
      </c>
      <c r="AE48">
        <v>13.16</v>
      </c>
      <c r="AF48">
        <v>19.696999999999999</v>
      </c>
      <c r="AG48">
        <v>16.030999999999999</v>
      </c>
      <c r="AH48">
        <v>21.815000000000001</v>
      </c>
      <c r="AI48" s="4"/>
      <c r="AJ48" s="4"/>
      <c r="AK48" s="4"/>
      <c r="AL48" s="4"/>
      <c r="AM48" s="4"/>
      <c r="AN48" s="4"/>
      <c r="AO48" s="4"/>
      <c r="AP48" s="4"/>
      <c r="AQ48" s="4"/>
      <c r="AR48" s="4"/>
      <c r="AS48" s="4"/>
      <c r="AT48" s="4"/>
      <c r="AU48" s="4"/>
      <c r="AV48" s="4"/>
      <c r="AW48" s="4"/>
      <c r="AX48" s="4"/>
      <c r="AY48" s="4"/>
    </row>
    <row r="49" spans="1:1005" ht="15" x14ac:dyDescent="0.25">
      <c r="A49" s="105">
        <v>46327</v>
      </c>
      <c r="B49" s="106"/>
      <c r="C49" s="106">
        <v>16</v>
      </c>
      <c r="D49" s="107">
        <v>18</v>
      </c>
      <c r="E49">
        <v>20.527999999999999</v>
      </c>
      <c r="F49">
        <v>18.638000000000002</v>
      </c>
      <c r="G49">
        <v>21.071000000000002</v>
      </c>
      <c r="H49">
        <v>27.545999999999999</v>
      </c>
      <c r="I49">
        <v>21.027000000000001</v>
      </c>
      <c r="J49">
        <v>15.215999999999999</v>
      </c>
      <c r="K49">
        <v>14.811999999999999</v>
      </c>
      <c r="L49">
        <v>13.33</v>
      </c>
      <c r="M49">
        <v>14.72</v>
      </c>
      <c r="N49">
        <v>12.759</v>
      </c>
      <c r="O49">
        <v>25.420999999999999</v>
      </c>
      <c r="P49">
        <v>25.744</v>
      </c>
      <c r="Q49">
        <v>31.981000000000002</v>
      </c>
      <c r="R49">
        <v>20.724</v>
      </c>
      <c r="S49">
        <v>17.510999999999999</v>
      </c>
      <c r="T49">
        <v>16.718</v>
      </c>
      <c r="U49">
        <v>18.77</v>
      </c>
      <c r="V49">
        <v>20.931000000000001</v>
      </c>
      <c r="W49">
        <v>9.5619999999999994</v>
      </c>
      <c r="X49">
        <v>19.681999999999999</v>
      </c>
      <c r="Y49">
        <v>21.547999999999998</v>
      </c>
      <c r="Z49">
        <v>15.991</v>
      </c>
      <c r="AA49">
        <v>12.847</v>
      </c>
      <c r="AB49">
        <v>13.448</v>
      </c>
      <c r="AC49">
        <v>11.036</v>
      </c>
      <c r="AD49">
        <v>11.981</v>
      </c>
      <c r="AE49">
        <v>13.971</v>
      </c>
      <c r="AF49">
        <v>14.66</v>
      </c>
      <c r="AG49">
        <v>13.382</v>
      </c>
      <c r="AH49">
        <v>16.452000000000002</v>
      </c>
      <c r="AI49" s="4"/>
      <c r="AJ49" s="4"/>
      <c r="AK49" s="4"/>
      <c r="AL49" s="4"/>
      <c r="AM49" s="4"/>
      <c r="AN49" s="4"/>
      <c r="AO49" s="4"/>
      <c r="AP49" s="4"/>
      <c r="AQ49" s="4"/>
      <c r="AR49" s="4"/>
      <c r="AS49" s="4"/>
      <c r="AT49" s="4"/>
      <c r="AU49" s="4"/>
      <c r="AV49" s="4"/>
      <c r="AW49" s="4"/>
      <c r="AX49" s="4"/>
      <c r="AY49" s="4"/>
    </row>
    <row r="50" spans="1:1005" ht="15" x14ac:dyDescent="0.25">
      <c r="A50" s="105">
        <v>46357</v>
      </c>
      <c r="B50" s="106"/>
      <c r="C50" s="106">
        <v>15</v>
      </c>
      <c r="D50" s="107">
        <v>15</v>
      </c>
      <c r="E50">
        <v>15.129</v>
      </c>
      <c r="F50">
        <v>15.946999999999999</v>
      </c>
      <c r="G50">
        <v>15.96</v>
      </c>
      <c r="H50">
        <v>18.565999999999999</v>
      </c>
      <c r="I50">
        <v>17.286000000000001</v>
      </c>
      <c r="J50">
        <v>13.673</v>
      </c>
      <c r="K50">
        <v>12.555999999999999</v>
      </c>
      <c r="L50">
        <v>12.012</v>
      </c>
      <c r="M50">
        <v>11.877000000000001</v>
      </c>
      <c r="N50">
        <v>12.087999999999999</v>
      </c>
      <c r="O50">
        <v>17.439</v>
      </c>
      <c r="P50">
        <v>17.736999999999998</v>
      </c>
      <c r="Q50">
        <v>19.274999999999999</v>
      </c>
      <c r="R50">
        <v>16.25</v>
      </c>
      <c r="S50">
        <v>15.065</v>
      </c>
      <c r="T50">
        <v>13.391</v>
      </c>
      <c r="U50">
        <v>14.363</v>
      </c>
      <c r="V50">
        <v>15.21</v>
      </c>
      <c r="W50">
        <v>10.183</v>
      </c>
      <c r="X50">
        <v>14.738</v>
      </c>
      <c r="Y50">
        <v>16.484000000000002</v>
      </c>
      <c r="Z50">
        <v>13.263999999999999</v>
      </c>
      <c r="AA50">
        <v>12.164999999999999</v>
      </c>
      <c r="AB50">
        <v>12.664999999999999</v>
      </c>
      <c r="AC50">
        <v>9.6519999999999992</v>
      </c>
      <c r="AD50">
        <v>12.542</v>
      </c>
      <c r="AE50">
        <v>12.335000000000001</v>
      </c>
      <c r="AF50">
        <v>12.75</v>
      </c>
      <c r="AG50">
        <v>12.266999999999999</v>
      </c>
      <c r="AH50">
        <v>14.676</v>
      </c>
      <c r="AI50" s="4"/>
      <c r="AJ50" s="4"/>
      <c r="AK50" s="4"/>
      <c r="AL50" s="4"/>
      <c r="AM50" s="4"/>
      <c r="AN50" s="4"/>
      <c r="AO50" s="4"/>
      <c r="AP50" s="4"/>
      <c r="AQ50" s="4"/>
      <c r="AR50" s="4"/>
      <c r="AS50" s="4"/>
      <c r="AT50" s="4"/>
      <c r="AU50" s="4"/>
      <c r="AV50" s="4"/>
      <c r="AW50" s="4"/>
      <c r="AX50" s="4"/>
      <c r="AY50" s="4"/>
    </row>
    <row r="51" spans="1:1005" ht="15" x14ac:dyDescent="0.25">
      <c r="A51" s="105">
        <v>46388</v>
      </c>
      <c r="B51" s="106"/>
      <c r="C51" s="106">
        <v>13</v>
      </c>
      <c r="D51" s="107">
        <v>13</v>
      </c>
      <c r="E51">
        <v>13.369</v>
      </c>
      <c r="F51">
        <v>14.689</v>
      </c>
      <c r="G51">
        <v>13.467000000000001</v>
      </c>
      <c r="H51">
        <v>15.539</v>
      </c>
      <c r="I51">
        <v>14.476000000000001</v>
      </c>
      <c r="J51">
        <v>13.428000000000001</v>
      </c>
      <c r="K51">
        <v>11.721</v>
      </c>
      <c r="L51">
        <v>11.79</v>
      </c>
      <c r="M51">
        <v>10.797000000000001</v>
      </c>
      <c r="N51">
        <v>11.063000000000001</v>
      </c>
      <c r="O51">
        <v>16.13</v>
      </c>
      <c r="P51">
        <v>15.589</v>
      </c>
      <c r="Q51">
        <v>14.928000000000001</v>
      </c>
      <c r="R51">
        <v>13.558</v>
      </c>
      <c r="S51">
        <v>13.602</v>
      </c>
      <c r="T51">
        <v>12.162000000000001</v>
      </c>
      <c r="U51">
        <v>12.571</v>
      </c>
      <c r="V51">
        <v>13.848000000000001</v>
      </c>
      <c r="W51">
        <v>10.379</v>
      </c>
      <c r="X51">
        <v>12.631</v>
      </c>
      <c r="Y51">
        <v>14.099</v>
      </c>
      <c r="Z51">
        <v>11.647</v>
      </c>
      <c r="AA51">
        <v>12.025</v>
      </c>
      <c r="AB51">
        <v>12.189</v>
      </c>
      <c r="AC51">
        <v>9.3260000000000005</v>
      </c>
      <c r="AD51">
        <v>12.179</v>
      </c>
      <c r="AE51">
        <v>11.067</v>
      </c>
      <c r="AF51">
        <v>11.62</v>
      </c>
      <c r="AG51">
        <v>11.6</v>
      </c>
      <c r="AH51">
        <v>13.782999999999999</v>
      </c>
      <c r="AI51" s="4"/>
      <c r="AJ51" s="4"/>
      <c r="AK51" s="4"/>
      <c r="AL51" s="4"/>
      <c r="AM51" s="4"/>
      <c r="AN51" s="4"/>
      <c r="AO51" s="4"/>
      <c r="AP51" s="4"/>
      <c r="AQ51" s="4"/>
      <c r="AR51" s="4"/>
      <c r="AS51" s="4"/>
      <c r="AT51" s="4"/>
      <c r="AU51" s="4"/>
      <c r="AV51" s="4"/>
      <c r="AW51" s="4"/>
      <c r="AX51" s="4"/>
      <c r="AY51" s="4"/>
    </row>
    <row r="52" spans="1:1005" ht="15" x14ac:dyDescent="0.25">
      <c r="A52" s="105">
        <v>46419</v>
      </c>
      <c r="B52" s="106"/>
      <c r="C52" s="106">
        <v>12</v>
      </c>
      <c r="D52" s="107">
        <v>12</v>
      </c>
      <c r="E52">
        <v>14.367000000000001</v>
      </c>
      <c r="F52">
        <v>15.994</v>
      </c>
      <c r="G52">
        <v>11.378</v>
      </c>
      <c r="H52">
        <v>12.878</v>
      </c>
      <c r="I52">
        <v>13.516</v>
      </c>
      <c r="J52">
        <v>12.718999999999999</v>
      </c>
      <c r="K52">
        <v>10.148</v>
      </c>
      <c r="L52">
        <v>10.381</v>
      </c>
      <c r="M52">
        <v>9.9369999999999994</v>
      </c>
      <c r="N52">
        <v>9.8030000000000008</v>
      </c>
      <c r="O52">
        <v>14.222</v>
      </c>
      <c r="P52">
        <v>12.769</v>
      </c>
      <c r="Q52">
        <v>14.226000000000001</v>
      </c>
      <c r="R52">
        <v>10.898</v>
      </c>
      <c r="S52">
        <v>12.632999999999999</v>
      </c>
      <c r="T52">
        <v>10.307</v>
      </c>
      <c r="U52">
        <v>10.679</v>
      </c>
      <c r="V52">
        <v>10.882</v>
      </c>
      <c r="W52">
        <v>9.9809999999999999</v>
      </c>
      <c r="X52">
        <v>12.371</v>
      </c>
      <c r="Y52">
        <v>15.77</v>
      </c>
      <c r="Z52">
        <v>12.55</v>
      </c>
      <c r="AA52">
        <v>13.785</v>
      </c>
      <c r="AB52">
        <v>11.805</v>
      </c>
      <c r="AC52">
        <v>8.25</v>
      </c>
      <c r="AD52">
        <v>10.879</v>
      </c>
      <c r="AE52">
        <v>10.193</v>
      </c>
      <c r="AF52">
        <v>10.44</v>
      </c>
      <c r="AG52">
        <v>10.359</v>
      </c>
      <c r="AH52">
        <v>11.776</v>
      </c>
      <c r="AI52" s="4"/>
      <c r="AJ52" s="4"/>
      <c r="AK52" s="4"/>
      <c r="AL52" s="4"/>
      <c r="AM52" s="4"/>
      <c r="AN52" s="4"/>
      <c r="AO52" s="4"/>
      <c r="AP52" s="4"/>
      <c r="AQ52" s="4"/>
      <c r="AR52" s="4"/>
      <c r="AS52" s="4"/>
      <c r="AT52" s="4"/>
      <c r="AU52" s="4"/>
      <c r="AV52" s="4"/>
      <c r="AW52" s="4"/>
      <c r="AX52" s="4"/>
      <c r="AY52" s="4"/>
    </row>
    <row r="53" spans="1:1005" ht="15" x14ac:dyDescent="0.25">
      <c r="A53" s="105">
        <v>46447</v>
      </c>
      <c r="B53" s="106"/>
      <c r="C53" s="106">
        <v>18</v>
      </c>
      <c r="D53" s="107">
        <v>23</v>
      </c>
      <c r="E53">
        <v>34.167999999999999</v>
      </c>
      <c r="F53">
        <v>19.524999999999999</v>
      </c>
      <c r="G53">
        <v>38.75</v>
      </c>
      <c r="H53">
        <v>21.975000000000001</v>
      </c>
      <c r="I53">
        <v>20.077000000000002</v>
      </c>
      <c r="J53">
        <v>17.231000000000002</v>
      </c>
      <c r="K53">
        <v>18.213999999999999</v>
      </c>
      <c r="L53">
        <v>13.356</v>
      </c>
      <c r="M53">
        <v>14.284000000000001</v>
      </c>
      <c r="N53">
        <v>31.553000000000001</v>
      </c>
      <c r="O53">
        <v>26.864999999999998</v>
      </c>
      <c r="P53">
        <v>16.638000000000002</v>
      </c>
      <c r="Q53">
        <v>47.326999999999998</v>
      </c>
      <c r="R53">
        <v>13.882</v>
      </c>
      <c r="S53">
        <v>21.872</v>
      </c>
      <c r="T53">
        <v>11.984999999999999</v>
      </c>
      <c r="U53">
        <v>16.920999999999999</v>
      </c>
      <c r="V53">
        <v>19.355</v>
      </c>
      <c r="W53">
        <v>13.115</v>
      </c>
      <c r="X53">
        <v>17.452000000000002</v>
      </c>
      <c r="Y53">
        <v>29.513999999999999</v>
      </c>
      <c r="Z53">
        <v>19.265999999999998</v>
      </c>
      <c r="AA53">
        <v>38.941000000000003</v>
      </c>
      <c r="AB53">
        <v>13.811</v>
      </c>
      <c r="AC53">
        <v>12.002000000000001</v>
      </c>
      <c r="AD53">
        <v>16.571999999999999</v>
      </c>
      <c r="AE53">
        <v>12.013999999999999</v>
      </c>
      <c r="AF53">
        <v>15.768000000000001</v>
      </c>
      <c r="AG53">
        <v>15.949</v>
      </c>
      <c r="AH53">
        <v>21.526</v>
      </c>
      <c r="AI53" s="4"/>
      <c r="AJ53" s="4"/>
      <c r="AK53" s="4"/>
      <c r="AL53" s="4"/>
      <c r="AM53" s="4"/>
      <c r="AN53" s="4"/>
      <c r="AO53" s="4"/>
      <c r="AP53" s="4"/>
      <c r="AQ53" s="4"/>
      <c r="AR53" s="4"/>
      <c r="AS53" s="4"/>
      <c r="AT53" s="4"/>
      <c r="AU53" s="4"/>
      <c r="AV53" s="4"/>
      <c r="AW53" s="4"/>
      <c r="AX53" s="4"/>
      <c r="AY53" s="4"/>
    </row>
    <row r="54" spans="1:1005" ht="15" x14ac:dyDescent="0.25">
      <c r="A54" s="105">
        <v>46478</v>
      </c>
      <c r="B54" s="106"/>
      <c r="C54" s="106">
        <v>40</v>
      </c>
      <c r="D54" s="107">
        <v>51</v>
      </c>
      <c r="E54">
        <v>38.322000000000003</v>
      </c>
      <c r="F54">
        <v>39.256999999999998</v>
      </c>
      <c r="G54">
        <v>67.864000000000004</v>
      </c>
      <c r="H54">
        <v>44.021999999999998</v>
      </c>
      <c r="I54">
        <v>42.308</v>
      </c>
      <c r="J54">
        <v>48.094999999999999</v>
      </c>
      <c r="K54">
        <v>58.320999999999998</v>
      </c>
      <c r="L54">
        <v>37.765999999999998</v>
      </c>
      <c r="M54">
        <v>34.341000000000001</v>
      </c>
      <c r="N54">
        <v>86.947999999999993</v>
      </c>
      <c r="O54">
        <v>76.772999999999996</v>
      </c>
      <c r="P54">
        <v>51.936999999999998</v>
      </c>
      <c r="Q54">
        <v>69.471999999999994</v>
      </c>
      <c r="R54">
        <v>34.93</v>
      </c>
      <c r="S54">
        <v>41.737000000000002</v>
      </c>
      <c r="T54">
        <v>29.123000000000001</v>
      </c>
      <c r="U54">
        <v>37.281999999999996</v>
      </c>
      <c r="V54">
        <v>75.239000000000004</v>
      </c>
      <c r="W54">
        <v>19.189</v>
      </c>
      <c r="X54">
        <v>46.631999999999998</v>
      </c>
      <c r="Y54">
        <v>44.162999999999997</v>
      </c>
      <c r="Z54">
        <v>38.319000000000003</v>
      </c>
      <c r="AA54">
        <v>77.947999999999993</v>
      </c>
      <c r="AB54">
        <v>28.957000000000001</v>
      </c>
      <c r="AC54">
        <v>43.451000000000001</v>
      </c>
      <c r="AD54">
        <v>25.311</v>
      </c>
      <c r="AE54">
        <v>20.681999999999999</v>
      </c>
      <c r="AF54">
        <v>59.098999999999997</v>
      </c>
      <c r="AG54">
        <v>43.843000000000004</v>
      </c>
      <c r="AH54">
        <v>56.04</v>
      </c>
      <c r="AI54" s="4"/>
      <c r="AJ54" s="4"/>
      <c r="AK54" s="4"/>
      <c r="AL54" s="4"/>
      <c r="AM54" s="4"/>
      <c r="AN54" s="4"/>
      <c r="AO54" s="4"/>
      <c r="AP54" s="4"/>
      <c r="AQ54" s="4"/>
      <c r="AR54" s="4"/>
      <c r="AS54" s="4"/>
      <c r="AT54" s="4"/>
      <c r="AU54" s="4"/>
      <c r="AV54" s="4"/>
      <c r="AW54" s="4"/>
      <c r="AX54" s="4"/>
      <c r="AY54" s="4"/>
    </row>
    <row r="55" spans="1:1005" ht="15" x14ac:dyDescent="0.25">
      <c r="A55" s="105">
        <v>46508</v>
      </c>
      <c r="B55" s="106"/>
      <c r="C55" s="106">
        <v>112</v>
      </c>
      <c r="D55" s="107">
        <v>135</v>
      </c>
      <c r="E55">
        <v>104.999</v>
      </c>
      <c r="F55">
        <v>142.38399999999999</v>
      </c>
      <c r="G55">
        <v>198.571</v>
      </c>
      <c r="H55">
        <v>143.48099999999999</v>
      </c>
      <c r="I55">
        <v>148.49299999999999</v>
      </c>
      <c r="J55">
        <v>123.71299999999999</v>
      </c>
      <c r="K55">
        <v>228.63</v>
      </c>
      <c r="L55">
        <v>51.101999999999997</v>
      </c>
      <c r="M55">
        <v>109.547</v>
      </c>
      <c r="N55">
        <v>149.041</v>
      </c>
      <c r="O55">
        <v>232.49700000000001</v>
      </c>
      <c r="P55">
        <v>126.11799999999999</v>
      </c>
      <c r="Q55">
        <v>152.21100000000001</v>
      </c>
      <c r="R55">
        <v>176.39500000000001</v>
      </c>
      <c r="S55">
        <v>209.44200000000001</v>
      </c>
      <c r="T55">
        <v>84.194999999999993</v>
      </c>
      <c r="U55">
        <v>123.051</v>
      </c>
      <c r="V55">
        <v>114.79300000000001</v>
      </c>
      <c r="W55">
        <v>77.992000000000004</v>
      </c>
      <c r="X55">
        <v>110.339</v>
      </c>
      <c r="Y55">
        <v>91.009</v>
      </c>
      <c r="Z55">
        <v>100.97</v>
      </c>
      <c r="AA55">
        <v>147.08699999999999</v>
      </c>
      <c r="AB55">
        <v>72.766999999999996</v>
      </c>
      <c r="AC55">
        <v>130.36699999999999</v>
      </c>
      <c r="AD55">
        <v>115.833</v>
      </c>
      <c r="AE55">
        <v>73.668000000000006</v>
      </c>
      <c r="AF55">
        <v>160.45099999999999</v>
      </c>
      <c r="AG55">
        <v>203.881</v>
      </c>
      <c r="AH55">
        <v>149.59800000000001</v>
      </c>
      <c r="AI55" s="4"/>
      <c r="AJ55" s="4"/>
      <c r="AK55" s="4"/>
      <c r="AL55" s="4"/>
      <c r="AM55" s="4"/>
      <c r="AN55" s="4"/>
      <c r="AO55" s="4"/>
      <c r="AP55" s="4"/>
      <c r="AQ55" s="4"/>
      <c r="AR55" s="4"/>
      <c r="AS55" s="4"/>
      <c r="AT55" s="4"/>
      <c r="AU55" s="4"/>
      <c r="AV55" s="4"/>
      <c r="AW55" s="4"/>
      <c r="AX55" s="4"/>
      <c r="AY55" s="4"/>
    </row>
    <row r="56" spans="1:1005" ht="15" x14ac:dyDescent="0.25">
      <c r="A56" s="105">
        <v>46539</v>
      </c>
      <c r="B56" s="106"/>
      <c r="C56" s="106">
        <v>99</v>
      </c>
      <c r="D56" s="107">
        <v>144</v>
      </c>
      <c r="E56">
        <v>257.416</v>
      </c>
      <c r="F56">
        <v>96.613</v>
      </c>
      <c r="G56">
        <v>257.37700000000001</v>
      </c>
      <c r="H56">
        <v>126.872</v>
      </c>
      <c r="I56">
        <v>215.952</v>
      </c>
      <c r="J56">
        <v>78.015000000000001</v>
      </c>
      <c r="K56">
        <v>128.036</v>
      </c>
      <c r="L56">
        <v>30.074000000000002</v>
      </c>
      <c r="M56">
        <v>90.962000000000003</v>
      </c>
      <c r="N56">
        <v>96.885999999999996</v>
      </c>
      <c r="O56">
        <v>212.82499999999999</v>
      </c>
      <c r="P56">
        <v>83.581999999999994</v>
      </c>
      <c r="Q56">
        <v>119.93600000000001</v>
      </c>
      <c r="R56">
        <v>215.07499999999999</v>
      </c>
      <c r="S56">
        <v>116.476</v>
      </c>
      <c r="T56">
        <v>145.25200000000001</v>
      </c>
      <c r="U56">
        <v>220.81100000000001</v>
      </c>
      <c r="V56">
        <v>49.582000000000001</v>
      </c>
      <c r="W56">
        <v>62.142000000000003</v>
      </c>
      <c r="X56">
        <v>151.64599999999999</v>
      </c>
      <c r="Y56">
        <v>183.92699999999999</v>
      </c>
      <c r="Z56">
        <v>168.21700000000001</v>
      </c>
      <c r="AA56">
        <v>167.57900000000001</v>
      </c>
      <c r="AB56">
        <v>30.872</v>
      </c>
      <c r="AC56">
        <v>256.738</v>
      </c>
      <c r="AD56">
        <v>91.811000000000007</v>
      </c>
      <c r="AE56">
        <v>150.39400000000001</v>
      </c>
      <c r="AF56">
        <v>112.018</v>
      </c>
      <c r="AG56">
        <v>232.32300000000001</v>
      </c>
      <c r="AH56">
        <v>151.47300000000001</v>
      </c>
      <c r="AI56" s="4"/>
      <c r="AJ56" s="4"/>
      <c r="AK56" s="4"/>
      <c r="AL56" s="4"/>
      <c r="AM56" s="4"/>
      <c r="AN56" s="4"/>
      <c r="AO56" s="4"/>
      <c r="AP56" s="4"/>
      <c r="AQ56" s="4"/>
      <c r="AR56" s="4"/>
      <c r="AS56" s="4"/>
      <c r="AT56" s="4"/>
      <c r="AU56" s="4"/>
      <c r="AV56" s="4"/>
      <c r="AW56" s="4"/>
      <c r="AX56" s="4"/>
      <c r="AY56" s="4"/>
    </row>
    <row r="57" spans="1:1005" ht="15" x14ac:dyDescent="0.25">
      <c r="A57" s="105">
        <v>46569</v>
      </c>
      <c r="B57" s="106"/>
      <c r="C57" s="106">
        <v>30</v>
      </c>
      <c r="D57" s="107">
        <v>51</v>
      </c>
      <c r="E57">
        <v>211.32</v>
      </c>
      <c r="F57">
        <v>42.823</v>
      </c>
      <c r="G57">
        <v>92.174000000000007</v>
      </c>
      <c r="H57">
        <v>74.188999999999993</v>
      </c>
      <c r="I57">
        <v>147.75899999999999</v>
      </c>
      <c r="J57">
        <v>24.594000000000001</v>
      </c>
      <c r="K57">
        <v>53.177</v>
      </c>
      <c r="L57">
        <v>12.945</v>
      </c>
      <c r="M57">
        <v>27.625</v>
      </c>
      <c r="N57">
        <v>37.569000000000003</v>
      </c>
      <c r="O57">
        <v>84.100999999999999</v>
      </c>
      <c r="P57">
        <v>48.723999999999997</v>
      </c>
      <c r="Q57">
        <v>48.015000000000001</v>
      </c>
      <c r="R57">
        <v>84.83</v>
      </c>
      <c r="S57">
        <v>48.353000000000002</v>
      </c>
      <c r="T57">
        <v>42.557000000000002</v>
      </c>
      <c r="U57">
        <v>89.058999999999997</v>
      </c>
      <c r="V57">
        <v>20.367999999999999</v>
      </c>
      <c r="W57">
        <v>25.93</v>
      </c>
      <c r="X57">
        <v>48.170999999999999</v>
      </c>
      <c r="Y57">
        <v>60.896999999999998</v>
      </c>
      <c r="Z57">
        <v>51.055999999999997</v>
      </c>
      <c r="AA57">
        <v>53.587000000000003</v>
      </c>
      <c r="AB57">
        <v>13.68</v>
      </c>
      <c r="AC57">
        <v>118.267</v>
      </c>
      <c r="AD57">
        <v>31.827999999999999</v>
      </c>
      <c r="AE57">
        <v>93.146000000000001</v>
      </c>
      <c r="AF57">
        <v>62.923999999999999</v>
      </c>
      <c r="AG57">
        <v>92.480999999999995</v>
      </c>
      <c r="AH57">
        <v>40.746000000000002</v>
      </c>
      <c r="AI57" s="4"/>
      <c r="AJ57" s="4"/>
      <c r="AK57" s="4"/>
      <c r="AL57" s="4"/>
      <c r="AM57" s="4"/>
      <c r="AN57" s="4"/>
      <c r="AO57" s="4"/>
      <c r="AP57" s="4"/>
      <c r="AQ57" s="4"/>
      <c r="AR57" s="4"/>
      <c r="AS57" s="4"/>
      <c r="AT57" s="4"/>
      <c r="AU57" s="4"/>
      <c r="AV57" s="4"/>
      <c r="AW57" s="4"/>
      <c r="AX57" s="4"/>
      <c r="AY57" s="4"/>
    </row>
    <row r="58" spans="1:1005" ht="15" x14ac:dyDescent="0.25">
      <c r="A58" s="105">
        <v>46600</v>
      </c>
      <c r="B58" s="106"/>
      <c r="C58" s="106">
        <v>22</v>
      </c>
      <c r="D58" s="107">
        <v>29</v>
      </c>
      <c r="E58">
        <v>72.290000000000006</v>
      </c>
      <c r="F58">
        <v>19.535</v>
      </c>
      <c r="G58">
        <v>72.557000000000002</v>
      </c>
      <c r="H58">
        <v>30.149000000000001</v>
      </c>
      <c r="I58">
        <v>90.570999999999998</v>
      </c>
      <c r="J58">
        <v>16.141999999999999</v>
      </c>
      <c r="K58">
        <v>36.401000000000003</v>
      </c>
      <c r="L58">
        <v>9.6920000000000002</v>
      </c>
      <c r="M58">
        <v>19.483000000000001</v>
      </c>
      <c r="N58">
        <v>19.021999999999998</v>
      </c>
      <c r="O58">
        <v>40.612000000000002</v>
      </c>
      <c r="P58">
        <v>34.770000000000003</v>
      </c>
      <c r="Q58">
        <v>40.521000000000001</v>
      </c>
      <c r="R58">
        <v>32.771999999999998</v>
      </c>
      <c r="S58">
        <v>21.225000000000001</v>
      </c>
      <c r="T58">
        <v>35.536999999999999</v>
      </c>
      <c r="U58">
        <v>29.225999999999999</v>
      </c>
      <c r="V58">
        <v>13.89</v>
      </c>
      <c r="W58">
        <v>27.036000000000001</v>
      </c>
      <c r="X58">
        <v>31.024000000000001</v>
      </c>
      <c r="Y58">
        <v>25.323</v>
      </c>
      <c r="Z58">
        <v>33.334000000000003</v>
      </c>
      <c r="AA58">
        <v>31.238</v>
      </c>
      <c r="AB58">
        <v>9.1999999999999993</v>
      </c>
      <c r="AC58">
        <v>34.984999999999999</v>
      </c>
      <c r="AD58">
        <v>17.416</v>
      </c>
      <c r="AE58">
        <v>35.987000000000002</v>
      </c>
      <c r="AF58">
        <v>37.292999999999999</v>
      </c>
      <c r="AG58">
        <v>36.488</v>
      </c>
      <c r="AH58">
        <v>19.803000000000001</v>
      </c>
      <c r="AI58" s="4"/>
      <c r="AJ58" s="4"/>
      <c r="AK58" s="4"/>
      <c r="AL58" s="4"/>
      <c r="AM58" s="4"/>
      <c r="AN58" s="4"/>
      <c r="AO58" s="4"/>
      <c r="AP58" s="4"/>
      <c r="AQ58" s="4"/>
      <c r="AR58" s="4"/>
      <c r="AS58" s="4"/>
      <c r="AT58" s="4"/>
      <c r="AU58" s="4"/>
      <c r="AV58" s="4"/>
      <c r="AW58" s="4"/>
      <c r="AX58" s="4"/>
      <c r="AY58" s="4"/>
    </row>
    <row r="59" spans="1:1005" ht="15" x14ac:dyDescent="0.25">
      <c r="A59" s="105">
        <v>46631</v>
      </c>
      <c r="B59" s="106"/>
      <c r="C59" s="106">
        <v>19</v>
      </c>
      <c r="D59" s="107">
        <v>26</v>
      </c>
      <c r="E59">
        <v>37.466999999999999</v>
      </c>
      <c r="F59">
        <v>21.646999999999998</v>
      </c>
      <c r="G59">
        <v>62.73</v>
      </c>
      <c r="H59">
        <v>24.405000000000001</v>
      </c>
      <c r="I59">
        <v>46.372999999999998</v>
      </c>
      <c r="J59">
        <v>15.97</v>
      </c>
      <c r="K59">
        <v>19.039000000000001</v>
      </c>
      <c r="L59">
        <v>22.471</v>
      </c>
      <c r="M59">
        <v>34.284999999999997</v>
      </c>
      <c r="N59">
        <v>39.613999999999997</v>
      </c>
      <c r="O59">
        <v>23.481999999999999</v>
      </c>
      <c r="P59">
        <v>32.944000000000003</v>
      </c>
      <c r="Q59">
        <v>36.408000000000001</v>
      </c>
      <c r="R59">
        <v>37.323999999999998</v>
      </c>
      <c r="S59">
        <v>15.243</v>
      </c>
      <c r="T59">
        <v>19.013000000000002</v>
      </c>
      <c r="U59">
        <v>20.58</v>
      </c>
      <c r="V59">
        <v>11.288</v>
      </c>
      <c r="W59">
        <v>45.319000000000003</v>
      </c>
      <c r="X59">
        <v>37.609000000000002</v>
      </c>
      <c r="Y59">
        <v>16.803999999999998</v>
      </c>
      <c r="Z59">
        <v>24.193999999999999</v>
      </c>
      <c r="AA59">
        <v>18.248999999999999</v>
      </c>
      <c r="AB59">
        <v>9.5090000000000003</v>
      </c>
      <c r="AC59">
        <v>18.088000000000001</v>
      </c>
      <c r="AD59">
        <v>12.744</v>
      </c>
      <c r="AE59">
        <v>44.12</v>
      </c>
      <c r="AF59">
        <v>25.117999999999999</v>
      </c>
      <c r="AG59">
        <v>34.475999999999999</v>
      </c>
      <c r="AH59">
        <v>30.454999999999998</v>
      </c>
      <c r="AI59" s="4"/>
      <c r="AJ59" s="4"/>
      <c r="AK59" s="4"/>
      <c r="AL59" s="4"/>
      <c r="AM59" s="4"/>
      <c r="AN59" s="4"/>
      <c r="AO59" s="4"/>
      <c r="AP59" s="4"/>
      <c r="AQ59" s="4"/>
      <c r="AR59" s="4"/>
      <c r="AS59" s="4"/>
      <c r="AT59" s="4"/>
      <c r="AU59" s="4"/>
      <c r="AV59" s="4"/>
      <c r="AW59" s="4"/>
      <c r="AX59" s="4"/>
      <c r="AY59" s="4"/>
    </row>
    <row r="60" spans="1:1005" ht="15" x14ac:dyDescent="0.25">
      <c r="A60" s="105">
        <v>46661</v>
      </c>
      <c r="B60" s="106"/>
      <c r="C60" s="106">
        <v>19</v>
      </c>
      <c r="D60" s="107">
        <v>23</v>
      </c>
      <c r="E60">
        <v>27.84</v>
      </c>
      <c r="F60">
        <v>38.686999999999998</v>
      </c>
      <c r="G60">
        <v>51.47</v>
      </c>
      <c r="H60">
        <v>24.015000000000001</v>
      </c>
      <c r="I60">
        <v>21.908000000000001</v>
      </c>
      <c r="J60">
        <v>18.553999999999998</v>
      </c>
      <c r="K60">
        <v>15.194000000000001</v>
      </c>
      <c r="L60">
        <v>24.625</v>
      </c>
      <c r="M60">
        <v>18.077999999999999</v>
      </c>
      <c r="N60">
        <v>43.110999999999997</v>
      </c>
      <c r="O60">
        <v>40.896000000000001</v>
      </c>
      <c r="P60">
        <v>82.307000000000002</v>
      </c>
      <c r="Q60">
        <v>34.180999999999997</v>
      </c>
      <c r="R60">
        <v>22.614999999999998</v>
      </c>
      <c r="S60">
        <v>16.928000000000001</v>
      </c>
      <c r="T60">
        <v>21.882999999999999</v>
      </c>
      <c r="U60">
        <v>28.948</v>
      </c>
      <c r="V60">
        <v>10.086</v>
      </c>
      <c r="W60">
        <v>32.311999999999998</v>
      </c>
      <c r="X60">
        <v>44.148000000000003</v>
      </c>
      <c r="Y60">
        <v>19.888999999999999</v>
      </c>
      <c r="Z60">
        <v>17.248000000000001</v>
      </c>
      <c r="AA60">
        <v>17.122</v>
      </c>
      <c r="AB60">
        <v>12.209</v>
      </c>
      <c r="AC60">
        <v>12.683</v>
      </c>
      <c r="AD60">
        <v>13.044</v>
      </c>
      <c r="AE60">
        <v>19.66</v>
      </c>
      <c r="AF60">
        <v>15.971</v>
      </c>
      <c r="AG60">
        <v>21.831</v>
      </c>
      <c r="AH60">
        <v>26.856000000000002</v>
      </c>
      <c r="AI60" s="4"/>
      <c r="AJ60" s="4"/>
      <c r="AK60" s="4"/>
      <c r="AL60" s="4"/>
      <c r="AM60" s="4"/>
      <c r="AN60" s="4"/>
      <c r="AO60" s="4"/>
      <c r="AP60" s="4"/>
      <c r="AQ60" s="4"/>
      <c r="AR60" s="4"/>
      <c r="AS60" s="4"/>
      <c r="AT60" s="4"/>
      <c r="AU60" s="4"/>
      <c r="AV60" s="4"/>
      <c r="AW60" s="4"/>
      <c r="AX60" s="4"/>
      <c r="AY60" s="4"/>
    </row>
    <row r="61" spans="1:1005" ht="15" x14ac:dyDescent="0.25">
      <c r="A61" s="105">
        <v>46692</v>
      </c>
      <c r="B61" s="106"/>
      <c r="C61" s="106">
        <v>16</v>
      </c>
      <c r="D61" s="107">
        <v>18</v>
      </c>
      <c r="E61">
        <v>18.632999999999999</v>
      </c>
      <c r="F61">
        <v>21.370999999999999</v>
      </c>
      <c r="G61">
        <v>27.532</v>
      </c>
      <c r="H61">
        <v>21.033000000000001</v>
      </c>
      <c r="I61">
        <v>15.21</v>
      </c>
      <c r="J61">
        <v>15.194000000000001</v>
      </c>
      <c r="K61">
        <v>13.308999999999999</v>
      </c>
      <c r="L61">
        <v>14.704000000000001</v>
      </c>
      <c r="M61">
        <v>12.683999999999999</v>
      </c>
      <c r="N61">
        <v>25.989000000000001</v>
      </c>
      <c r="O61">
        <v>25.745999999999999</v>
      </c>
      <c r="P61">
        <v>31.954000000000001</v>
      </c>
      <c r="Q61">
        <v>20.716999999999999</v>
      </c>
      <c r="R61">
        <v>17.827999999999999</v>
      </c>
      <c r="S61">
        <v>16.687000000000001</v>
      </c>
      <c r="T61">
        <v>18.760000000000002</v>
      </c>
      <c r="U61">
        <v>20.981999999999999</v>
      </c>
      <c r="V61">
        <v>9.5820000000000007</v>
      </c>
      <c r="W61">
        <v>19.657</v>
      </c>
      <c r="X61">
        <v>21.512</v>
      </c>
      <c r="Y61">
        <v>15.96</v>
      </c>
      <c r="Z61">
        <v>12.952999999999999</v>
      </c>
      <c r="AA61">
        <v>13.436</v>
      </c>
      <c r="AB61">
        <v>11.009</v>
      </c>
      <c r="AC61">
        <v>11.983000000000001</v>
      </c>
      <c r="AD61">
        <v>14.099</v>
      </c>
      <c r="AE61">
        <v>14.622999999999999</v>
      </c>
      <c r="AF61">
        <v>13.323</v>
      </c>
      <c r="AG61">
        <v>16.466999999999999</v>
      </c>
      <c r="AH61">
        <v>21.135000000000002</v>
      </c>
      <c r="AI61" s="4"/>
      <c r="AJ61" s="4"/>
      <c r="AK61" s="4"/>
      <c r="AL61" s="4"/>
      <c r="AM61" s="4"/>
      <c r="AN61" s="4"/>
      <c r="AO61" s="4"/>
      <c r="AP61" s="4"/>
      <c r="AQ61" s="4"/>
      <c r="AR61" s="4"/>
      <c r="AS61" s="4"/>
      <c r="AT61" s="4"/>
      <c r="AU61" s="4"/>
      <c r="AV61" s="4"/>
      <c r="AW61" s="4"/>
      <c r="AX61" s="4"/>
      <c r="AY61" s="4"/>
    </row>
    <row r="62" spans="1:1005" ht="15" x14ac:dyDescent="0.25">
      <c r="A62" s="105">
        <v>46722</v>
      </c>
      <c r="B62" s="106"/>
      <c r="C62" s="106">
        <v>15</v>
      </c>
      <c r="D62" s="107">
        <v>15</v>
      </c>
      <c r="E62">
        <v>15.943</v>
      </c>
      <c r="F62">
        <v>16.158999999999999</v>
      </c>
      <c r="G62">
        <v>18.553000000000001</v>
      </c>
      <c r="H62">
        <v>17.29</v>
      </c>
      <c r="I62">
        <v>13.667</v>
      </c>
      <c r="J62">
        <v>12.701000000000001</v>
      </c>
      <c r="K62">
        <v>11.992000000000001</v>
      </c>
      <c r="L62">
        <v>11.862</v>
      </c>
      <c r="M62">
        <v>12.015000000000001</v>
      </c>
      <c r="N62">
        <v>17.309999999999999</v>
      </c>
      <c r="O62">
        <v>17.739000000000001</v>
      </c>
      <c r="P62">
        <v>19.248000000000001</v>
      </c>
      <c r="Q62">
        <v>16.242999999999999</v>
      </c>
      <c r="R62">
        <v>15.247999999999999</v>
      </c>
      <c r="S62">
        <v>13.361000000000001</v>
      </c>
      <c r="T62">
        <v>14.351000000000001</v>
      </c>
      <c r="U62">
        <v>15.259</v>
      </c>
      <c r="V62">
        <v>10.204000000000001</v>
      </c>
      <c r="W62">
        <v>14.712999999999999</v>
      </c>
      <c r="X62">
        <v>16.448</v>
      </c>
      <c r="Y62">
        <v>13.234</v>
      </c>
      <c r="Z62">
        <v>12.221</v>
      </c>
      <c r="AA62">
        <v>12.651999999999999</v>
      </c>
      <c r="AB62">
        <v>9.6270000000000007</v>
      </c>
      <c r="AC62">
        <v>12.545</v>
      </c>
      <c r="AD62">
        <v>12.428000000000001</v>
      </c>
      <c r="AE62">
        <v>12.715999999999999</v>
      </c>
      <c r="AF62">
        <v>12.214</v>
      </c>
      <c r="AG62">
        <v>14.691000000000001</v>
      </c>
      <c r="AH62">
        <v>15.222</v>
      </c>
      <c r="AI62" s="4"/>
      <c r="AJ62" s="4"/>
      <c r="AK62" s="4"/>
      <c r="AL62" s="4"/>
      <c r="AM62" s="4"/>
      <c r="AN62" s="4"/>
      <c r="AO62" s="4"/>
      <c r="AP62" s="4"/>
      <c r="AQ62" s="4"/>
      <c r="AR62" s="4"/>
      <c r="AS62" s="4"/>
      <c r="AT62" s="4"/>
      <c r="AU62" s="4"/>
      <c r="AV62" s="4"/>
      <c r="AW62" s="4"/>
      <c r="AX62" s="4"/>
      <c r="AY62" s="4"/>
    </row>
    <row r="63" spans="1:1005" ht="15" x14ac:dyDescent="0.25">
      <c r="A63" s="105">
        <v>46753</v>
      </c>
      <c r="B63" s="106"/>
      <c r="C63" s="106">
        <v>13</v>
      </c>
      <c r="D63" s="107">
        <v>13</v>
      </c>
      <c r="E63">
        <v>14.685</v>
      </c>
      <c r="F63">
        <v>13.567</v>
      </c>
      <c r="G63">
        <v>15.526999999999999</v>
      </c>
      <c r="H63">
        <v>14.48</v>
      </c>
      <c r="I63">
        <v>13.422000000000001</v>
      </c>
      <c r="J63">
        <v>11.81</v>
      </c>
      <c r="K63">
        <v>11.77</v>
      </c>
      <c r="L63">
        <v>10.782999999999999</v>
      </c>
      <c r="M63">
        <v>10.999000000000001</v>
      </c>
      <c r="N63">
        <v>16.510000000000002</v>
      </c>
      <c r="O63">
        <v>15.590999999999999</v>
      </c>
      <c r="P63">
        <v>14.903</v>
      </c>
      <c r="Q63">
        <v>13.552</v>
      </c>
      <c r="R63">
        <v>13.672000000000001</v>
      </c>
      <c r="S63">
        <v>12.134</v>
      </c>
      <c r="T63">
        <v>12.56</v>
      </c>
      <c r="U63">
        <v>13.895</v>
      </c>
      <c r="V63">
        <v>10.305</v>
      </c>
      <c r="W63">
        <v>12.608000000000001</v>
      </c>
      <c r="X63">
        <v>14.064</v>
      </c>
      <c r="Y63">
        <v>11.621</v>
      </c>
      <c r="Z63">
        <v>12.035</v>
      </c>
      <c r="AA63">
        <v>12.177</v>
      </c>
      <c r="AB63">
        <v>9.3019999999999996</v>
      </c>
      <c r="AC63">
        <v>12.180999999999999</v>
      </c>
      <c r="AD63">
        <v>11.118</v>
      </c>
      <c r="AE63">
        <v>11.589</v>
      </c>
      <c r="AF63">
        <v>11.551</v>
      </c>
      <c r="AG63">
        <v>13.798</v>
      </c>
      <c r="AH63">
        <v>13.407</v>
      </c>
      <c r="AI63" s="4"/>
      <c r="AJ63" s="4"/>
      <c r="AK63" s="4"/>
      <c r="AL63" s="4"/>
      <c r="AM63" s="4"/>
      <c r="AN63" s="4"/>
      <c r="AO63" s="4"/>
      <c r="AP63" s="4"/>
      <c r="AQ63" s="4"/>
      <c r="AR63" s="4"/>
      <c r="AS63" s="4"/>
      <c r="AT63" s="4"/>
      <c r="AU63" s="4"/>
      <c r="AV63" s="4"/>
      <c r="AW63" s="4"/>
      <c r="AX63" s="4"/>
      <c r="AY63" s="4"/>
    </row>
    <row r="64" spans="1:1005" ht="15" x14ac:dyDescent="0.25">
      <c r="A64" s="105">
        <v>46784</v>
      </c>
      <c r="B64" s="106"/>
      <c r="C64" s="106">
        <v>12</v>
      </c>
      <c r="D64" s="107">
        <v>12</v>
      </c>
      <c r="E64">
        <v>15.994</v>
      </c>
      <c r="F64">
        <v>11.378</v>
      </c>
      <c r="G64">
        <v>12.878</v>
      </c>
      <c r="H64">
        <v>13.516</v>
      </c>
      <c r="I64">
        <v>12.718999999999999</v>
      </c>
      <c r="J64">
        <v>10.148</v>
      </c>
      <c r="K64">
        <v>10.381</v>
      </c>
      <c r="L64">
        <v>9.9369999999999994</v>
      </c>
      <c r="M64">
        <v>9.8030000000000008</v>
      </c>
      <c r="N64">
        <v>14.222</v>
      </c>
      <c r="O64">
        <v>12.769</v>
      </c>
      <c r="P64">
        <v>14.226000000000001</v>
      </c>
      <c r="Q64">
        <v>10.898</v>
      </c>
      <c r="R64">
        <v>12.632999999999999</v>
      </c>
      <c r="S64">
        <v>10.307</v>
      </c>
      <c r="T64">
        <v>10.679</v>
      </c>
      <c r="U64">
        <v>10.882</v>
      </c>
      <c r="V64">
        <v>9.9809999999999999</v>
      </c>
      <c r="W64">
        <v>12.371</v>
      </c>
      <c r="X64">
        <v>15.77</v>
      </c>
      <c r="Y64">
        <v>12.55</v>
      </c>
      <c r="Z64">
        <v>13.785</v>
      </c>
      <c r="AA64">
        <v>11.805</v>
      </c>
      <c r="AB64">
        <v>8.25</v>
      </c>
      <c r="AC64">
        <v>10.879</v>
      </c>
      <c r="AD64">
        <v>10.193</v>
      </c>
      <c r="AE64">
        <v>10.44</v>
      </c>
      <c r="AF64">
        <v>10.359</v>
      </c>
      <c r="AG64">
        <v>11.776</v>
      </c>
      <c r="AH64">
        <v>11.776</v>
      </c>
      <c r="AI64" s="4"/>
      <c r="AJ64" s="4"/>
      <c r="AK64" s="4"/>
      <c r="AL64" s="4"/>
      <c r="AM64" s="4"/>
      <c r="AN64" s="4"/>
      <c r="AO64" s="4"/>
      <c r="AP64" s="4"/>
      <c r="AQ64" s="4"/>
      <c r="AR64" s="4"/>
      <c r="AS64" s="4"/>
      <c r="AT64" s="4"/>
      <c r="AU64" s="4"/>
      <c r="AV64" s="4"/>
      <c r="AW64" s="4"/>
      <c r="AX64" s="4"/>
      <c r="AY64" s="4"/>
      <c r="ALQ64" t="e">
        <v>#N/A</v>
      </c>
    </row>
    <row r="65" spans="1:1005" ht="15" x14ac:dyDescent="0.25">
      <c r="A65" s="105">
        <v>46813</v>
      </c>
      <c r="B65" s="106"/>
      <c r="C65" s="106">
        <v>18</v>
      </c>
      <c r="D65" s="107">
        <v>23</v>
      </c>
      <c r="E65">
        <v>19.524999999999999</v>
      </c>
      <c r="F65">
        <v>38.75</v>
      </c>
      <c r="G65">
        <v>21.975000000000001</v>
      </c>
      <c r="H65">
        <v>20.077000000000002</v>
      </c>
      <c r="I65">
        <v>17.231000000000002</v>
      </c>
      <c r="J65">
        <v>18.213999999999999</v>
      </c>
      <c r="K65">
        <v>13.356</v>
      </c>
      <c r="L65">
        <v>14.284000000000001</v>
      </c>
      <c r="M65">
        <v>31.553000000000001</v>
      </c>
      <c r="N65">
        <v>26.864999999999998</v>
      </c>
      <c r="O65">
        <v>16.638000000000002</v>
      </c>
      <c r="P65">
        <v>47.326999999999998</v>
      </c>
      <c r="Q65">
        <v>13.882</v>
      </c>
      <c r="R65">
        <v>21.872</v>
      </c>
      <c r="S65">
        <v>11.984999999999999</v>
      </c>
      <c r="T65">
        <v>16.920999999999999</v>
      </c>
      <c r="U65">
        <v>19.355</v>
      </c>
      <c r="V65">
        <v>13.115</v>
      </c>
      <c r="W65">
        <v>17.452000000000002</v>
      </c>
      <c r="X65">
        <v>29.513999999999999</v>
      </c>
      <c r="Y65">
        <v>19.265999999999998</v>
      </c>
      <c r="Z65">
        <v>38.941000000000003</v>
      </c>
      <c r="AA65">
        <v>13.811</v>
      </c>
      <c r="AB65">
        <v>12.002000000000001</v>
      </c>
      <c r="AC65">
        <v>16.571999999999999</v>
      </c>
      <c r="AD65">
        <v>12.013999999999999</v>
      </c>
      <c r="AE65">
        <v>15.768000000000001</v>
      </c>
      <c r="AF65">
        <v>15.949</v>
      </c>
      <c r="AG65">
        <v>21.526</v>
      </c>
      <c r="AH65">
        <v>21.526</v>
      </c>
      <c r="AI65" s="4"/>
      <c r="AJ65" s="4"/>
      <c r="AK65" s="4"/>
      <c r="AL65" s="4"/>
      <c r="AM65" s="4"/>
      <c r="AN65" s="4"/>
      <c r="AO65" s="4"/>
      <c r="AP65" s="4"/>
      <c r="AQ65" s="4"/>
      <c r="AR65" s="4"/>
      <c r="AS65" s="4"/>
      <c r="AT65" s="4"/>
      <c r="AU65" s="4"/>
      <c r="AV65" s="4"/>
      <c r="AW65" s="4"/>
      <c r="AX65" s="4"/>
      <c r="AY65" s="4"/>
      <c r="ALQ65" t="e">
        <v>#N/A</v>
      </c>
    </row>
    <row r="66" spans="1:1005" ht="15" x14ac:dyDescent="0.25">
      <c r="A66" s="105">
        <v>46844</v>
      </c>
      <c r="B66" s="106"/>
      <c r="C66" s="106">
        <v>40</v>
      </c>
      <c r="D66" s="107">
        <v>51</v>
      </c>
      <c r="E66">
        <v>39.256999999999998</v>
      </c>
      <c r="F66">
        <v>67.864000000000004</v>
      </c>
      <c r="G66">
        <v>44.021999999999998</v>
      </c>
      <c r="H66">
        <v>42.308</v>
      </c>
      <c r="I66">
        <v>48.094999999999999</v>
      </c>
      <c r="J66">
        <v>58.320999999999998</v>
      </c>
      <c r="K66">
        <v>37.765999999999998</v>
      </c>
      <c r="L66">
        <v>34.341000000000001</v>
      </c>
      <c r="M66">
        <v>86.947999999999993</v>
      </c>
      <c r="N66">
        <v>76.772999999999996</v>
      </c>
      <c r="O66">
        <v>51.936999999999998</v>
      </c>
      <c r="P66">
        <v>69.471999999999994</v>
      </c>
      <c r="Q66">
        <v>34.93</v>
      </c>
      <c r="R66">
        <v>41.737000000000002</v>
      </c>
      <c r="S66">
        <v>29.123000000000001</v>
      </c>
      <c r="T66">
        <v>37.281999999999996</v>
      </c>
      <c r="U66">
        <v>75.239000000000004</v>
      </c>
      <c r="V66">
        <v>19.189</v>
      </c>
      <c r="W66">
        <v>46.631999999999998</v>
      </c>
      <c r="X66">
        <v>44.162999999999997</v>
      </c>
      <c r="Y66">
        <v>38.319000000000003</v>
      </c>
      <c r="Z66">
        <v>77.947999999999993</v>
      </c>
      <c r="AA66">
        <v>28.957000000000001</v>
      </c>
      <c r="AB66">
        <v>43.451000000000001</v>
      </c>
      <c r="AC66">
        <v>25.311</v>
      </c>
      <c r="AD66">
        <v>20.681999999999999</v>
      </c>
      <c r="AE66">
        <v>59.098999999999997</v>
      </c>
      <c r="AF66">
        <v>43.843000000000004</v>
      </c>
      <c r="AG66">
        <v>56.04</v>
      </c>
      <c r="AH66">
        <v>56.04</v>
      </c>
      <c r="AI66" s="4"/>
      <c r="AJ66" s="4"/>
      <c r="AK66" s="4"/>
      <c r="AL66" s="4"/>
      <c r="AM66" s="4"/>
      <c r="AN66" s="4"/>
      <c r="AO66" s="4"/>
      <c r="AP66" s="4"/>
      <c r="AQ66" s="4"/>
      <c r="AR66" s="4"/>
      <c r="AS66" s="4"/>
      <c r="AT66" s="4"/>
      <c r="AU66" s="4"/>
      <c r="AV66" s="4"/>
      <c r="AW66" s="4"/>
      <c r="AX66" s="4"/>
      <c r="AY66" s="4"/>
      <c r="ALQ66" t="e">
        <v>#N/A</v>
      </c>
    </row>
    <row r="67" spans="1:1005" ht="15" x14ac:dyDescent="0.25">
      <c r="A67" s="105">
        <v>46874</v>
      </c>
      <c r="B67" s="106"/>
      <c r="C67" s="106">
        <v>112</v>
      </c>
      <c r="D67" s="107">
        <v>135</v>
      </c>
      <c r="E67">
        <v>142.38399999999999</v>
      </c>
      <c r="F67">
        <v>198.571</v>
      </c>
      <c r="G67">
        <v>143.48099999999999</v>
      </c>
      <c r="H67">
        <v>148.49299999999999</v>
      </c>
      <c r="I67">
        <v>123.71299999999999</v>
      </c>
      <c r="J67">
        <v>228.63</v>
      </c>
      <c r="K67">
        <v>51.101999999999997</v>
      </c>
      <c r="L67">
        <v>109.547</v>
      </c>
      <c r="M67">
        <v>149.041</v>
      </c>
      <c r="N67">
        <v>232.49700000000001</v>
      </c>
      <c r="O67">
        <v>126.11799999999999</v>
      </c>
      <c r="P67">
        <v>152.21100000000001</v>
      </c>
      <c r="Q67">
        <v>176.39500000000001</v>
      </c>
      <c r="R67">
        <v>209.44200000000001</v>
      </c>
      <c r="S67">
        <v>84.194999999999993</v>
      </c>
      <c r="T67">
        <v>123.051</v>
      </c>
      <c r="U67">
        <v>114.79300000000001</v>
      </c>
      <c r="V67">
        <v>77.992000000000004</v>
      </c>
      <c r="W67">
        <v>110.339</v>
      </c>
      <c r="X67">
        <v>91.009</v>
      </c>
      <c r="Y67">
        <v>100.97</v>
      </c>
      <c r="Z67">
        <v>147.08699999999999</v>
      </c>
      <c r="AA67">
        <v>72.766999999999996</v>
      </c>
      <c r="AB67">
        <v>130.36699999999999</v>
      </c>
      <c r="AC67">
        <v>115.833</v>
      </c>
      <c r="AD67">
        <v>73.668000000000006</v>
      </c>
      <c r="AE67">
        <v>160.45099999999999</v>
      </c>
      <c r="AF67">
        <v>203.881</v>
      </c>
      <c r="AG67">
        <v>149.59800000000001</v>
      </c>
      <c r="AH67">
        <v>149.59800000000001</v>
      </c>
      <c r="AI67" s="4"/>
      <c r="AJ67" s="4"/>
      <c r="AK67" s="4"/>
      <c r="AL67" s="4"/>
      <c r="AM67" s="4"/>
      <c r="AN67" s="4"/>
      <c r="AO67" s="4"/>
      <c r="AP67" s="4"/>
      <c r="AQ67" s="4"/>
      <c r="AR67" s="4"/>
      <c r="AS67" s="4"/>
      <c r="AT67" s="4"/>
      <c r="AU67" s="4"/>
      <c r="AV67" s="4"/>
      <c r="AW67" s="4"/>
      <c r="AX67" s="4"/>
      <c r="AY67" s="4"/>
      <c r="ALQ67" t="e">
        <v>#N/A</v>
      </c>
    </row>
    <row r="68" spans="1:1005" ht="15" x14ac:dyDescent="0.25">
      <c r="A68" s="105">
        <v>46905</v>
      </c>
      <c r="B68" s="106"/>
      <c r="C68" s="106">
        <v>99</v>
      </c>
      <c r="D68" s="107">
        <v>144</v>
      </c>
      <c r="E68">
        <v>96.613</v>
      </c>
      <c r="F68">
        <v>257.37700000000001</v>
      </c>
      <c r="G68">
        <v>126.872</v>
      </c>
      <c r="H68">
        <v>215.952</v>
      </c>
      <c r="I68">
        <v>78.015000000000001</v>
      </c>
      <c r="J68">
        <v>128.036</v>
      </c>
      <c r="K68">
        <v>30.074000000000002</v>
      </c>
      <c r="L68">
        <v>90.962000000000003</v>
      </c>
      <c r="M68">
        <v>96.885999999999996</v>
      </c>
      <c r="N68">
        <v>212.82499999999999</v>
      </c>
      <c r="O68">
        <v>83.581999999999994</v>
      </c>
      <c r="P68">
        <v>119.93600000000001</v>
      </c>
      <c r="Q68">
        <v>215.07499999999999</v>
      </c>
      <c r="R68">
        <v>116.476</v>
      </c>
      <c r="S68">
        <v>145.25200000000001</v>
      </c>
      <c r="T68">
        <v>220.81100000000001</v>
      </c>
      <c r="U68">
        <v>49.582000000000001</v>
      </c>
      <c r="V68">
        <v>62.142000000000003</v>
      </c>
      <c r="W68">
        <v>151.64599999999999</v>
      </c>
      <c r="X68">
        <v>183.92699999999999</v>
      </c>
      <c r="Y68">
        <v>168.21700000000001</v>
      </c>
      <c r="Z68">
        <v>167.57900000000001</v>
      </c>
      <c r="AA68">
        <v>30.872</v>
      </c>
      <c r="AB68">
        <v>256.738</v>
      </c>
      <c r="AC68">
        <v>91.811000000000007</v>
      </c>
      <c r="AD68">
        <v>150.39400000000001</v>
      </c>
      <c r="AE68">
        <v>112.018</v>
      </c>
      <c r="AF68">
        <v>232.32300000000001</v>
      </c>
      <c r="AG68">
        <v>151.47300000000001</v>
      </c>
      <c r="AH68">
        <v>151.47300000000001</v>
      </c>
      <c r="AI68" s="4"/>
      <c r="AJ68" s="4"/>
      <c r="AK68" s="4"/>
      <c r="AL68" s="4"/>
      <c r="AM68" s="4"/>
      <c r="AN68" s="4"/>
      <c r="AO68" s="4"/>
      <c r="AP68" s="4"/>
      <c r="AQ68" s="4"/>
      <c r="AR68" s="4"/>
      <c r="AS68" s="4"/>
      <c r="AT68" s="4"/>
      <c r="AU68" s="4"/>
      <c r="AV68" s="4"/>
      <c r="AW68" s="4"/>
      <c r="AX68" s="4"/>
      <c r="AY68" s="4"/>
      <c r="ALQ68" t="e">
        <v>#N/A</v>
      </c>
    </row>
    <row r="69" spans="1:1005" ht="15" x14ac:dyDescent="0.25">
      <c r="A69" s="105">
        <v>46935</v>
      </c>
      <c r="B69" s="106"/>
      <c r="C69" s="106">
        <v>30</v>
      </c>
      <c r="D69" s="107">
        <v>51</v>
      </c>
      <c r="E69">
        <v>42.823</v>
      </c>
      <c r="F69">
        <v>92.174000000000007</v>
      </c>
      <c r="G69">
        <v>74.188999999999993</v>
      </c>
      <c r="H69">
        <v>147.75899999999999</v>
      </c>
      <c r="I69">
        <v>24.594000000000001</v>
      </c>
      <c r="J69">
        <v>53.177</v>
      </c>
      <c r="K69">
        <v>12.945</v>
      </c>
      <c r="L69">
        <v>27.625</v>
      </c>
      <c r="M69">
        <v>37.569000000000003</v>
      </c>
      <c r="N69">
        <v>84.100999999999999</v>
      </c>
      <c r="O69">
        <v>48.723999999999997</v>
      </c>
      <c r="P69">
        <v>48.015000000000001</v>
      </c>
      <c r="Q69">
        <v>84.83</v>
      </c>
      <c r="R69">
        <v>48.353000000000002</v>
      </c>
      <c r="S69">
        <v>42.557000000000002</v>
      </c>
      <c r="T69">
        <v>89.058999999999997</v>
      </c>
      <c r="U69">
        <v>20.367999999999999</v>
      </c>
      <c r="V69">
        <v>25.93</v>
      </c>
      <c r="W69">
        <v>48.170999999999999</v>
      </c>
      <c r="X69">
        <v>60.896999999999998</v>
      </c>
      <c r="Y69">
        <v>51.055999999999997</v>
      </c>
      <c r="Z69">
        <v>53.587000000000003</v>
      </c>
      <c r="AA69">
        <v>13.68</v>
      </c>
      <c r="AB69">
        <v>118.267</v>
      </c>
      <c r="AC69">
        <v>31.827999999999999</v>
      </c>
      <c r="AD69">
        <v>93.146000000000001</v>
      </c>
      <c r="AE69">
        <v>62.923999999999999</v>
      </c>
      <c r="AF69">
        <v>92.480999999999995</v>
      </c>
      <c r="AG69">
        <v>40.746000000000002</v>
      </c>
      <c r="AH69">
        <v>40.746000000000002</v>
      </c>
      <c r="AI69" s="4"/>
      <c r="AJ69" s="4"/>
      <c r="AK69" s="4"/>
      <c r="AL69" s="4"/>
      <c r="AM69" s="4"/>
      <c r="AN69" s="4"/>
      <c r="AO69" s="4"/>
      <c r="AP69" s="4"/>
      <c r="AQ69" s="4"/>
      <c r="AR69" s="4"/>
      <c r="AS69" s="4"/>
      <c r="AT69" s="4"/>
      <c r="AU69" s="4"/>
      <c r="AV69" s="4"/>
      <c r="AW69" s="4"/>
      <c r="AX69" s="4"/>
      <c r="AY69" s="4"/>
      <c r="ALQ69" t="e">
        <v>#N/A</v>
      </c>
    </row>
    <row r="70" spans="1:1005" ht="15" x14ac:dyDescent="0.25">
      <c r="A70" s="105">
        <v>46966</v>
      </c>
      <c r="B70" s="106"/>
      <c r="C70" s="106">
        <v>22</v>
      </c>
      <c r="D70" s="107">
        <v>29</v>
      </c>
      <c r="E70">
        <v>19.535</v>
      </c>
      <c r="F70">
        <v>72.557000000000002</v>
      </c>
      <c r="G70">
        <v>30.149000000000001</v>
      </c>
      <c r="H70">
        <v>90.570999999999998</v>
      </c>
      <c r="I70">
        <v>16.141999999999999</v>
      </c>
      <c r="J70">
        <v>36.401000000000003</v>
      </c>
      <c r="K70">
        <v>9.6920000000000002</v>
      </c>
      <c r="L70">
        <v>19.483000000000001</v>
      </c>
      <c r="M70">
        <v>19.021999999999998</v>
      </c>
      <c r="N70">
        <v>40.612000000000002</v>
      </c>
      <c r="O70">
        <v>34.770000000000003</v>
      </c>
      <c r="P70">
        <v>40.521000000000001</v>
      </c>
      <c r="Q70">
        <v>32.771999999999998</v>
      </c>
      <c r="R70">
        <v>21.225000000000001</v>
      </c>
      <c r="S70">
        <v>35.536999999999999</v>
      </c>
      <c r="T70">
        <v>29.225999999999999</v>
      </c>
      <c r="U70">
        <v>13.89</v>
      </c>
      <c r="V70">
        <v>27.036000000000001</v>
      </c>
      <c r="W70">
        <v>31.024000000000001</v>
      </c>
      <c r="X70">
        <v>25.323</v>
      </c>
      <c r="Y70">
        <v>33.334000000000003</v>
      </c>
      <c r="Z70">
        <v>31.238</v>
      </c>
      <c r="AA70">
        <v>9.1999999999999993</v>
      </c>
      <c r="AB70">
        <v>34.984999999999999</v>
      </c>
      <c r="AC70">
        <v>17.416</v>
      </c>
      <c r="AD70">
        <v>35.987000000000002</v>
      </c>
      <c r="AE70">
        <v>37.292999999999999</v>
      </c>
      <c r="AF70">
        <v>36.488</v>
      </c>
      <c r="AG70">
        <v>19.803000000000001</v>
      </c>
      <c r="AH70">
        <v>19.803000000000001</v>
      </c>
      <c r="AI70" s="4"/>
      <c r="AJ70" s="4"/>
      <c r="AK70" s="4"/>
      <c r="AL70" s="4"/>
      <c r="AM70" s="4"/>
      <c r="AN70" s="4"/>
      <c r="AO70" s="4"/>
      <c r="AP70" s="4"/>
      <c r="AQ70" s="4"/>
      <c r="AR70" s="4"/>
      <c r="AS70" s="4"/>
      <c r="AT70" s="4"/>
      <c r="AU70" s="4"/>
      <c r="AV70" s="4"/>
      <c r="AW70" s="4"/>
      <c r="AX70" s="4"/>
      <c r="AY70" s="4"/>
      <c r="ALQ70" t="e">
        <v>#N/A</v>
      </c>
    </row>
    <row r="71" spans="1:1005" ht="15" x14ac:dyDescent="0.25">
      <c r="A71" s="105">
        <v>46997</v>
      </c>
      <c r="B71" s="106"/>
      <c r="C71" s="106">
        <v>19</v>
      </c>
      <c r="D71" s="107">
        <v>26</v>
      </c>
      <c r="E71">
        <v>21.646999999999998</v>
      </c>
      <c r="F71">
        <v>62.73</v>
      </c>
      <c r="G71">
        <v>24.405000000000001</v>
      </c>
      <c r="H71">
        <v>46.372999999999998</v>
      </c>
      <c r="I71">
        <v>15.97</v>
      </c>
      <c r="J71">
        <v>19.039000000000001</v>
      </c>
      <c r="K71">
        <v>22.471</v>
      </c>
      <c r="L71">
        <v>34.284999999999997</v>
      </c>
      <c r="M71">
        <v>39.613999999999997</v>
      </c>
      <c r="N71">
        <v>23.481999999999999</v>
      </c>
      <c r="O71">
        <v>32.944000000000003</v>
      </c>
      <c r="P71">
        <v>36.408000000000001</v>
      </c>
      <c r="Q71">
        <v>37.323999999999998</v>
      </c>
      <c r="R71">
        <v>15.243</v>
      </c>
      <c r="S71">
        <v>19.013000000000002</v>
      </c>
      <c r="T71">
        <v>20.58</v>
      </c>
      <c r="U71">
        <v>11.288</v>
      </c>
      <c r="V71">
        <v>45.319000000000003</v>
      </c>
      <c r="W71">
        <v>37.609000000000002</v>
      </c>
      <c r="X71">
        <v>16.803999999999998</v>
      </c>
      <c r="Y71">
        <v>24.193999999999999</v>
      </c>
      <c r="Z71">
        <v>18.248999999999999</v>
      </c>
      <c r="AA71">
        <v>9.5090000000000003</v>
      </c>
      <c r="AB71">
        <v>18.088000000000001</v>
      </c>
      <c r="AC71">
        <v>12.744</v>
      </c>
      <c r="AD71">
        <v>44.12</v>
      </c>
      <c r="AE71">
        <v>25.117999999999999</v>
      </c>
      <c r="AF71">
        <v>34.475999999999999</v>
      </c>
      <c r="AG71">
        <v>30.454999999999998</v>
      </c>
      <c r="AH71">
        <v>30.454999999999998</v>
      </c>
      <c r="AI71" s="4"/>
      <c r="AJ71" s="4"/>
      <c r="AK71" s="4"/>
      <c r="AL71" s="4"/>
      <c r="AM71" s="4"/>
      <c r="AN71" s="4"/>
      <c r="AO71" s="4"/>
      <c r="AP71" s="4"/>
      <c r="AQ71" s="4"/>
      <c r="AR71" s="4"/>
      <c r="AS71" s="4"/>
      <c r="AT71" s="4"/>
      <c r="AU71" s="4"/>
      <c r="AV71" s="4"/>
      <c r="AW71" s="4"/>
      <c r="AX71" s="4"/>
      <c r="AY71" s="4"/>
      <c r="ALQ71" t="e">
        <v>#N/A</v>
      </c>
    </row>
    <row r="72" spans="1:1005" ht="15" x14ac:dyDescent="0.25">
      <c r="A72" s="105"/>
      <c r="B72" s="106"/>
      <c r="C72" s="106"/>
      <c r="D72" s="107"/>
      <c r="AI72" s="4"/>
      <c r="AJ72" s="4"/>
      <c r="AK72" s="4"/>
      <c r="AL72" s="4"/>
      <c r="AM72" s="4"/>
      <c r="AN72" s="4"/>
      <c r="AO72" s="4"/>
      <c r="AP72" s="4"/>
      <c r="AQ72" s="4"/>
      <c r="AR72" s="4"/>
      <c r="AS72" s="4"/>
      <c r="AT72" s="4"/>
      <c r="AU72" s="4"/>
      <c r="AV72" s="4"/>
      <c r="AW72" s="4"/>
      <c r="AX72" s="4"/>
      <c r="AY72" s="4"/>
      <c r="ALQ72" t="e">
        <v>#N/A</v>
      </c>
    </row>
    <row r="73" spans="1:1005" ht="15" x14ac:dyDescent="0.25">
      <c r="A73" s="105"/>
      <c r="B73" s="106"/>
      <c r="C73" s="106"/>
      <c r="D73" s="107"/>
      <c r="AI73" s="4"/>
      <c r="AJ73" s="4"/>
      <c r="AK73" s="4"/>
      <c r="AL73" s="4"/>
      <c r="AM73" s="4"/>
      <c r="AN73" s="4"/>
      <c r="AO73" s="4"/>
      <c r="AP73" s="4"/>
      <c r="AQ73" s="4"/>
      <c r="AR73" s="4"/>
      <c r="AS73" s="4"/>
      <c r="AT73" s="4"/>
      <c r="AU73" s="4"/>
      <c r="AV73" s="4"/>
      <c r="AW73" s="4"/>
      <c r="AX73" s="4"/>
      <c r="AY73" s="4"/>
    </row>
    <row r="74" spans="1:1005" ht="15" x14ac:dyDescent="0.25">
      <c r="A74" s="105"/>
      <c r="B74" s="106"/>
      <c r="C74" s="106"/>
      <c r="D74" s="107"/>
      <c r="AI74" s="4"/>
      <c r="AJ74" s="4"/>
      <c r="AK74" s="4"/>
      <c r="AL74" s="4"/>
      <c r="AM74" s="4"/>
      <c r="AN74" s="4"/>
      <c r="AO74" s="4"/>
      <c r="AP74" s="4"/>
      <c r="AQ74" s="4"/>
      <c r="AR74" s="4"/>
      <c r="AS74" s="4"/>
      <c r="AT74" s="4"/>
      <c r="AU74" s="4"/>
      <c r="AV74" s="4"/>
      <c r="AW74" s="4"/>
      <c r="AX74" s="4"/>
      <c r="AY74" s="4"/>
    </row>
    <row r="75" spans="1:1005" ht="15" x14ac:dyDescent="0.25">
      <c r="A75" s="105"/>
      <c r="B75" s="106"/>
      <c r="C75" s="106"/>
      <c r="D75" s="107"/>
      <c r="AI75" s="4"/>
      <c r="AJ75" s="4"/>
      <c r="AK75" s="4"/>
      <c r="AL75" s="4"/>
      <c r="AM75" s="4"/>
      <c r="AN75" s="4"/>
      <c r="AO75" s="4"/>
      <c r="AP75" s="4"/>
      <c r="AQ75" s="4"/>
      <c r="AR75" s="4"/>
      <c r="AS75" s="4"/>
      <c r="AT75" s="4"/>
      <c r="AU75" s="4"/>
      <c r="AV75" s="4"/>
      <c r="AW75" s="4"/>
      <c r="AX75" s="4"/>
      <c r="AY75" s="4"/>
    </row>
    <row r="76" spans="1:1005" ht="15" x14ac:dyDescent="0.25">
      <c r="A76" s="105"/>
      <c r="B76" s="106"/>
      <c r="C76" s="106"/>
      <c r="D76" s="107"/>
      <c r="AI76" s="4"/>
      <c r="AJ76" s="4"/>
      <c r="AK76" s="4"/>
      <c r="AL76" s="4"/>
      <c r="AM76" s="4"/>
      <c r="AN76" s="4"/>
      <c r="AO76" s="4"/>
      <c r="AP76" s="4"/>
      <c r="AQ76" s="4"/>
      <c r="AR76" s="4"/>
      <c r="AS76" s="4"/>
      <c r="AT76" s="4"/>
      <c r="AU76" s="4"/>
      <c r="AV76" s="4"/>
      <c r="AW76" s="4"/>
      <c r="AX76" s="4"/>
      <c r="AY76" s="4"/>
    </row>
    <row r="77" spans="1:1005" ht="15" x14ac:dyDescent="0.25">
      <c r="A77" s="105"/>
      <c r="B77" s="106"/>
      <c r="C77" s="106"/>
      <c r="D77" s="107"/>
      <c r="AI77" s="4"/>
      <c r="AJ77" s="4"/>
      <c r="AK77" s="4"/>
      <c r="AL77" s="4"/>
      <c r="AM77" s="4"/>
      <c r="AN77" s="4"/>
      <c r="AO77" s="4"/>
      <c r="AP77" s="4"/>
      <c r="AQ77" s="4"/>
      <c r="AR77" s="4"/>
      <c r="AS77" s="4"/>
      <c r="AT77" s="4"/>
      <c r="AU77" s="4"/>
      <c r="AV77" s="4"/>
      <c r="AW77" s="4"/>
      <c r="AX77" s="4"/>
      <c r="AY77" s="4"/>
    </row>
    <row r="78" spans="1:1005" ht="15" x14ac:dyDescent="0.25">
      <c r="A78" s="105"/>
      <c r="B78" s="106"/>
      <c r="C78" s="106"/>
      <c r="D78" s="107"/>
      <c r="AI78" s="4"/>
      <c r="AJ78" s="4"/>
      <c r="AK78" s="4"/>
      <c r="AL78" s="4"/>
      <c r="AM78" s="4"/>
      <c r="AN78" s="4"/>
      <c r="AO78" s="4"/>
      <c r="AP78" s="4"/>
      <c r="AQ78" s="4"/>
      <c r="AR78" s="4"/>
      <c r="AS78" s="4"/>
      <c r="AT78" s="4"/>
      <c r="AU78" s="4"/>
      <c r="AV78" s="4"/>
      <c r="AW78" s="4"/>
      <c r="AX78" s="4"/>
      <c r="AY78" s="4"/>
    </row>
    <row r="79" spans="1:1005" ht="15" x14ac:dyDescent="0.25">
      <c r="A79" s="105"/>
      <c r="B79" s="106"/>
      <c r="C79" s="106"/>
      <c r="D79" s="107"/>
      <c r="AI79" s="4"/>
      <c r="AJ79" s="4"/>
      <c r="AK79" s="4"/>
      <c r="AL79" s="4"/>
      <c r="AM79" s="4"/>
      <c r="AN79" s="4"/>
      <c r="AO79" s="4"/>
      <c r="AP79" s="4"/>
      <c r="AQ79" s="4"/>
      <c r="AR79" s="4"/>
      <c r="AS79" s="4"/>
      <c r="AT79" s="4"/>
      <c r="AU79" s="4"/>
      <c r="AV79" s="4"/>
      <c r="AW79" s="4"/>
      <c r="AX79" s="4"/>
      <c r="AY79" s="4"/>
    </row>
    <row r="80" spans="1:1005" ht="15" x14ac:dyDescent="0.25">
      <c r="A80" s="105"/>
      <c r="B80" s="106"/>
      <c r="C80" s="106"/>
      <c r="D80" s="107"/>
      <c r="AI80" s="4"/>
      <c r="AJ80" s="4"/>
      <c r="AK80" s="4"/>
      <c r="AL80" s="4"/>
      <c r="AM80" s="4"/>
      <c r="AN80" s="4"/>
      <c r="AO80" s="4"/>
      <c r="AP80" s="4"/>
      <c r="AQ80" s="4"/>
      <c r="AR80" s="4"/>
      <c r="AS80" s="4"/>
      <c r="AT80" s="4"/>
      <c r="AU80" s="4"/>
      <c r="AV80" s="4"/>
      <c r="AW80" s="4"/>
      <c r="AX80" s="4"/>
      <c r="AY80" s="4"/>
    </row>
    <row r="81" spans="1:4" ht="12.75" customHeight="1" x14ac:dyDescent="0.25">
      <c r="A81" s="105"/>
      <c r="B81" s="106"/>
      <c r="C81" s="106"/>
      <c r="D81" s="107"/>
    </row>
    <row r="82" spans="1:4" ht="12.75" customHeight="1" x14ac:dyDescent="0.25">
      <c r="A82" s="105"/>
      <c r="B82" s="106"/>
      <c r="C82" s="106"/>
      <c r="D82" s="107"/>
    </row>
    <row r="83" spans="1:4" ht="12.75" customHeight="1" x14ac:dyDescent="0.25">
      <c r="A83" s="105"/>
      <c r="B83" s="106"/>
      <c r="C83" s="106"/>
      <c r="D83" s="107"/>
    </row>
    <row r="84" spans="1:4" ht="12.75" customHeight="1" x14ac:dyDescent="0.25">
      <c r="A84" s="105"/>
      <c r="B84" s="106"/>
      <c r="C84" s="106"/>
      <c r="D84" s="107"/>
    </row>
    <row r="101" spans="3:4" ht="12.75" customHeight="1" x14ac:dyDescent="0.25">
      <c r="C101">
        <v>18</v>
      </c>
      <c r="D101">
        <v>23</v>
      </c>
    </row>
    <row r="102" spans="3:4" ht="12.75" customHeight="1" x14ac:dyDescent="0.25">
      <c r="C102">
        <v>40</v>
      </c>
      <c r="D102">
        <v>51</v>
      </c>
    </row>
    <row r="103" spans="3:4" ht="12.75" customHeight="1" x14ac:dyDescent="0.25">
      <c r="C103">
        <v>112</v>
      </c>
      <c r="D103">
        <v>135</v>
      </c>
    </row>
    <row r="104" spans="3:4" ht="12.75" customHeight="1" x14ac:dyDescent="0.25">
      <c r="C104">
        <v>99</v>
      </c>
      <c r="D104">
        <v>144</v>
      </c>
    </row>
    <row r="105" spans="3:4" ht="12.75" customHeight="1" x14ac:dyDescent="0.25">
      <c r="C105">
        <v>30</v>
      </c>
      <c r="D105">
        <v>51</v>
      </c>
    </row>
    <row r="106" spans="3:4" ht="12.75" customHeight="1" x14ac:dyDescent="0.25">
      <c r="C106">
        <v>22</v>
      </c>
      <c r="D106">
        <v>29</v>
      </c>
    </row>
    <row r="107" spans="3:4" ht="12.75" customHeight="1" x14ac:dyDescent="0.25">
      <c r="C107">
        <v>19</v>
      </c>
      <c r="D107">
        <v>26</v>
      </c>
    </row>
  </sheetData>
  <mergeCells count="1">
    <mergeCell ref="B1:AH1"/>
  </mergeCells>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1C166C-700D-41FD-8E54-D30565C9F4EA}">
  <sheetPr codeName="Sheet22">
    <tabColor rgb="FFE66CD5"/>
  </sheetPr>
  <dimension ref="A1:ALQ107"/>
  <sheetViews>
    <sheetView topLeftCell="A37" zoomScaleNormal="100" workbookViewId="0">
      <selection activeCell="D4" sqref="D4"/>
    </sheetView>
  </sheetViews>
  <sheetFormatPr defaultColWidth="18.7109375" defaultRowHeight="12.75" customHeight="1" x14ac:dyDescent="0.25"/>
  <cols>
    <col min="1" max="54" width="9.140625" customWidth="1"/>
  </cols>
  <sheetData>
    <row r="1" spans="1:51" ht="15" x14ac:dyDescent="0.25">
      <c r="A1" s="108"/>
      <c r="B1" s="109" t="s">
        <v>37</v>
      </c>
      <c r="C1" s="109"/>
      <c r="D1" s="109"/>
      <c r="E1" s="109"/>
      <c r="F1" s="109"/>
      <c r="G1" s="109"/>
      <c r="H1" s="109"/>
      <c r="I1" s="109"/>
      <c r="J1" s="109"/>
      <c r="K1" s="109"/>
      <c r="L1" s="109"/>
      <c r="M1" s="109"/>
      <c r="N1" s="109"/>
      <c r="O1" s="109"/>
      <c r="P1" s="109"/>
      <c r="Q1" s="109"/>
      <c r="R1" s="109"/>
      <c r="S1" s="109"/>
      <c r="T1" s="109"/>
      <c r="U1" s="109"/>
      <c r="V1" s="109"/>
      <c r="W1" s="109"/>
      <c r="X1" s="109"/>
      <c r="Y1" s="109"/>
      <c r="Z1" s="109"/>
      <c r="AA1" s="109"/>
      <c r="AB1" s="109"/>
      <c r="AC1" s="109"/>
      <c r="AD1" s="109"/>
      <c r="AE1" s="109"/>
      <c r="AF1" s="109"/>
      <c r="AG1" s="109"/>
      <c r="AH1" s="109"/>
      <c r="AI1" s="3"/>
      <c r="AJ1" s="3"/>
      <c r="AK1" s="3"/>
      <c r="AL1" s="3"/>
      <c r="AM1" s="3"/>
    </row>
    <row r="2" spans="1:51" ht="15" x14ac:dyDescent="0.25">
      <c r="A2" s="108"/>
      <c r="B2" s="110" t="s">
        <v>0</v>
      </c>
      <c r="C2" s="110" t="s">
        <v>1</v>
      </c>
      <c r="D2" s="110" t="s">
        <v>2</v>
      </c>
      <c r="E2" s="110">
        <v>1991</v>
      </c>
      <c r="F2" s="110">
        <v>1992</v>
      </c>
      <c r="G2" s="110">
        <v>1993</v>
      </c>
      <c r="H2" s="110">
        <v>1994</v>
      </c>
      <c r="I2" s="110">
        <v>1995</v>
      </c>
      <c r="J2" s="110">
        <v>1996</v>
      </c>
      <c r="K2" s="110">
        <v>1997</v>
      </c>
      <c r="L2" s="110">
        <v>1998</v>
      </c>
      <c r="M2" s="110">
        <v>1999</v>
      </c>
      <c r="N2" s="110">
        <v>2000</v>
      </c>
      <c r="O2" s="110">
        <v>2001</v>
      </c>
      <c r="P2" s="110">
        <v>2002</v>
      </c>
      <c r="Q2" s="110">
        <v>2003</v>
      </c>
      <c r="R2" s="110">
        <v>2004</v>
      </c>
      <c r="S2" s="110">
        <v>2005</v>
      </c>
      <c r="T2" s="110">
        <v>2006</v>
      </c>
      <c r="U2" s="110">
        <v>2007</v>
      </c>
      <c r="V2" s="110">
        <v>2008</v>
      </c>
      <c r="W2" s="110">
        <v>2009</v>
      </c>
      <c r="X2" s="110">
        <v>2010</v>
      </c>
      <c r="Y2" s="110">
        <v>2011</v>
      </c>
      <c r="Z2" s="110">
        <v>2012</v>
      </c>
      <c r="AA2" s="110">
        <v>2013</v>
      </c>
      <c r="AB2" s="110">
        <v>2014</v>
      </c>
      <c r="AC2" s="110">
        <v>2015</v>
      </c>
      <c r="AD2" s="110">
        <v>2016</v>
      </c>
      <c r="AE2" s="110">
        <v>2017</v>
      </c>
      <c r="AF2" s="110">
        <v>2018</v>
      </c>
      <c r="AG2" s="110">
        <v>2019</v>
      </c>
      <c r="AH2" s="110">
        <v>2020</v>
      </c>
      <c r="AI2" s="3"/>
      <c r="AJ2" s="3"/>
      <c r="AK2" s="3"/>
      <c r="AL2" s="3"/>
      <c r="AM2" s="3"/>
    </row>
    <row r="3" spans="1:51" ht="15" x14ac:dyDescent="0.25">
      <c r="A3" s="111" t="str">
        <f>$A$1&amp;A2</f>
        <v/>
      </c>
      <c r="B3" s="112" t="s">
        <v>3</v>
      </c>
      <c r="C3" s="112" t="s">
        <v>4</v>
      </c>
      <c r="D3" s="112" t="s">
        <v>5</v>
      </c>
      <c r="E3" s="112" t="s">
        <v>6</v>
      </c>
      <c r="F3" s="112" t="s">
        <v>7</v>
      </c>
      <c r="G3" s="112" t="s">
        <v>8</v>
      </c>
      <c r="H3" s="112" t="s">
        <v>9</v>
      </c>
      <c r="I3" s="112" t="s">
        <v>10</v>
      </c>
      <c r="J3" s="112" t="s">
        <v>11</v>
      </c>
      <c r="K3" s="112" t="s">
        <v>12</v>
      </c>
      <c r="L3" s="112" t="s">
        <v>13</v>
      </c>
      <c r="M3" s="112" t="s">
        <v>14</v>
      </c>
      <c r="N3" s="112" t="s">
        <v>15</v>
      </c>
      <c r="O3" s="112" t="s">
        <v>16</v>
      </c>
      <c r="P3" s="112" t="s">
        <v>17</v>
      </c>
      <c r="Q3" s="112" t="s">
        <v>18</v>
      </c>
      <c r="R3" s="112" t="s">
        <v>19</v>
      </c>
      <c r="S3" s="112" t="s">
        <v>20</v>
      </c>
      <c r="T3" s="112" t="s">
        <v>21</v>
      </c>
      <c r="U3" s="112" t="s">
        <v>22</v>
      </c>
      <c r="V3" s="112" t="s">
        <v>23</v>
      </c>
      <c r="W3" s="112" t="s">
        <v>24</v>
      </c>
      <c r="X3" s="112" t="s">
        <v>25</v>
      </c>
      <c r="Y3" s="112" t="s">
        <v>26</v>
      </c>
      <c r="Z3" s="112" t="s">
        <v>27</v>
      </c>
      <c r="AA3" s="112" t="s">
        <v>28</v>
      </c>
      <c r="AB3" s="112" t="s">
        <v>29</v>
      </c>
      <c r="AC3" s="112" t="s">
        <v>30</v>
      </c>
      <c r="AD3" s="112" t="s">
        <v>31</v>
      </c>
      <c r="AE3" s="112" t="s">
        <v>32</v>
      </c>
      <c r="AF3" s="112" t="s">
        <v>33</v>
      </c>
      <c r="AG3" s="112" t="s">
        <v>34</v>
      </c>
      <c r="AH3" s="112" t="s">
        <v>35</v>
      </c>
      <c r="AI3" s="3"/>
      <c r="AJ3" s="3"/>
      <c r="AK3" s="3"/>
      <c r="AL3" s="3"/>
      <c r="AM3" s="3"/>
    </row>
    <row r="4" spans="1:51" ht="15" x14ac:dyDescent="0.25">
      <c r="A4" s="113">
        <v>44958</v>
      </c>
      <c r="B4" s="114"/>
      <c r="C4" s="115">
        <v>27</v>
      </c>
      <c r="D4" s="42">
        <v>27</v>
      </c>
      <c r="E4" s="16">
        <v>26.582000000000001</v>
      </c>
      <c r="F4" s="16">
        <v>25.658999999999999</v>
      </c>
      <c r="G4" s="16">
        <v>26.936</v>
      </c>
      <c r="H4" s="16">
        <v>25.465</v>
      </c>
      <c r="I4" s="16">
        <v>35.387999999999998</v>
      </c>
      <c r="J4" s="16">
        <v>39.136000000000003</v>
      </c>
      <c r="K4" s="16">
        <v>26.091999999999999</v>
      </c>
      <c r="L4" s="16">
        <v>27.064</v>
      </c>
      <c r="M4" s="16">
        <v>29.96</v>
      </c>
      <c r="N4" s="16">
        <v>32.386000000000003</v>
      </c>
      <c r="O4" s="16">
        <v>28.210999999999999</v>
      </c>
      <c r="P4" s="16">
        <v>23.31</v>
      </c>
      <c r="Q4" s="16">
        <v>28.577999999999999</v>
      </c>
      <c r="R4" s="16">
        <v>24.443000000000001</v>
      </c>
      <c r="S4" s="16">
        <v>29.423999999999999</v>
      </c>
      <c r="T4" s="16">
        <v>24.547000000000001</v>
      </c>
      <c r="U4" s="16">
        <v>31.091000000000001</v>
      </c>
      <c r="V4" s="16">
        <v>24.048999999999999</v>
      </c>
      <c r="W4" s="16">
        <v>28.3</v>
      </c>
      <c r="X4" s="16">
        <v>23.321000000000002</v>
      </c>
      <c r="Y4" s="16">
        <v>25.425000000000001</v>
      </c>
      <c r="Z4" s="16">
        <v>25.824000000000002</v>
      </c>
      <c r="AA4" s="16">
        <v>23.931000000000001</v>
      </c>
      <c r="AB4" s="16">
        <v>33.118000000000002</v>
      </c>
      <c r="AC4" s="16">
        <v>33.899000000000001</v>
      </c>
      <c r="AD4" s="16">
        <v>26.821000000000002</v>
      </c>
      <c r="AE4" s="16">
        <v>36.741999999999997</v>
      </c>
      <c r="AF4" s="16">
        <v>32.814</v>
      </c>
      <c r="AG4" s="16">
        <v>27.234999999999999</v>
      </c>
      <c r="AH4" s="16">
        <v>25.945</v>
      </c>
      <c r="AI4" s="4"/>
      <c r="AJ4" s="4"/>
      <c r="AK4" s="4"/>
      <c r="AL4" s="4"/>
      <c r="AM4" s="4"/>
      <c r="AN4" s="4"/>
      <c r="AO4" s="4"/>
      <c r="AP4" s="4"/>
      <c r="AQ4" s="4"/>
      <c r="AR4" s="4"/>
      <c r="AS4" s="4"/>
      <c r="AT4" s="4"/>
      <c r="AU4" s="4"/>
      <c r="AV4" s="4"/>
      <c r="AW4" s="4"/>
      <c r="AX4" s="4"/>
      <c r="AY4" s="4"/>
    </row>
    <row r="5" spans="1:51" ht="15" x14ac:dyDescent="0.25">
      <c r="A5" s="113">
        <v>44986</v>
      </c>
      <c r="B5" s="116"/>
      <c r="C5" s="117">
        <v>43</v>
      </c>
      <c r="D5" s="44">
        <v>43</v>
      </c>
      <c r="E5" s="16">
        <v>35.362000000000002</v>
      </c>
      <c r="F5" s="16">
        <v>44.545000000000002</v>
      </c>
      <c r="G5" s="16">
        <v>43.274000000000001</v>
      </c>
      <c r="H5" s="16">
        <v>51.219000000000001</v>
      </c>
      <c r="I5" s="16">
        <v>72.108999999999995</v>
      </c>
      <c r="J5" s="16">
        <v>46.744</v>
      </c>
      <c r="K5" s="16">
        <v>39.401000000000003</v>
      </c>
      <c r="L5" s="16">
        <v>47.137999999999998</v>
      </c>
      <c r="M5" s="16">
        <v>47.953000000000003</v>
      </c>
      <c r="N5" s="16">
        <v>40.32</v>
      </c>
      <c r="O5" s="16">
        <v>44.512</v>
      </c>
      <c r="P5" s="16">
        <v>32.869</v>
      </c>
      <c r="Q5" s="16">
        <v>42.725999999999999</v>
      </c>
      <c r="R5" s="16">
        <v>58.792999999999999</v>
      </c>
      <c r="S5" s="16">
        <v>35.509</v>
      </c>
      <c r="T5" s="16">
        <v>33.219000000000001</v>
      </c>
      <c r="U5" s="16">
        <v>55.274999999999999</v>
      </c>
      <c r="V5" s="16">
        <v>29.163</v>
      </c>
      <c r="W5" s="16">
        <v>48.268000000000001</v>
      </c>
      <c r="X5" s="16">
        <v>31.498999999999999</v>
      </c>
      <c r="Y5" s="16">
        <v>39.884</v>
      </c>
      <c r="Z5" s="16">
        <v>44.668999999999997</v>
      </c>
      <c r="AA5" s="16">
        <v>31.442</v>
      </c>
      <c r="AB5" s="16">
        <v>38.863</v>
      </c>
      <c r="AC5" s="16">
        <v>46.375999999999998</v>
      </c>
      <c r="AD5" s="16">
        <v>33.828000000000003</v>
      </c>
      <c r="AE5" s="16">
        <v>49.57</v>
      </c>
      <c r="AF5" s="16">
        <v>33.622</v>
      </c>
      <c r="AG5" s="16">
        <v>46.350999999999999</v>
      </c>
      <c r="AH5" s="16">
        <v>34.877000000000002</v>
      </c>
      <c r="AI5" s="4"/>
      <c r="AJ5" s="4"/>
      <c r="AK5" s="4"/>
      <c r="AL5" s="4"/>
      <c r="AM5" s="4"/>
      <c r="AN5" s="4"/>
      <c r="AO5" s="4"/>
      <c r="AP5" s="4"/>
      <c r="AQ5" s="4"/>
      <c r="AR5" s="4"/>
      <c r="AS5" s="4"/>
      <c r="AT5" s="4"/>
      <c r="AU5" s="4"/>
      <c r="AV5" s="4"/>
      <c r="AW5" s="4"/>
      <c r="AX5" s="4"/>
      <c r="AY5" s="4"/>
    </row>
    <row r="6" spans="1:51" ht="15" x14ac:dyDescent="0.25">
      <c r="A6" s="113">
        <v>45017</v>
      </c>
      <c r="B6" s="116"/>
      <c r="C6" s="117">
        <v>56</v>
      </c>
      <c r="D6" s="44">
        <v>85</v>
      </c>
      <c r="E6" s="16">
        <v>52.685000000000002</v>
      </c>
      <c r="F6" s="16">
        <v>134.857</v>
      </c>
      <c r="G6" s="16">
        <v>86.882000000000005</v>
      </c>
      <c r="H6" s="16">
        <v>109.327</v>
      </c>
      <c r="I6" s="16">
        <v>77.778999999999996</v>
      </c>
      <c r="J6" s="16">
        <v>85.468000000000004</v>
      </c>
      <c r="K6" s="16">
        <v>56.542999999999999</v>
      </c>
      <c r="L6" s="16">
        <v>64.135000000000005</v>
      </c>
      <c r="M6" s="16">
        <v>84.513000000000005</v>
      </c>
      <c r="N6" s="16">
        <v>107.629</v>
      </c>
      <c r="O6" s="16">
        <v>92.421999999999997</v>
      </c>
      <c r="P6" s="16">
        <v>84.655000000000001</v>
      </c>
      <c r="Q6" s="16">
        <v>85.344999999999999</v>
      </c>
      <c r="R6" s="16">
        <v>143.61799999999999</v>
      </c>
      <c r="S6" s="16">
        <v>78.84</v>
      </c>
      <c r="T6" s="16">
        <v>112.325</v>
      </c>
      <c r="U6" s="16">
        <v>116.405</v>
      </c>
      <c r="V6" s="16">
        <v>30.565999999999999</v>
      </c>
      <c r="W6" s="16">
        <v>75.356999999999999</v>
      </c>
      <c r="X6" s="16">
        <v>73.814999999999998</v>
      </c>
      <c r="Y6" s="16">
        <v>91.938000000000002</v>
      </c>
      <c r="Z6" s="16">
        <v>125.804</v>
      </c>
      <c r="AA6" s="16">
        <v>51.265000000000001</v>
      </c>
      <c r="AB6" s="16">
        <v>55.179000000000002</v>
      </c>
      <c r="AC6" s="16">
        <v>77.397999999999996</v>
      </c>
      <c r="AD6" s="16">
        <v>66.061999999999998</v>
      </c>
      <c r="AE6" s="16">
        <v>93.646000000000001</v>
      </c>
      <c r="AF6" s="16">
        <v>86.305000000000007</v>
      </c>
      <c r="AG6" s="16">
        <v>134.30099999999999</v>
      </c>
      <c r="AH6" s="16">
        <v>56.191000000000003</v>
      </c>
      <c r="AI6" s="4"/>
      <c r="AJ6" s="4"/>
      <c r="AK6" s="4"/>
      <c r="AL6" s="4"/>
      <c r="AM6" s="4"/>
      <c r="AN6" s="4"/>
      <c r="AO6" s="4"/>
      <c r="AP6" s="4"/>
      <c r="AQ6" s="4"/>
      <c r="AR6" s="4"/>
      <c r="AS6" s="4"/>
      <c r="AT6" s="4"/>
      <c r="AU6" s="4"/>
      <c r="AV6" s="4"/>
      <c r="AW6" s="4"/>
      <c r="AX6" s="4"/>
      <c r="AY6" s="4"/>
    </row>
    <row r="7" spans="1:51" ht="15" x14ac:dyDescent="0.25">
      <c r="A7" s="113">
        <v>45047</v>
      </c>
      <c r="B7" s="116"/>
      <c r="C7" s="117">
        <v>152</v>
      </c>
      <c r="D7" s="44">
        <v>230</v>
      </c>
      <c r="E7" s="16">
        <v>171.39699999999999</v>
      </c>
      <c r="F7" s="16">
        <v>290.59100000000001</v>
      </c>
      <c r="G7" s="16">
        <v>379.791</v>
      </c>
      <c r="H7" s="16">
        <v>284.30099999999999</v>
      </c>
      <c r="I7" s="16">
        <v>290.15600000000001</v>
      </c>
      <c r="J7" s="16">
        <v>236.03299999999999</v>
      </c>
      <c r="K7" s="16">
        <v>205.553</v>
      </c>
      <c r="L7" s="16">
        <v>259.096</v>
      </c>
      <c r="M7" s="16">
        <v>222.55500000000001</v>
      </c>
      <c r="N7" s="16">
        <v>281.01400000000001</v>
      </c>
      <c r="O7" s="16">
        <v>293.33600000000001</v>
      </c>
      <c r="P7" s="16">
        <v>144.87899999999999</v>
      </c>
      <c r="Q7" s="16">
        <v>297.40600000000001</v>
      </c>
      <c r="R7" s="16">
        <v>205.56399999999999</v>
      </c>
      <c r="S7" s="16">
        <v>270.798</v>
      </c>
      <c r="T7" s="16">
        <v>240.92699999999999</v>
      </c>
      <c r="U7" s="16">
        <v>215.691</v>
      </c>
      <c r="V7" s="16">
        <v>191.59299999999999</v>
      </c>
      <c r="W7" s="16">
        <v>279.80700000000002</v>
      </c>
      <c r="X7" s="16">
        <v>207.89099999999999</v>
      </c>
      <c r="Y7" s="16">
        <v>230.87799999999999</v>
      </c>
      <c r="Z7" s="16">
        <v>172.989</v>
      </c>
      <c r="AA7" s="16">
        <v>229.12200000000001</v>
      </c>
      <c r="AB7" s="16">
        <v>221.511</v>
      </c>
      <c r="AC7" s="16">
        <v>201.584</v>
      </c>
      <c r="AD7" s="16">
        <v>182.50800000000001</v>
      </c>
      <c r="AE7" s="16">
        <v>150.369</v>
      </c>
      <c r="AF7" s="16">
        <v>248.70599999999999</v>
      </c>
      <c r="AG7" s="16">
        <v>390.96699999999998</v>
      </c>
      <c r="AH7" s="16">
        <v>208.32499999999999</v>
      </c>
      <c r="AI7" s="4"/>
      <c r="AJ7" s="4"/>
      <c r="AK7" s="4"/>
      <c r="AL7" s="4"/>
      <c r="AM7" s="4"/>
      <c r="AN7" s="4"/>
      <c r="AO7" s="4"/>
      <c r="AP7" s="4"/>
      <c r="AQ7" s="4"/>
      <c r="AR7" s="4"/>
      <c r="AS7" s="4"/>
      <c r="AT7" s="4"/>
      <c r="AU7" s="4"/>
      <c r="AV7" s="4"/>
      <c r="AW7" s="4"/>
      <c r="AX7" s="4"/>
      <c r="AY7" s="4"/>
    </row>
    <row r="8" spans="1:51" ht="15" x14ac:dyDescent="0.25">
      <c r="A8" s="113">
        <v>45078</v>
      </c>
      <c r="B8" s="116"/>
      <c r="C8" s="117">
        <v>106</v>
      </c>
      <c r="D8" s="44">
        <v>160</v>
      </c>
      <c r="E8" s="16">
        <v>201.881</v>
      </c>
      <c r="F8" s="16">
        <v>128.16499999999999</v>
      </c>
      <c r="G8" s="16">
        <v>254.76599999999999</v>
      </c>
      <c r="H8" s="16">
        <v>172.971</v>
      </c>
      <c r="I8" s="16">
        <v>401.779</v>
      </c>
      <c r="J8" s="16">
        <v>123.943</v>
      </c>
      <c r="K8" s="16">
        <v>164.58600000000001</v>
      </c>
      <c r="L8" s="16">
        <v>194.36199999999999</v>
      </c>
      <c r="M8" s="16">
        <v>222.66200000000001</v>
      </c>
      <c r="N8" s="16">
        <v>125.39100000000001</v>
      </c>
      <c r="O8" s="16">
        <v>130.172</v>
      </c>
      <c r="P8" s="16">
        <v>82.572999999999993</v>
      </c>
      <c r="Q8" s="16">
        <v>189.733</v>
      </c>
      <c r="R8" s="16">
        <v>68.727999999999994</v>
      </c>
      <c r="S8" s="16">
        <v>168.089</v>
      </c>
      <c r="T8" s="16">
        <v>98.588999999999999</v>
      </c>
      <c r="U8" s="16">
        <v>91.899000000000001</v>
      </c>
      <c r="V8" s="16">
        <v>238.55600000000001</v>
      </c>
      <c r="W8" s="16">
        <v>132.24600000000001</v>
      </c>
      <c r="X8" s="16">
        <v>221.119</v>
      </c>
      <c r="Y8" s="16">
        <v>286.80700000000002</v>
      </c>
      <c r="Z8" s="16">
        <v>48.186</v>
      </c>
      <c r="AA8" s="16">
        <v>155.41399999999999</v>
      </c>
      <c r="AB8" s="16">
        <v>198.75200000000001</v>
      </c>
      <c r="AC8" s="16">
        <v>205.21600000000001</v>
      </c>
      <c r="AD8" s="16">
        <v>141.99299999999999</v>
      </c>
      <c r="AE8" s="16">
        <v>116.069</v>
      </c>
      <c r="AF8" s="16">
        <v>97.36</v>
      </c>
      <c r="AG8" s="16">
        <v>339.32499999999999</v>
      </c>
      <c r="AH8" s="16">
        <v>110.464</v>
      </c>
      <c r="AI8" s="4"/>
      <c r="AJ8" s="4"/>
      <c r="AK8" s="4"/>
      <c r="AL8" s="4"/>
      <c r="AM8" s="4"/>
      <c r="AN8" s="4"/>
      <c r="AO8" s="4"/>
      <c r="AP8" s="4"/>
      <c r="AQ8" s="4"/>
      <c r="AR8" s="4"/>
      <c r="AS8" s="4"/>
      <c r="AT8" s="4"/>
      <c r="AU8" s="4"/>
      <c r="AV8" s="4"/>
      <c r="AW8" s="4"/>
      <c r="AX8" s="4"/>
      <c r="AY8" s="4"/>
    </row>
    <row r="9" spans="1:51" ht="15" x14ac:dyDescent="0.25">
      <c r="A9" s="113">
        <v>45108</v>
      </c>
      <c r="B9" s="116"/>
      <c r="C9" s="117">
        <v>-3</v>
      </c>
      <c r="D9" s="44">
        <v>-5</v>
      </c>
      <c r="E9" s="16">
        <v>53.182000000000002</v>
      </c>
      <c r="F9" s="16">
        <v>15.846</v>
      </c>
      <c r="G9" s="16">
        <v>70.242000000000004</v>
      </c>
      <c r="H9" s="16">
        <v>8.6859999999999999</v>
      </c>
      <c r="I9" s="16">
        <v>230.108</v>
      </c>
      <c r="J9" s="16">
        <v>5.2279999999999998</v>
      </c>
      <c r="K9" s="16">
        <v>6.3070000000000004</v>
      </c>
      <c r="L9" s="16">
        <v>60.944000000000003</v>
      </c>
      <c r="M9" s="16">
        <v>75.724000000000004</v>
      </c>
      <c r="N9" s="16">
        <v>-5.7450000000000001</v>
      </c>
      <c r="O9" s="16">
        <v>-0.55700000000000005</v>
      </c>
      <c r="P9" s="16">
        <v>-10.093999999999999</v>
      </c>
      <c r="Q9" s="16">
        <v>12.75</v>
      </c>
      <c r="R9" s="16">
        <v>-7.3120000000000003</v>
      </c>
      <c r="S9" s="16">
        <v>16.004000000000001</v>
      </c>
      <c r="T9" s="16">
        <v>-3.6509999999999998</v>
      </c>
      <c r="U9" s="16">
        <v>-1.1850000000000001</v>
      </c>
      <c r="V9" s="16">
        <v>50.57</v>
      </c>
      <c r="W9" s="16">
        <v>28.164999999999999</v>
      </c>
      <c r="X9" s="16">
        <v>19.588000000000001</v>
      </c>
      <c r="Y9" s="16">
        <v>87.65</v>
      </c>
      <c r="Z9" s="16">
        <v>-3.3849999999999998</v>
      </c>
      <c r="AA9" s="16">
        <v>15.507999999999999</v>
      </c>
      <c r="AB9" s="16">
        <v>31.603999999999999</v>
      </c>
      <c r="AC9" s="16">
        <v>41.725999999999999</v>
      </c>
      <c r="AD9" s="16">
        <v>15.585000000000001</v>
      </c>
      <c r="AE9" s="16">
        <v>-4.5739999999999998</v>
      </c>
      <c r="AF9" s="16">
        <v>-2.79</v>
      </c>
      <c r="AG9" s="16">
        <v>114.027</v>
      </c>
      <c r="AH9" s="16">
        <v>-6.0190000000000001</v>
      </c>
      <c r="AI9" s="4"/>
      <c r="AJ9" s="4"/>
      <c r="AK9" s="4"/>
      <c r="AL9" s="4"/>
      <c r="AM9" s="4"/>
      <c r="AN9" s="4"/>
      <c r="AO9" s="4"/>
      <c r="AP9" s="4"/>
      <c r="AQ9" s="4"/>
      <c r="AR9" s="4"/>
      <c r="AS9" s="4"/>
      <c r="AT9" s="4"/>
      <c r="AU9" s="4"/>
      <c r="AV9" s="4"/>
      <c r="AW9" s="4"/>
      <c r="AX9" s="4"/>
      <c r="AY9" s="4"/>
    </row>
    <row r="10" spans="1:51" ht="15" x14ac:dyDescent="0.25">
      <c r="A10" s="113">
        <v>45139</v>
      </c>
      <c r="B10" s="116"/>
      <c r="C10" s="117">
        <v>-11</v>
      </c>
      <c r="D10" s="44">
        <v>-15</v>
      </c>
      <c r="E10" s="16">
        <v>1.216</v>
      </c>
      <c r="F10" s="16">
        <v>4.57</v>
      </c>
      <c r="G10" s="16">
        <v>13.145</v>
      </c>
      <c r="H10" s="16">
        <v>-1.331</v>
      </c>
      <c r="I10" s="16">
        <v>39.073999999999998</v>
      </c>
      <c r="J10" s="16">
        <v>-5.8</v>
      </c>
      <c r="K10" s="16">
        <v>3.8439999999999999</v>
      </c>
      <c r="L10" s="16">
        <v>3.173</v>
      </c>
      <c r="M10" s="16">
        <v>31.248000000000001</v>
      </c>
      <c r="N10" s="16">
        <v>-3.5459999999999998</v>
      </c>
      <c r="O10" s="16">
        <v>0.76700000000000002</v>
      </c>
      <c r="P10" s="16">
        <v>-2.9039999999999999</v>
      </c>
      <c r="Q10" s="16">
        <v>-1.1499999999999999</v>
      </c>
      <c r="R10" s="16">
        <v>-1.857</v>
      </c>
      <c r="S10" s="16">
        <v>1.1080000000000001</v>
      </c>
      <c r="T10" s="16">
        <v>0.89300000000000002</v>
      </c>
      <c r="U10" s="16">
        <v>-2.6320000000000001</v>
      </c>
      <c r="V10" s="16">
        <v>12.785</v>
      </c>
      <c r="W10" s="16">
        <v>2.5310000000000001</v>
      </c>
      <c r="X10" s="16">
        <v>17.332000000000001</v>
      </c>
      <c r="Y10" s="16">
        <v>5.6539999999999999</v>
      </c>
      <c r="Z10" s="16">
        <v>-2.427</v>
      </c>
      <c r="AA10" s="16">
        <v>14.711</v>
      </c>
      <c r="AB10" s="16">
        <v>23.891999999999999</v>
      </c>
      <c r="AC10" s="16">
        <v>11.869</v>
      </c>
      <c r="AD10" s="16">
        <v>6.7839999999999998</v>
      </c>
      <c r="AE10" s="16">
        <v>4.3150000000000004</v>
      </c>
      <c r="AF10" s="16">
        <v>9.2690000000000001</v>
      </c>
      <c r="AG10" s="16">
        <v>24.577999999999999</v>
      </c>
      <c r="AH10" s="16">
        <v>-0.85199999999999998</v>
      </c>
      <c r="AI10" s="4"/>
      <c r="AJ10" s="4"/>
      <c r="AK10" s="4"/>
      <c r="AL10" s="4"/>
      <c r="AM10" s="4"/>
      <c r="AN10" s="4"/>
      <c r="AO10" s="4"/>
      <c r="AP10" s="4"/>
      <c r="AQ10" s="4"/>
      <c r="AR10" s="4"/>
      <c r="AS10" s="4"/>
      <c r="AT10" s="4"/>
      <c r="AU10" s="4"/>
      <c r="AV10" s="4"/>
      <c r="AW10" s="4"/>
      <c r="AX10" s="4"/>
      <c r="AY10" s="4"/>
    </row>
    <row r="11" spans="1:51" ht="15" x14ac:dyDescent="0.25">
      <c r="A11" s="113">
        <v>45170</v>
      </c>
      <c r="B11" s="116"/>
      <c r="C11" s="117">
        <v>3</v>
      </c>
      <c r="D11" s="44">
        <v>8</v>
      </c>
      <c r="E11" s="16">
        <v>5.7460000000000004</v>
      </c>
      <c r="F11" s="16">
        <v>7.4260000000000002</v>
      </c>
      <c r="G11" s="16">
        <v>9.6959999999999997</v>
      </c>
      <c r="H11" s="16">
        <v>6.3949999999999996</v>
      </c>
      <c r="I11" s="16">
        <v>11.298</v>
      </c>
      <c r="J11" s="16">
        <v>6.8410000000000002</v>
      </c>
      <c r="K11" s="16">
        <v>10.693</v>
      </c>
      <c r="L11" s="16">
        <v>6.0549999999999997</v>
      </c>
      <c r="M11" s="16">
        <v>9.4339999999999993</v>
      </c>
      <c r="N11" s="16">
        <v>6.8979999999999997</v>
      </c>
      <c r="O11" s="16">
        <v>6.6539999999999999</v>
      </c>
      <c r="P11" s="16">
        <v>5.1749999999999998</v>
      </c>
      <c r="Q11" s="16">
        <v>10.760999999999999</v>
      </c>
      <c r="R11" s="16">
        <v>10.393000000000001</v>
      </c>
      <c r="S11" s="16">
        <v>7.3209999999999997</v>
      </c>
      <c r="T11" s="16">
        <v>9.5109999999999992</v>
      </c>
      <c r="U11" s="16">
        <v>12.99</v>
      </c>
      <c r="V11" s="16">
        <v>8.8789999999999996</v>
      </c>
      <c r="W11" s="16">
        <v>7.8159999999999998</v>
      </c>
      <c r="X11" s="16">
        <v>7.3529999999999998</v>
      </c>
      <c r="Y11" s="16">
        <v>8.7319999999999993</v>
      </c>
      <c r="Z11" s="16">
        <v>5.5609999999999999</v>
      </c>
      <c r="AA11" s="16">
        <v>12.637</v>
      </c>
      <c r="AB11" s="16">
        <v>13.504</v>
      </c>
      <c r="AC11" s="16">
        <v>8.6129999999999995</v>
      </c>
      <c r="AD11" s="16">
        <v>7.9809999999999999</v>
      </c>
      <c r="AE11" s="16">
        <v>7.1449999999999996</v>
      </c>
      <c r="AF11" s="16">
        <v>8.0190000000000001</v>
      </c>
      <c r="AG11" s="16">
        <v>8.7430000000000003</v>
      </c>
      <c r="AH11" s="16">
        <v>7.3209999999999997</v>
      </c>
      <c r="AI11" s="4"/>
      <c r="AJ11" s="4"/>
      <c r="AK11" s="4"/>
      <c r="AL11" s="4"/>
      <c r="AM11" s="4"/>
      <c r="AN11" s="4"/>
      <c r="AO11" s="4"/>
      <c r="AP11" s="4"/>
      <c r="AQ11" s="4"/>
      <c r="AR11" s="4"/>
      <c r="AS11" s="4"/>
      <c r="AT11" s="4"/>
      <c r="AU11" s="4"/>
      <c r="AV11" s="4"/>
      <c r="AW11" s="4"/>
      <c r="AX11" s="4"/>
      <c r="AY11" s="4"/>
    </row>
    <row r="12" spans="1:51" ht="15" x14ac:dyDescent="0.25">
      <c r="A12" s="113">
        <v>45200</v>
      </c>
      <c r="B12" s="116"/>
      <c r="C12" s="117">
        <v>34</v>
      </c>
      <c r="D12" s="44">
        <v>38</v>
      </c>
      <c r="E12" s="16">
        <v>52.55</v>
      </c>
      <c r="F12" s="16">
        <v>54.387999999999998</v>
      </c>
      <c r="G12" s="16">
        <v>75.16</v>
      </c>
      <c r="H12" s="16">
        <v>60.081000000000003</v>
      </c>
      <c r="I12" s="16">
        <v>80.707999999999998</v>
      </c>
      <c r="J12" s="16">
        <v>71.016000000000005</v>
      </c>
      <c r="K12" s="16">
        <v>89.236999999999995</v>
      </c>
      <c r="L12" s="16">
        <v>62.277000000000001</v>
      </c>
      <c r="M12" s="16">
        <v>50.942</v>
      </c>
      <c r="N12" s="16">
        <v>60.716000000000001</v>
      </c>
      <c r="O12" s="16">
        <v>51.933999999999997</v>
      </c>
      <c r="P12" s="16">
        <v>50.737000000000002</v>
      </c>
      <c r="Q12" s="16">
        <v>52.142000000000003</v>
      </c>
      <c r="R12" s="16">
        <v>67.257000000000005</v>
      </c>
      <c r="S12" s="16">
        <v>77.876000000000005</v>
      </c>
      <c r="T12" s="16">
        <v>128.595</v>
      </c>
      <c r="U12" s="16">
        <v>96.144000000000005</v>
      </c>
      <c r="V12" s="16">
        <v>60.906999999999996</v>
      </c>
      <c r="W12" s="16">
        <v>61.042999999999999</v>
      </c>
      <c r="X12" s="16">
        <v>60.445999999999998</v>
      </c>
      <c r="Y12" s="16">
        <v>65.903000000000006</v>
      </c>
      <c r="Z12" s="16">
        <v>42.466000000000001</v>
      </c>
      <c r="AA12" s="16">
        <v>83.67</v>
      </c>
      <c r="AB12" s="16">
        <v>92.132000000000005</v>
      </c>
      <c r="AC12" s="16">
        <v>65.876000000000005</v>
      </c>
      <c r="AD12" s="16">
        <v>65.132000000000005</v>
      </c>
      <c r="AE12" s="16">
        <v>67.712999999999994</v>
      </c>
      <c r="AF12" s="16">
        <v>62.481999999999999</v>
      </c>
      <c r="AG12" s="16">
        <v>76.358999999999995</v>
      </c>
      <c r="AH12" s="16">
        <v>46.39</v>
      </c>
      <c r="AI12" s="4"/>
      <c r="AJ12" s="4"/>
      <c r="AK12" s="4"/>
      <c r="AL12" s="4"/>
      <c r="AM12" s="4"/>
      <c r="AN12" s="4"/>
      <c r="AO12" s="4"/>
      <c r="AP12" s="4"/>
      <c r="AQ12" s="4"/>
      <c r="AR12" s="4"/>
      <c r="AS12" s="4"/>
      <c r="AT12" s="4"/>
      <c r="AU12" s="4"/>
      <c r="AV12" s="4"/>
      <c r="AW12" s="4"/>
      <c r="AX12" s="4"/>
      <c r="AY12" s="4"/>
    </row>
    <row r="13" spans="1:51" ht="15" x14ac:dyDescent="0.25">
      <c r="A13" s="113">
        <v>45231</v>
      </c>
      <c r="B13" s="116"/>
      <c r="C13" s="117">
        <v>61</v>
      </c>
      <c r="D13" s="44">
        <v>67</v>
      </c>
      <c r="E13" s="16">
        <v>56.604999999999997</v>
      </c>
      <c r="F13" s="16">
        <v>63.488999999999997</v>
      </c>
      <c r="G13" s="16">
        <v>60.817</v>
      </c>
      <c r="H13" s="16">
        <v>57.436999999999998</v>
      </c>
      <c r="I13" s="16">
        <v>65.444999999999993</v>
      </c>
      <c r="J13" s="16">
        <v>66.335999999999999</v>
      </c>
      <c r="K13" s="16">
        <v>65.191000000000003</v>
      </c>
      <c r="L13" s="16">
        <v>56.963000000000001</v>
      </c>
      <c r="M13" s="16">
        <v>50.929000000000002</v>
      </c>
      <c r="N13" s="16">
        <v>51.793999999999997</v>
      </c>
      <c r="O13" s="16">
        <v>50.326999999999998</v>
      </c>
      <c r="P13" s="16">
        <v>51.328000000000003</v>
      </c>
      <c r="Q13" s="16">
        <v>50.609000000000002</v>
      </c>
      <c r="R13" s="16">
        <v>63.253</v>
      </c>
      <c r="S13" s="16">
        <v>63.051000000000002</v>
      </c>
      <c r="T13" s="16">
        <v>76.924999999999997</v>
      </c>
      <c r="U13" s="16">
        <v>66.524000000000001</v>
      </c>
      <c r="V13" s="16">
        <v>50.619</v>
      </c>
      <c r="W13" s="16">
        <v>51.74</v>
      </c>
      <c r="X13" s="16">
        <v>57.639000000000003</v>
      </c>
      <c r="Y13" s="16">
        <v>55.941000000000003</v>
      </c>
      <c r="Z13" s="16">
        <v>44.081000000000003</v>
      </c>
      <c r="AA13" s="16">
        <v>61.787999999999997</v>
      </c>
      <c r="AB13" s="16">
        <v>57.128999999999998</v>
      </c>
      <c r="AC13" s="16">
        <v>54.116999999999997</v>
      </c>
      <c r="AD13" s="16">
        <v>48.104999999999997</v>
      </c>
      <c r="AE13" s="16">
        <v>47.386000000000003</v>
      </c>
      <c r="AF13" s="16">
        <v>51.148000000000003</v>
      </c>
      <c r="AG13" s="16">
        <v>55.921999999999997</v>
      </c>
      <c r="AH13" s="16">
        <v>51.033999999999999</v>
      </c>
      <c r="AI13" s="4"/>
      <c r="AJ13" s="4"/>
      <c r="AK13" s="4"/>
      <c r="AL13" s="4"/>
      <c r="AM13" s="4"/>
      <c r="AN13" s="4"/>
      <c r="AO13" s="4"/>
      <c r="AP13" s="4"/>
      <c r="AQ13" s="4"/>
      <c r="AR13" s="4"/>
      <c r="AS13" s="4"/>
      <c r="AT13" s="4"/>
      <c r="AU13" s="4"/>
      <c r="AV13" s="4"/>
      <c r="AW13" s="4"/>
      <c r="AX13" s="4"/>
      <c r="AY13" s="4"/>
    </row>
    <row r="14" spans="1:51" ht="15" x14ac:dyDescent="0.25">
      <c r="A14" s="113">
        <v>45261</v>
      </c>
      <c r="B14" s="116"/>
      <c r="C14" s="117">
        <v>47</v>
      </c>
      <c r="D14" s="44">
        <v>45</v>
      </c>
      <c r="E14" s="16">
        <v>47.594999999999999</v>
      </c>
      <c r="F14" s="16">
        <v>46.746000000000002</v>
      </c>
      <c r="G14" s="16">
        <v>45.661000000000001</v>
      </c>
      <c r="H14" s="16">
        <v>46.749000000000002</v>
      </c>
      <c r="I14" s="16">
        <v>52.037999999999997</v>
      </c>
      <c r="J14" s="16">
        <v>53.988</v>
      </c>
      <c r="K14" s="16">
        <v>48.127000000000002</v>
      </c>
      <c r="L14" s="16">
        <v>49.869</v>
      </c>
      <c r="M14" s="16">
        <v>41.406999999999996</v>
      </c>
      <c r="N14" s="16">
        <v>41.610999999999997</v>
      </c>
      <c r="O14" s="16">
        <v>42.512</v>
      </c>
      <c r="P14" s="16">
        <v>40.177999999999997</v>
      </c>
      <c r="Q14" s="16">
        <v>45.518999999999998</v>
      </c>
      <c r="R14" s="16">
        <v>47.661000000000001</v>
      </c>
      <c r="S14" s="16">
        <v>46.962000000000003</v>
      </c>
      <c r="T14" s="16">
        <v>52.36</v>
      </c>
      <c r="U14" s="16">
        <v>54.957999999999998</v>
      </c>
      <c r="V14" s="16">
        <v>42.25</v>
      </c>
      <c r="W14" s="16">
        <v>41.406999999999996</v>
      </c>
      <c r="X14" s="16">
        <v>59.658000000000001</v>
      </c>
      <c r="Y14" s="16">
        <v>44.512999999999998</v>
      </c>
      <c r="Z14" s="16">
        <v>38.366999999999997</v>
      </c>
      <c r="AA14" s="16">
        <v>46.152000000000001</v>
      </c>
      <c r="AB14" s="16">
        <v>46.546999999999997</v>
      </c>
      <c r="AC14" s="16">
        <v>44.536000000000001</v>
      </c>
      <c r="AD14" s="16">
        <v>45.064999999999998</v>
      </c>
      <c r="AE14" s="16">
        <v>38.402999999999999</v>
      </c>
      <c r="AF14" s="16">
        <v>39.731000000000002</v>
      </c>
      <c r="AG14" s="16">
        <v>49.994999999999997</v>
      </c>
      <c r="AH14" s="16">
        <v>41.704000000000001</v>
      </c>
      <c r="AI14" s="4"/>
      <c r="AJ14" s="4"/>
      <c r="AK14" s="4"/>
      <c r="AL14" s="4"/>
      <c r="AM14" s="4"/>
      <c r="AN14" s="4"/>
      <c r="AO14" s="4"/>
      <c r="AP14" s="4"/>
      <c r="AQ14" s="4"/>
      <c r="AR14" s="4"/>
      <c r="AS14" s="4"/>
      <c r="AT14" s="4"/>
      <c r="AU14" s="4"/>
      <c r="AV14" s="4"/>
      <c r="AW14" s="4"/>
      <c r="AX14" s="4"/>
      <c r="AY14" s="4"/>
    </row>
    <row r="15" spans="1:51" ht="15" x14ac:dyDescent="0.25">
      <c r="A15" s="113">
        <v>45292</v>
      </c>
      <c r="B15" s="116"/>
      <c r="C15" s="117">
        <v>40</v>
      </c>
      <c r="D15" s="44">
        <v>38</v>
      </c>
      <c r="E15" s="16">
        <v>36.796999999999997</v>
      </c>
      <c r="F15" s="16">
        <v>45.749000000000002</v>
      </c>
      <c r="G15" s="16">
        <v>37.154000000000003</v>
      </c>
      <c r="H15" s="16">
        <v>40.761000000000003</v>
      </c>
      <c r="I15" s="16">
        <v>40.779000000000003</v>
      </c>
      <c r="J15" s="16">
        <v>43.773000000000003</v>
      </c>
      <c r="K15" s="16">
        <v>41.615000000000002</v>
      </c>
      <c r="L15" s="16">
        <v>40.173999999999999</v>
      </c>
      <c r="M15" s="16">
        <v>38.229999999999997</v>
      </c>
      <c r="N15" s="16">
        <v>33.634</v>
      </c>
      <c r="O15" s="16">
        <v>34.631</v>
      </c>
      <c r="P15" s="16">
        <v>31.637</v>
      </c>
      <c r="Q15" s="16">
        <v>37.780999999999999</v>
      </c>
      <c r="R15" s="16">
        <v>63.536999999999999</v>
      </c>
      <c r="S15" s="16">
        <v>41.063000000000002</v>
      </c>
      <c r="T15" s="16">
        <v>42.658999999999999</v>
      </c>
      <c r="U15" s="16">
        <v>41.363</v>
      </c>
      <c r="V15" s="16">
        <v>35.896999999999998</v>
      </c>
      <c r="W15" s="16">
        <v>33.564999999999998</v>
      </c>
      <c r="X15" s="16">
        <v>48.564999999999998</v>
      </c>
      <c r="Y15" s="16">
        <v>37.277999999999999</v>
      </c>
      <c r="Z15" s="16">
        <v>31.100999999999999</v>
      </c>
      <c r="AA15" s="16">
        <v>36.290999999999997</v>
      </c>
      <c r="AB15" s="16">
        <v>39.801000000000002</v>
      </c>
      <c r="AC15" s="16">
        <v>36.834000000000003</v>
      </c>
      <c r="AD15" s="16">
        <v>46.414000000000001</v>
      </c>
      <c r="AE15" s="16">
        <v>29.939</v>
      </c>
      <c r="AF15" s="16">
        <v>35.006</v>
      </c>
      <c r="AG15" s="16">
        <v>40.572000000000003</v>
      </c>
      <c r="AH15" s="16">
        <v>31.3</v>
      </c>
      <c r="AI15" s="4"/>
      <c r="AJ15" s="4"/>
      <c r="AK15" s="4"/>
      <c r="AL15" s="4"/>
      <c r="AM15" s="4"/>
      <c r="AN15" s="4"/>
      <c r="AO15" s="4"/>
      <c r="AP15" s="4"/>
      <c r="AQ15" s="4"/>
      <c r="AR15" s="4"/>
      <c r="AS15" s="4"/>
      <c r="AT15" s="4"/>
      <c r="AU15" s="4"/>
      <c r="AV15" s="4"/>
      <c r="AW15" s="4"/>
      <c r="AX15" s="4"/>
      <c r="AY15" s="4"/>
    </row>
    <row r="16" spans="1:51" ht="15" x14ac:dyDescent="0.25">
      <c r="A16" s="113">
        <v>45323</v>
      </c>
      <c r="B16" s="116"/>
      <c r="C16" s="117">
        <v>35</v>
      </c>
      <c r="D16" s="44">
        <v>33</v>
      </c>
      <c r="E16" s="16">
        <v>33.768999999999998</v>
      </c>
      <c r="F16" s="16">
        <v>42.686</v>
      </c>
      <c r="G16" s="16">
        <v>33.65</v>
      </c>
      <c r="H16" s="16">
        <v>42.491</v>
      </c>
      <c r="I16" s="16">
        <v>56.816000000000003</v>
      </c>
      <c r="J16" s="16">
        <v>37.171999999999997</v>
      </c>
      <c r="K16" s="16">
        <v>34.787999999999997</v>
      </c>
      <c r="L16" s="16">
        <v>37.357999999999997</v>
      </c>
      <c r="M16" s="16">
        <v>40.563000000000002</v>
      </c>
      <c r="N16" s="16">
        <v>30.876999999999999</v>
      </c>
      <c r="O16" s="16">
        <v>28.189</v>
      </c>
      <c r="P16" s="16">
        <v>28.771999999999998</v>
      </c>
      <c r="Q16" s="16">
        <v>32.546999999999997</v>
      </c>
      <c r="R16" s="16">
        <v>46.531999999999996</v>
      </c>
      <c r="S16" s="16">
        <v>32.063000000000002</v>
      </c>
      <c r="T16" s="16">
        <v>41.716999999999999</v>
      </c>
      <c r="U16" s="16">
        <v>35.851999999999997</v>
      </c>
      <c r="V16" s="16">
        <v>37.737000000000002</v>
      </c>
      <c r="W16" s="16">
        <v>28.927</v>
      </c>
      <c r="X16" s="16">
        <v>37.222999999999999</v>
      </c>
      <c r="Y16" s="16">
        <v>33.962000000000003</v>
      </c>
      <c r="Z16" s="16">
        <v>34.435000000000002</v>
      </c>
      <c r="AA16" s="16">
        <v>41.497999999999998</v>
      </c>
      <c r="AB16" s="16">
        <v>42.72</v>
      </c>
      <c r="AC16" s="16">
        <v>38.176000000000002</v>
      </c>
      <c r="AD16" s="16">
        <v>47.853000000000002</v>
      </c>
      <c r="AE16" s="16">
        <v>26.59</v>
      </c>
      <c r="AF16" s="16">
        <v>32.61</v>
      </c>
      <c r="AG16" s="16">
        <v>35.307000000000002</v>
      </c>
      <c r="AH16" s="16">
        <v>29.507000000000001</v>
      </c>
      <c r="AI16" s="4"/>
      <c r="AJ16" s="4"/>
      <c r="AK16" s="4"/>
      <c r="AL16" s="4"/>
      <c r="AM16" s="4"/>
      <c r="AN16" s="4"/>
      <c r="AO16" s="4"/>
      <c r="AP16" s="4"/>
      <c r="AQ16" s="4"/>
      <c r="AR16" s="4"/>
      <c r="AS16" s="4"/>
      <c r="AT16" s="4"/>
      <c r="AU16" s="4"/>
      <c r="AV16" s="4"/>
      <c r="AW16" s="4"/>
      <c r="AX16" s="4"/>
      <c r="AY16" s="4"/>
    </row>
    <row r="17" spans="1:51" ht="15" x14ac:dyDescent="0.25">
      <c r="A17" s="113">
        <v>45352</v>
      </c>
      <c r="B17" s="116"/>
      <c r="C17" s="117">
        <v>42</v>
      </c>
      <c r="D17" s="44">
        <v>44</v>
      </c>
      <c r="E17" s="16">
        <v>57.095999999999997</v>
      </c>
      <c r="F17" s="16">
        <v>69.213999999999999</v>
      </c>
      <c r="G17" s="16">
        <v>60.2</v>
      </c>
      <c r="H17" s="16">
        <v>84.906000000000006</v>
      </c>
      <c r="I17" s="16">
        <v>66.802999999999997</v>
      </c>
      <c r="J17" s="16">
        <v>64.599000000000004</v>
      </c>
      <c r="K17" s="16">
        <v>59.947000000000003</v>
      </c>
      <c r="L17" s="16">
        <v>57.018999999999998</v>
      </c>
      <c r="M17" s="16">
        <v>45.679000000000002</v>
      </c>
      <c r="N17" s="16">
        <v>45.941000000000003</v>
      </c>
      <c r="O17" s="16">
        <v>37.683</v>
      </c>
      <c r="P17" s="16">
        <v>42.96</v>
      </c>
      <c r="Q17" s="16">
        <v>72.614000000000004</v>
      </c>
      <c r="R17" s="16">
        <v>53.704999999999998</v>
      </c>
      <c r="S17" s="16">
        <v>38.908999999999999</v>
      </c>
      <c r="T17" s="16">
        <v>105.596</v>
      </c>
      <c r="U17" s="16">
        <v>46.97</v>
      </c>
      <c r="V17" s="16">
        <v>57.21</v>
      </c>
      <c r="W17" s="16">
        <v>38.466000000000001</v>
      </c>
      <c r="X17" s="16">
        <v>55.709000000000003</v>
      </c>
      <c r="Y17" s="16">
        <v>53.758000000000003</v>
      </c>
      <c r="Z17" s="16">
        <v>36.82</v>
      </c>
      <c r="AA17" s="16">
        <v>46.277999999999999</v>
      </c>
      <c r="AB17" s="16">
        <v>59.484000000000002</v>
      </c>
      <c r="AC17" s="16">
        <v>43.38</v>
      </c>
      <c r="AD17" s="16">
        <v>64.805000000000007</v>
      </c>
      <c r="AE17" s="16">
        <v>26.382999999999999</v>
      </c>
      <c r="AF17" s="16">
        <v>52.445999999999998</v>
      </c>
      <c r="AG17" s="16">
        <v>41.451999999999998</v>
      </c>
      <c r="AH17" s="16">
        <v>41.625</v>
      </c>
      <c r="AI17" s="4"/>
      <c r="AJ17" s="4"/>
      <c r="AK17" s="4"/>
      <c r="AL17" s="4"/>
      <c r="AM17" s="4"/>
      <c r="AN17" s="4"/>
      <c r="AO17" s="4"/>
      <c r="AP17" s="4"/>
      <c r="AQ17" s="4"/>
      <c r="AR17" s="4"/>
      <c r="AS17" s="4"/>
      <c r="AT17" s="4"/>
      <c r="AU17" s="4"/>
      <c r="AV17" s="4"/>
      <c r="AW17" s="4"/>
      <c r="AX17" s="4"/>
      <c r="AY17" s="4"/>
    </row>
    <row r="18" spans="1:51" ht="15" x14ac:dyDescent="0.25">
      <c r="A18" s="113">
        <v>45383</v>
      </c>
      <c r="B18" s="116"/>
      <c r="C18" s="117">
        <v>57</v>
      </c>
      <c r="D18" s="44">
        <v>85</v>
      </c>
      <c r="E18" s="16">
        <v>126.866</v>
      </c>
      <c r="F18" s="16">
        <v>144.333</v>
      </c>
      <c r="G18" s="16">
        <v>103.024</v>
      </c>
      <c r="H18" s="16">
        <v>96.472999999999999</v>
      </c>
      <c r="I18" s="16">
        <v>112.086</v>
      </c>
      <c r="J18" s="16">
        <v>126.625</v>
      </c>
      <c r="K18" s="16">
        <v>92.623000000000005</v>
      </c>
      <c r="L18" s="16">
        <v>91.090999999999994</v>
      </c>
      <c r="M18" s="16">
        <v>78.02</v>
      </c>
      <c r="N18" s="16">
        <v>64.728999999999999</v>
      </c>
      <c r="O18" s="16">
        <v>51.725999999999999</v>
      </c>
      <c r="P18" s="16">
        <v>77.436000000000007</v>
      </c>
      <c r="Q18" s="16">
        <v>149.20500000000001</v>
      </c>
      <c r="R18" s="16">
        <v>165.90899999999999</v>
      </c>
      <c r="S18" s="16">
        <v>149.642</v>
      </c>
      <c r="T18" s="16">
        <v>157.89699999999999</v>
      </c>
      <c r="U18" s="16">
        <v>61.16</v>
      </c>
      <c r="V18" s="16">
        <v>84.472999999999999</v>
      </c>
      <c r="W18" s="16">
        <v>67.245999999999995</v>
      </c>
      <c r="X18" s="16">
        <v>144.798</v>
      </c>
      <c r="Y18" s="16">
        <v>99.555000000000007</v>
      </c>
      <c r="Z18" s="16">
        <v>40.505000000000003</v>
      </c>
      <c r="AA18" s="16">
        <v>88.004000000000005</v>
      </c>
      <c r="AB18" s="16">
        <v>62.137999999999998</v>
      </c>
      <c r="AC18" s="16">
        <v>86.951999999999998</v>
      </c>
      <c r="AD18" s="16">
        <v>113.32299999999999</v>
      </c>
      <c r="AE18" s="16">
        <v>32.912999999999997</v>
      </c>
      <c r="AF18" s="16">
        <v>129.26</v>
      </c>
      <c r="AG18" s="16">
        <v>51.082000000000001</v>
      </c>
      <c r="AH18" s="16">
        <v>50.314</v>
      </c>
      <c r="AI18" s="4"/>
      <c r="AJ18" s="4"/>
      <c r="AK18" s="4"/>
      <c r="AL18" s="4"/>
      <c r="AM18" s="4"/>
      <c r="AN18" s="4"/>
      <c r="AO18" s="4"/>
      <c r="AP18" s="4"/>
      <c r="AQ18" s="4"/>
      <c r="AR18" s="4"/>
      <c r="AS18" s="4"/>
      <c r="AT18" s="4"/>
      <c r="AU18" s="4"/>
      <c r="AV18" s="4"/>
      <c r="AW18" s="4"/>
      <c r="AX18" s="4"/>
      <c r="AY18" s="4"/>
    </row>
    <row r="19" spans="1:51" ht="15" x14ac:dyDescent="0.25">
      <c r="A19" s="113">
        <v>45413</v>
      </c>
      <c r="B19" s="116"/>
      <c r="C19" s="117">
        <v>102</v>
      </c>
      <c r="D19" s="44">
        <v>163</v>
      </c>
      <c r="E19" s="16">
        <v>185.398</v>
      </c>
      <c r="F19" s="16">
        <v>449.78899999999999</v>
      </c>
      <c r="G19" s="16">
        <v>182.81700000000001</v>
      </c>
      <c r="H19" s="16">
        <v>300.00799999999998</v>
      </c>
      <c r="I19" s="16">
        <v>185.57300000000001</v>
      </c>
      <c r="J19" s="16">
        <v>311.375</v>
      </c>
      <c r="K19" s="16">
        <v>239.346</v>
      </c>
      <c r="L19" s="16">
        <v>169.95099999999999</v>
      </c>
      <c r="M19" s="16">
        <v>128.44999999999999</v>
      </c>
      <c r="N19" s="16">
        <v>167.59700000000001</v>
      </c>
      <c r="O19" s="16">
        <v>47.743000000000002</v>
      </c>
      <c r="P19" s="16">
        <v>185.02</v>
      </c>
      <c r="Q19" s="16">
        <v>166.59100000000001</v>
      </c>
      <c r="R19" s="16">
        <v>342.43299999999999</v>
      </c>
      <c r="S19" s="16">
        <v>181.197</v>
      </c>
      <c r="T19" s="16">
        <v>159.19200000000001</v>
      </c>
      <c r="U19" s="16">
        <v>300.54899999999998</v>
      </c>
      <c r="V19" s="16">
        <v>255.023</v>
      </c>
      <c r="W19" s="16">
        <v>150.24799999999999</v>
      </c>
      <c r="X19" s="16">
        <v>250.53399999999999</v>
      </c>
      <c r="Y19" s="16">
        <v>85.988</v>
      </c>
      <c r="Z19" s="16">
        <v>111.845</v>
      </c>
      <c r="AA19" s="16">
        <v>202.83199999999999</v>
      </c>
      <c r="AB19" s="16">
        <v>135.87700000000001</v>
      </c>
      <c r="AC19" s="16">
        <v>182.792</v>
      </c>
      <c r="AD19" s="16">
        <v>162.70599999999999</v>
      </c>
      <c r="AE19" s="16">
        <v>68.048000000000002</v>
      </c>
      <c r="AF19" s="16">
        <v>325.49700000000001</v>
      </c>
      <c r="AG19" s="16">
        <v>116.36199999999999</v>
      </c>
      <c r="AH19" s="16">
        <v>91.596999999999994</v>
      </c>
      <c r="AI19" s="4"/>
      <c r="AJ19" s="4"/>
      <c r="AK19" s="4"/>
      <c r="AL19" s="4"/>
      <c r="AM19" s="4"/>
      <c r="AN19" s="4"/>
      <c r="AO19" s="4"/>
      <c r="AP19" s="4"/>
      <c r="AQ19" s="4"/>
      <c r="AR19" s="4"/>
      <c r="AS19" s="4"/>
      <c r="AT19" s="4"/>
      <c r="AU19" s="4"/>
      <c r="AV19" s="4"/>
      <c r="AW19" s="4"/>
      <c r="AX19" s="4"/>
      <c r="AY19" s="4"/>
    </row>
    <row r="20" spans="1:51" ht="15" x14ac:dyDescent="0.25">
      <c r="A20" s="113">
        <v>45444</v>
      </c>
      <c r="B20" s="116"/>
      <c r="C20" s="117">
        <v>25</v>
      </c>
      <c r="D20" s="44">
        <v>96</v>
      </c>
      <c r="E20" s="16">
        <v>75.016999999999996</v>
      </c>
      <c r="F20" s="16">
        <v>301.52300000000002</v>
      </c>
      <c r="G20" s="16">
        <v>79.034000000000006</v>
      </c>
      <c r="H20" s="16">
        <v>367.22399999999999</v>
      </c>
      <c r="I20" s="16">
        <v>79.617999999999995</v>
      </c>
      <c r="J20" s="16">
        <v>249.21600000000001</v>
      </c>
      <c r="K20" s="16">
        <v>139.03200000000001</v>
      </c>
      <c r="L20" s="16">
        <v>145.29900000000001</v>
      </c>
      <c r="M20" s="16">
        <v>27.446999999999999</v>
      </c>
      <c r="N20" s="16">
        <v>55.305999999999997</v>
      </c>
      <c r="O20" s="16">
        <v>3.5000000000000003E-2</v>
      </c>
      <c r="P20" s="16">
        <v>90.287000000000006</v>
      </c>
      <c r="Q20" s="16">
        <v>40.072000000000003</v>
      </c>
      <c r="R20" s="16">
        <v>206.09200000000001</v>
      </c>
      <c r="S20" s="16">
        <v>62.097000000000001</v>
      </c>
      <c r="T20" s="16">
        <v>44.073999999999998</v>
      </c>
      <c r="U20" s="16">
        <v>283.61200000000002</v>
      </c>
      <c r="V20" s="16">
        <v>125.83199999999999</v>
      </c>
      <c r="W20" s="16">
        <v>148.77600000000001</v>
      </c>
      <c r="X20" s="16">
        <v>291.47500000000002</v>
      </c>
      <c r="Y20" s="16">
        <v>2.286</v>
      </c>
      <c r="Z20" s="16">
        <v>66.724999999999994</v>
      </c>
      <c r="AA20" s="16">
        <v>135.49600000000001</v>
      </c>
      <c r="AB20" s="16">
        <v>107.619</v>
      </c>
      <c r="AC20" s="16">
        <v>113.251</v>
      </c>
      <c r="AD20" s="16">
        <v>141.441</v>
      </c>
      <c r="AE20" s="16">
        <v>-6.4720000000000004</v>
      </c>
      <c r="AF20" s="16">
        <v>270.62799999999999</v>
      </c>
      <c r="AG20" s="16">
        <v>53.246000000000002</v>
      </c>
      <c r="AH20" s="16">
        <v>109.526</v>
      </c>
      <c r="AI20" s="4"/>
      <c r="AJ20" s="4"/>
      <c r="AK20" s="4"/>
      <c r="AL20" s="4"/>
      <c r="AM20" s="4"/>
      <c r="AN20" s="4"/>
      <c r="AO20" s="4"/>
      <c r="AP20" s="4"/>
      <c r="AQ20" s="4"/>
      <c r="AR20" s="4"/>
      <c r="AS20" s="4"/>
      <c r="AT20" s="4"/>
      <c r="AU20" s="4"/>
      <c r="AV20" s="4"/>
      <c r="AW20" s="4"/>
      <c r="AX20" s="4"/>
      <c r="AY20" s="4"/>
    </row>
    <row r="21" spans="1:51" ht="15" x14ac:dyDescent="0.25">
      <c r="A21" s="113">
        <v>45474</v>
      </c>
      <c r="B21" s="116"/>
      <c r="C21" s="117">
        <v>-60</v>
      </c>
      <c r="D21" s="44">
        <v>-23</v>
      </c>
      <c r="E21" s="16">
        <v>-6.1349999999999998</v>
      </c>
      <c r="F21" s="16">
        <v>79.683999999999997</v>
      </c>
      <c r="G21" s="16">
        <v>-13.12</v>
      </c>
      <c r="H21" s="16">
        <v>185.48400000000001</v>
      </c>
      <c r="I21" s="16">
        <v>-9.6289999999999996</v>
      </c>
      <c r="J21" s="16">
        <v>28.164000000000001</v>
      </c>
      <c r="K21" s="16">
        <v>25.829000000000001</v>
      </c>
      <c r="L21" s="16">
        <v>38.204999999999998</v>
      </c>
      <c r="M21" s="16">
        <v>-23.169</v>
      </c>
      <c r="N21" s="16">
        <v>-17.96</v>
      </c>
      <c r="O21" s="16">
        <v>-20.98</v>
      </c>
      <c r="P21" s="16">
        <v>-11.481</v>
      </c>
      <c r="Q21" s="16">
        <v>-15.715999999999999</v>
      </c>
      <c r="R21" s="16">
        <v>25.42</v>
      </c>
      <c r="S21" s="16">
        <v>-12.928000000000001</v>
      </c>
      <c r="T21" s="16">
        <v>-16.143999999999998</v>
      </c>
      <c r="U21" s="16">
        <v>56.88</v>
      </c>
      <c r="V21" s="16">
        <v>23.13</v>
      </c>
      <c r="W21" s="16">
        <v>-1.98</v>
      </c>
      <c r="X21" s="16">
        <v>78.775999999999996</v>
      </c>
      <c r="Y21" s="16">
        <v>-15.122999999999999</v>
      </c>
      <c r="Z21" s="16">
        <v>-7.1280000000000001</v>
      </c>
      <c r="AA21" s="16">
        <v>12.839</v>
      </c>
      <c r="AB21" s="16">
        <v>6.7939999999999996</v>
      </c>
      <c r="AC21" s="16">
        <v>6.718</v>
      </c>
      <c r="AD21" s="16">
        <v>3.7490000000000001</v>
      </c>
      <c r="AE21" s="16">
        <v>-21.541</v>
      </c>
      <c r="AF21" s="16">
        <v>69.366</v>
      </c>
      <c r="AG21" s="16">
        <v>-16.888999999999999</v>
      </c>
      <c r="AH21" s="16">
        <v>12.054</v>
      </c>
      <c r="AI21" s="4"/>
      <c r="AJ21" s="4"/>
      <c r="AK21" s="4"/>
      <c r="AL21" s="4"/>
      <c r="AM21" s="4"/>
      <c r="AN21" s="4"/>
      <c r="AO21" s="4"/>
      <c r="AP21" s="4"/>
      <c r="AQ21" s="4"/>
      <c r="AR21" s="4"/>
      <c r="AS21" s="4"/>
      <c r="AT21" s="4"/>
      <c r="AU21" s="4"/>
      <c r="AV21" s="4"/>
      <c r="AW21" s="4"/>
      <c r="AX21" s="4"/>
      <c r="AY21" s="4"/>
    </row>
    <row r="22" spans="1:51" ht="15" x14ac:dyDescent="0.25">
      <c r="A22" s="113">
        <v>45505</v>
      </c>
      <c r="B22" s="116"/>
      <c r="C22" s="117">
        <v>-52</v>
      </c>
      <c r="D22" s="44">
        <v>-28</v>
      </c>
      <c r="E22" s="16">
        <v>0.29499999999999998</v>
      </c>
      <c r="F22" s="16">
        <v>18.702000000000002</v>
      </c>
      <c r="G22" s="16">
        <v>-6.0830000000000002</v>
      </c>
      <c r="H22" s="16">
        <v>32.024999999999999</v>
      </c>
      <c r="I22" s="16">
        <v>-7.6319999999999997</v>
      </c>
      <c r="J22" s="16">
        <v>13.605</v>
      </c>
      <c r="K22" s="16">
        <v>-2.8450000000000002</v>
      </c>
      <c r="L22" s="16">
        <v>24.263000000000002</v>
      </c>
      <c r="M22" s="16">
        <v>-8.8490000000000002</v>
      </c>
      <c r="N22" s="16">
        <v>-6.2809999999999997</v>
      </c>
      <c r="O22" s="16">
        <v>-6.3140000000000001</v>
      </c>
      <c r="P22" s="16">
        <v>-7.8120000000000003</v>
      </c>
      <c r="Q22" s="16">
        <v>-3.8820000000000001</v>
      </c>
      <c r="R22" s="16">
        <v>4.6769999999999996</v>
      </c>
      <c r="S22" s="16">
        <v>-5.0919999999999996</v>
      </c>
      <c r="T22" s="16">
        <v>-5.2619999999999996</v>
      </c>
      <c r="U22" s="16">
        <v>17.091999999999999</v>
      </c>
      <c r="V22" s="16">
        <v>0.56399999999999995</v>
      </c>
      <c r="W22" s="16">
        <v>9.4169999999999998</v>
      </c>
      <c r="X22" s="16">
        <v>4.8049999999999997</v>
      </c>
      <c r="Y22" s="16">
        <v>-6.117</v>
      </c>
      <c r="Z22" s="16">
        <v>5.9550000000000001</v>
      </c>
      <c r="AA22" s="16">
        <v>18.018000000000001</v>
      </c>
      <c r="AB22" s="16">
        <v>5.2930000000000001</v>
      </c>
      <c r="AC22" s="16">
        <v>7.016</v>
      </c>
      <c r="AD22" s="16">
        <v>7.2690000000000001</v>
      </c>
      <c r="AE22" s="16">
        <v>1.129</v>
      </c>
      <c r="AF22" s="16">
        <v>16.817</v>
      </c>
      <c r="AG22" s="16">
        <v>-2.976</v>
      </c>
      <c r="AH22" s="16">
        <v>-8.1050000000000004</v>
      </c>
      <c r="AI22" s="4"/>
      <c r="AJ22" s="4"/>
      <c r="AK22" s="4"/>
      <c r="AL22" s="4"/>
      <c r="AM22" s="4"/>
      <c r="AN22" s="4"/>
      <c r="AO22" s="4"/>
      <c r="AP22" s="4"/>
      <c r="AQ22" s="4"/>
      <c r="AR22" s="4"/>
      <c r="AS22" s="4"/>
      <c r="AT22" s="4"/>
      <c r="AU22" s="4"/>
      <c r="AV22" s="4"/>
      <c r="AW22" s="4"/>
      <c r="AX22" s="4"/>
      <c r="AY22" s="4"/>
    </row>
    <row r="23" spans="1:51" ht="15" x14ac:dyDescent="0.25">
      <c r="A23" s="113">
        <v>45536</v>
      </c>
      <c r="B23" s="116"/>
      <c r="C23" s="117">
        <v>-9</v>
      </c>
      <c r="D23" s="44">
        <v>5</v>
      </c>
      <c r="E23" s="16">
        <v>26.649000000000001</v>
      </c>
      <c r="F23" s="16">
        <v>43.006999999999998</v>
      </c>
      <c r="G23" s="16">
        <v>20.681999999999999</v>
      </c>
      <c r="H23" s="16">
        <v>45.014000000000003</v>
      </c>
      <c r="I23" s="16">
        <v>27.081</v>
      </c>
      <c r="J23" s="16">
        <v>50.505000000000003</v>
      </c>
      <c r="K23" s="16">
        <v>21.454999999999998</v>
      </c>
      <c r="L23" s="16">
        <v>32.793999999999997</v>
      </c>
      <c r="M23" s="16">
        <v>20.602</v>
      </c>
      <c r="N23" s="16">
        <v>21.297000000000001</v>
      </c>
      <c r="O23" s="16">
        <v>14.55</v>
      </c>
      <c r="P23" s="16">
        <v>32.542999999999999</v>
      </c>
      <c r="Q23" s="16">
        <v>40.106999999999999</v>
      </c>
      <c r="R23" s="16">
        <v>31.603000000000002</v>
      </c>
      <c r="S23" s="16">
        <v>34.904000000000003</v>
      </c>
      <c r="T23" s="16">
        <v>54.267000000000003</v>
      </c>
      <c r="U23" s="16">
        <v>38.47</v>
      </c>
      <c r="V23" s="16">
        <v>29.061</v>
      </c>
      <c r="W23" s="16">
        <v>25.123999999999999</v>
      </c>
      <c r="X23" s="16">
        <v>36.097000000000001</v>
      </c>
      <c r="Y23" s="16">
        <v>17.489000000000001</v>
      </c>
      <c r="Z23" s="16">
        <v>42.89</v>
      </c>
      <c r="AA23" s="16">
        <v>54.814999999999998</v>
      </c>
      <c r="AB23" s="16">
        <v>30.629000000000001</v>
      </c>
      <c r="AC23" s="16">
        <v>31.338000000000001</v>
      </c>
      <c r="AD23" s="16">
        <v>29.975999999999999</v>
      </c>
      <c r="AE23" s="16">
        <v>22.492000000000001</v>
      </c>
      <c r="AF23" s="16">
        <v>31.29</v>
      </c>
      <c r="AG23" s="16">
        <v>26.419</v>
      </c>
      <c r="AH23" s="16">
        <v>15.996</v>
      </c>
      <c r="AI23" s="4"/>
      <c r="AJ23" s="4"/>
      <c r="AK23" s="4"/>
      <c r="AL23" s="4"/>
      <c r="AM23" s="4"/>
      <c r="AN23" s="4"/>
      <c r="AO23" s="4"/>
      <c r="AP23" s="4"/>
      <c r="AQ23" s="4"/>
      <c r="AR23" s="4"/>
      <c r="AS23" s="4"/>
      <c r="AT23" s="4"/>
      <c r="AU23" s="4"/>
      <c r="AV23" s="4"/>
      <c r="AW23" s="4"/>
      <c r="AX23" s="4"/>
      <c r="AY23" s="4"/>
    </row>
    <row r="24" spans="1:51" ht="15" x14ac:dyDescent="0.25">
      <c r="A24" s="113">
        <v>45566</v>
      </c>
      <c r="B24" s="116"/>
      <c r="C24" s="117">
        <v>-33</v>
      </c>
      <c r="D24" s="44">
        <v>38</v>
      </c>
      <c r="E24" s="16">
        <v>51.703000000000003</v>
      </c>
      <c r="F24" s="16">
        <v>79.733000000000004</v>
      </c>
      <c r="G24" s="16">
        <v>55.466999999999999</v>
      </c>
      <c r="H24" s="16">
        <v>76.739000000000004</v>
      </c>
      <c r="I24" s="16">
        <v>72.150999999999996</v>
      </c>
      <c r="J24" s="16">
        <v>95.628</v>
      </c>
      <c r="K24" s="16">
        <v>60.637999999999998</v>
      </c>
      <c r="L24" s="16">
        <v>47.942999999999998</v>
      </c>
      <c r="M24" s="16">
        <v>54.718000000000004</v>
      </c>
      <c r="N24" s="16">
        <v>47.148000000000003</v>
      </c>
      <c r="O24" s="16">
        <v>43.134</v>
      </c>
      <c r="P24" s="16">
        <v>44.884999999999998</v>
      </c>
      <c r="Q24" s="16">
        <v>64.510999999999996</v>
      </c>
      <c r="R24" s="16">
        <v>80.91</v>
      </c>
      <c r="S24" s="16">
        <v>124.18</v>
      </c>
      <c r="T24" s="16">
        <v>94.216999999999999</v>
      </c>
      <c r="U24" s="16">
        <v>63.963999999999999</v>
      </c>
      <c r="V24" s="16">
        <v>59.654000000000003</v>
      </c>
      <c r="W24" s="16">
        <v>57.08</v>
      </c>
      <c r="X24" s="16">
        <v>66.566999999999993</v>
      </c>
      <c r="Y24" s="16">
        <v>38.101999999999997</v>
      </c>
      <c r="Z24" s="16">
        <v>77.015000000000001</v>
      </c>
      <c r="AA24" s="16">
        <v>87.638999999999996</v>
      </c>
      <c r="AB24" s="16">
        <v>61.68</v>
      </c>
      <c r="AC24" s="16">
        <v>65.204999999999998</v>
      </c>
      <c r="AD24" s="16">
        <v>69.805999999999997</v>
      </c>
      <c r="AE24" s="16">
        <v>50.043999999999997</v>
      </c>
      <c r="AF24" s="16">
        <v>74.698999999999998</v>
      </c>
      <c r="AG24" s="16">
        <v>43.616999999999997</v>
      </c>
      <c r="AH24" s="16">
        <v>47.398000000000003</v>
      </c>
      <c r="AI24" s="4"/>
      <c r="AJ24" s="4"/>
      <c r="AK24" s="4"/>
      <c r="AL24" s="4"/>
      <c r="AM24" s="4"/>
      <c r="AN24" s="4"/>
      <c r="AO24" s="4"/>
      <c r="AP24" s="4"/>
      <c r="AQ24" s="4"/>
      <c r="AR24" s="4"/>
      <c r="AS24" s="4"/>
      <c r="AT24" s="4"/>
      <c r="AU24" s="4"/>
      <c r="AV24" s="4"/>
      <c r="AW24" s="4"/>
      <c r="AX24" s="4"/>
      <c r="AY24" s="4"/>
    </row>
    <row r="25" spans="1:51" ht="15" x14ac:dyDescent="0.25">
      <c r="A25" s="113">
        <v>45597</v>
      </c>
      <c r="B25" s="116"/>
      <c r="C25" s="117">
        <v>4</v>
      </c>
      <c r="D25" s="44">
        <v>56</v>
      </c>
      <c r="E25" s="16">
        <v>60.771000000000001</v>
      </c>
      <c r="F25" s="16">
        <v>64.388000000000005</v>
      </c>
      <c r="G25" s="16">
        <v>53.078000000000003</v>
      </c>
      <c r="H25" s="16">
        <v>63.613999999999997</v>
      </c>
      <c r="I25" s="16">
        <v>64.516000000000005</v>
      </c>
      <c r="J25" s="16">
        <v>69.137</v>
      </c>
      <c r="K25" s="16">
        <v>54.305</v>
      </c>
      <c r="L25" s="16">
        <v>47.273000000000003</v>
      </c>
      <c r="M25" s="16">
        <v>45.84</v>
      </c>
      <c r="N25" s="16">
        <v>45.667999999999999</v>
      </c>
      <c r="O25" s="16">
        <v>45.720999999999997</v>
      </c>
      <c r="P25" s="16">
        <v>44.746000000000002</v>
      </c>
      <c r="Q25" s="16">
        <v>61.307000000000002</v>
      </c>
      <c r="R25" s="16">
        <v>65.307000000000002</v>
      </c>
      <c r="S25" s="16">
        <v>72.680000000000007</v>
      </c>
      <c r="T25" s="16">
        <v>62.899000000000001</v>
      </c>
      <c r="U25" s="16">
        <v>52.734000000000002</v>
      </c>
      <c r="V25" s="16">
        <v>50.368000000000002</v>
      </c>
      <c r="W25" s="16">
        <v>53.555999999999997</v>
      </c>
      <c r="X25" s="16">
        <v>54.892000000000003</v>
      </c>
      <c r="Y25" s="16">
        <v>40.518999999999998</v>
      </c>
      <c r="Z25" s="16">
        <v>56.563000000000002</v>
      </c>
      <c r="AA25" s="16">
        <v>54.170999999999999</v>
      </c>
      <c r="AB25" s="16">
        <v>49.674999999999997</v>
      </c>
      <c r="AC25" s="16">
        <v>46.911999999999999</v>
      </c>
      <c r="AD25" s="16">
        <v>48.893999999999998</v>
      </c>
      <c r="AE25" s="16">
        <v>41.265000000000001</v>
      </c>
      <c r="AF25" s="16">
        <v>52.136000000000003</v>
      </c>
      <c r="AG25" s="16">
        <v>48.311</v>
      </c>
      <c r="AH25" s="16">
        <v>51.609000000000002</v>
      </c>
      <c r="AI25" s="4"/>
      <c r="AJ25" s="4"/>
      <c r="AK25" s="4"/>
      <c r="AL25" s="4"/>
      <c r="AM25" s="4"/>
      <c r="AN25" s="4"/>
      <c r="AO25" s="4"/>
      <c r="AP25" s="4"/>
      <c r="AQ25" s="4"/>
      <c r="AR25" s="4"/>
      <c r="AS25" s="4"/>
      <c r="AT25" s="4"/>
      <c r="AU25" s="4"/>
      <c r="AV25" s="4"/>
      <c r="AW25" s="4"/>
      <c r="AX25" s="4"/>
      <c r="AY25" s="4"/>
    </row>
    <row r="26" spans="1:51" ht="15" x14ac:dyDescent="0.25">
      <c r="A26" s="113">
        <v>45627</v>
      </c>
      <c r="B26" s="116"/>
      <c r="C26" s="117">
        <v>45</v>
      </c>
      <c r="D26" s="44">
        <v>45</v>
      </c>
      <c r="E26" s="16">
        <v>44.44</v>
      </c>
      <c r="F26" s="16">
        <v>48.972000000000001</v>
      </c>
      <c r="G26" s="16">
        <v>43.432000000000002</v>
      </c>
      <c r="H26" s="16">
        <v>50.753</v>
      </c>
      <c r="I26" s="16">
        <v>53.14</v>
      </c>
      <c r="J26" s="16">
        <v>51.281999999999996</v>
      </c>
      <c r="K26" s="16">
        <v>47.415999999999997</v>
      </c>
      <c r="L26" s="16">
        <v>38.561999999999998</v>
      </c>
      <c r="M26" s="16">
        <v>36.765000000000001</v>
      </c>
      <c r="N26" s="16">
        <v>38.131</v>
      </c>
      <c r="O26" s="16">
        <v>35.284999999999997</v>
      </c>
      <c r="P26" s="16">
        <v>39.936</v>
      </c>
      <c r="Q26" s="16">
        <v>46.829000000000001</v>
      </c>
      <c r="R26" s="16">
        <v>48.860999999999997</v>
      </c>
      <c r="S26" s="16">
        <v>49.753999999999998</v>
      </c>
      <c r="T26" s="16">
        <v>53.683999999999997</v>
      </c>
      <c r="U26" s="16">
        <v>44.744</v>
      </c>
      <c r="V26" s="16">
        <v>40.087000000000003</v>
      </c>
      <c r="W26" s="16">
        <v>56.468000000000004</v>
      </c>
      <c r="X26" s="16">
        <v>44.256</v>
      </c>
      <c r="Y26" s="16">
        <v>34.877000000000002</v>
      </c>
      <c r="Z26" s="16">
        <v>42.228000000000002</v>
      </c>
      <c r="AA26" s="16">
        <v>44.396000000000001</v>
      </c>
      <c r="AB26" s="16">
        <v>41.057000000000002</v>
      </c>
      <c r="AC26" s="16">
        <v>45.274000000000001</v>
      </c>
      <c r="AD26" s="16">
        <v>39.720999999999997</v>
      </c>
      <c r="AE26" s="16">
        <v>31.510999999999999</v>
      </c>
      <c r="AF26" s="16">
        <v>47.835000000000001</v>
      </c>
      <c r="AG26" s="16">
        <v>39.320999999999998</v>
      </c>
      <c r="AH26" s="16">
        <v>43.243000000000002</v>
      </c>
      <c r="AI26" s="4"/>
      <c r="AJ26" s="4"/>
      <c r="AK26" s="4"/>
      <c r="AL26" s="4"/>
      <c r="AM26" s="4"/>
      <c r="AN26" s="4"/>
      <c r="AO26" s="4"/>
      <c r="AP26" s="4"/>
      <c r="AQ26" s="4"/>
      <c r="AR26" s="4"/>
      <c r="AS26" s="4"/>
      <c r="AT26" s="4"/>
      <c r="AU26" s="4"/>
      <c r="AV26" s="4"/>
      <c r="AW26" s="4"/>
      <c r="AX26" s="4"/>
      <c r="AY26" s="4"/>
    </row>
    <row r="27" spans="1:51" ht="15" x14ac:dyDescent="0.25">
      <c r="A27" s="113">
        <v>45658</v>
      </c>
      <c r="B27" s="116"/>
      <c r="C27" s="117">
        <v>40</v>
      </c>
      <c r="D27" s="44">
        <v>38</v>
      </c>
      <c r="E27" s="16">
        <v>44.122999999999998</v>
      </c>
      <c r="F27" s="16">
        <v>40.201000000000001</v>
      </c>
      <c r="G27" s="16">
        <v>37.933999999999997</v>
      </c>
      <c r="H27" s="16">
        <v>39.764000000000003</v>
      </c>
      <c r="I27" s="16">
        <v>43.667999999999999</v>
      </c>
      <c r="J27" s="16">
        <v>44.453000000000003</v>
      </c>
      <c r="K27" s="16">
        <v>38.683999999999997</v>
      </c>
      <c r="L27" s="16">
        <v>35.929000000000002</v>
      </c>
      <c r="M27" s="16">
        <v>29.279</v>
      </c>
      <c r="N27" s="16">
        <v>30.608000000000001</v>
      </c>
      <c r="O27" s="16">
        <v>27.379000000000001</v>
      </c>
      <c r="P27" s="16">
        <v>32.71</v>
      </c>
      <c r="Q27" s="16">
        <v>62.792000000000002</v>
      </c>
      <c r="R27" s="16">
        <v>42.838000000000001</v>
      </c>
      <c r="S27" s="16">
        <v>40.557000000000002</v>
      </c>
      <c r="T27" s="16">
        <v>40.418999999999997</v>
      </c>
      <c r="U27" s="16">
        <v>38.725000000000001</v>
      </c>
      <c r="V27" s="16">
        <v>32.341000000000001</v>
      </c>
      <c r="W27" s="16">
        <v>45.064</v>
      </c>
      <c r="X27" s="16">
        <v>37.261000000000003</v>
      </c>
      <c r="Y27" s="16">
        <v>28.456</v>
      </c>
      <c r="Z27" s="16">
        <v>32.865000000000002</v>
      </c>
      <c r="AA27" s="16">
        <v>38.14</v>
      </c>
      <c r="AB27" s="16">
        <v>33.816000000000003</v>
      </c>
      <c r="AC27" s="16">
        <v>46.6</v>
      </c>
      <c r="AD27" s="16">
        <v>31.181999999999999</v>
      </c>
      <c r="AE27" s="16">
        <v>27.552</v>
      </c>
      <c r="AF27" s="16">
        <v>38.643000000000001</v>
      </c>
      <c r="AG27" s="16">
        <v>29.469000000000001</v>
      </c>
      <c r="AH27" s="16">
        <v>32.945999999999998</v>
      </c>
      <c r="AI27" s="4"/>
      <c r="AJ27" s="4"/>
      <c r="AK27" s="4"/>
      <c r="AL27" s="4"/>
      <c r="AM27" s="4"/>
      <c r="AN27" s="4"/>
      <c r="AO27" s="4"/>
      <c r="AP27" s="4"/>
      <c r="AQ27" s="4"/>
      <c r="AR27" s="4"/>
      <c r="AS27" s="4"/>
      <c r="AT27" s="4"/>
      <c r="AU27" s="4"/>
      <c r="AV27" s="4"/>
      <c r="AW27" s="4"/>
      <c r="AX27" s="4"/>
      <c r="AY27" s="4"/>
    </row>
    <row r="28" spans="1:51" ht="15" x14ac:dyDescent="0.25">
      <c r="A28" s="113">
        <v>45689</v>
      </c>
      <c r="B28" s="116"/>
      <c r="C28" s="117">
        <v>35</v>
      </c>
      <c r="D28" s="44">
        <v>33</v>
      </c>
      <c r="E28" s="16">
        <v>39.771000000000001</v>
      </c>
      <c r="F28" s="16">
        <v>35.045000000000002</v>
      </c>
      <c r="G28" s="16">
        <v>38.411999999999999</v>
      </c>
      <c r="H28" s="16">
        <v>54.345999999999997</v>
      </c>
      <c r="I28" s="16">
        <v>35.848999999999997</v>
      </c>
      <c r="J28" s="16">
        <v>36.030999999999999</v>
      </c>
      <c r="K28" s="16">
        <v>34.606999999999999</v>
      </c>
      <c r="L28" s="16">
        <v>36.798000000000002</v>
      </c>
      <c r="M28" s="16">
        <v>26.34</v>
      </c>
      <c r="N28" s="16">
        <v>23.85</v>
      </c>
      <c r="O28" s="16">
        <v>24.202000000000002</v>
      </c>
      <c r="P28" s="16">
        <v>27.398</v>
      </c>
      <c r="Q28" s="16">
        <v>44.148000000000003</v>
      </c>
      <c r="R28" s="16">
        <v>32.457999999999998</v>
      </c>
      <c r="S28" s="16">
        <v>38.749000000000002</v>
      </c>
      <c r="T28" s="16">
        <v>34.494999999999997</v>
      </c>
      <c r="U28" s="16">
        <v>38.715000000000003</v>
      </c>
      <c r="V28" s="16">
        <v>26.978999999999999</v>
      </c>
      <c r="W28" s="16">
        <v>33.808</v>
      </c>
      <c r="X28" s="16">
        <v>32.911999999999999</v>
      </c>
      <c r="Y28" s="16">
        <v>30.428000000000001</v>
      </c>
      <c r="Z28" s="16">
        <v>36.857999999999997</v>
      </c>
      <c r="AA28" s="16">
        <v>39.19</v>
      </c>
      <c r="AB28" s="16">
        <v>34.576000000000001</v>
      </c>
      <c r="AC28" s="16">
        <v>46.762</v>
      </c>
      <c r="AD28" s="16">
        <v>26.93</v>
      </c>
      <c r="AE28" s="16">
        <v>25.321999999999999</v>
      </c>
      <c r="AF28" s="16">
        <v>32.576000000000001</v>
      </c>
      <c r="AG28" s="16">
        <v>27.283000000000001</v>
      </c>
      <c r="AH28" s="16">
        <v>29.295999999999999</v>
      </c>
      <c r="AI28" s="4"/>
      <c r="AJ28" s="4"/>
      <c r="AK28" s="4"/>
      <c r="AL28" s="4"/>
      <c r="AM28" s="4"/>
      <c r="AN28" s="4"/>
      <c r="AO28" s="4"/>
      <c r="AP28" s="4"/>
      <c r="AQ28" s="4"/>
      <c r="AR28" s="4"/>
      <c r="AS28" s="4"/>
      <c r="AT28" s="4"/>
      <c r="AU28" s="4"/>
      <c r="AV28" s="4"/>
      <c r="AW28" s="4"/>
      <c r="AX28" s="4"/>
      <c r="AY28" s="4"/>
    </row>
    <row r="29" spans="1:51" ht="15" x14ac:dyDescent="0.25">
      <c r="A29" s="113">
        <v>45717</v>
      </c>
      <c r="B29" s="116"/>
      <c r="C29" s="117">
        <v>42</v>
      </c>
      <c r="D29" s="44">
        <v>44</v>
      </c>
      <c r="E29" s="16">
        <v>66.728999999999999</v>
      </c>
      <c r="F29" s="16">
        <v>62.692999999999998</v>
      </c>
      <c r="G29" s="16">
        <v>79.552999999999997</v>
      </c>
      <c r="H29" s="16">
        <v>65.355000000000004</v>
      </c>
      <c r="I29" s="16">
        <v>63.354999999999997</v>
      </c>
      <c r="J29" s="16">
        <v>61.771000000000001</v>
      </c>
      <c r="K29" s="16">
        <v>54.904000000000003</v>
      </c>
      <c r="L29" s="16">
        <v>42.93</v>
      </c>
      <c r="M29" s="16">
        <v>41.317</v>
      </c>
      <c r="N29" s="16">
        <v>32.832999999999998</v>
      </c>
      <c r="O29" s="16">
        <v>38.219000000000001</v>
      </c>
      <c r="P29" s="16">
        <v>64.573999999999998</v>
      </c>
      <c r="Q29" s="16">
        <v>52.682000000000002</v>
      </c>
      <c r="R29" s="16">
        <v>39.585000000000001</v>
      </c>
      <c r="S29" s="16">
        <v>99.790999999999997</v>
      </c>
      <c r="T29" s="16">
        <v>46.542000000000002</v>
      </c>
      <c r="U29" s="16">
        <v>60.164000000000001</v>
      </c>
      <c r="V29" s="16">
        <v>36.646999999999998</v>
      </c>
      <c r="W29" s="16">
        <v>52.551000000000002</v>
      </c>
      <c r="X29" s="16">
        <v>53.578000000000003</v>
      </c>
      <c r="Y29" s="16">
        <v>33.911999999999999</v>
      </c>
      <c r="Z29" s="16">
        <v>42.128999999999998</v>
      </c>
      <c r="AA29" s="16">
        <v>55.564999999999998</v>
      </c>
      <c r="AB29" s="16">
        <v>39.773000000000003</v>
      </c>
      <c r="AC29" s="16">
        <v>64.397999999999996</v>
      </c>
      <c r="AD29" s="16">
        <v>27.259</v>
      </c>
      <c r="AE29" s="16">
        <v>44.265999999999998</v>
      </c>
      <c r="AF29" s="16">
        <v>39.49</v>
      </c>
      <c r="AG29" s="16">
        <v>40.017000000000003</v>
      </c>
      <c r="AH29" s="16">
        <v>49.555</v>
      </c>
      <c r="AI29" s="4"/>
      <c r="AJ29" s="4"/>
      <c r="AK29" s="4"/>
      <c r="AL29" s="4"/>
      <c r="AM29" s="4"/>
      <c r="AN29" s="4"/>
      <c r="AO29" s="4"/>
      <c r="AP29" s="4"/>
      <c r="AQ29" s="4"/>
      <c r="AR29" s="4"/>
      <c r="AS29" s="4"/>
      <c r="AT29" s="4"/>
      <c r="AU29" s="4"/>
      <c r="AV29" s="4"/>
      <c r="AW29" s="4"/>
      <c r="AX29" s="4"/>
      <c r="AY29" s="4"/>
    </row>
    <row r="30" spans="1:51" ht="15" x14ac:dyDescent="0.25">
      <c r="A30" s="113">
        <v>45748</v>
      </c>
      <c r="B30" s="116"/>
      <c r="C30" s="117">
        <v>57</v>
      </c>
      <c r="D30" s="44">
        <v>85</v>
      </c>
      <c r="E30" s="16">
        <v>138.41200000000001</v>
      </c>
      <c r="F30" s="16">
        <v>104.627</v>
      </c>
      <c r="G30" s="16">
        <v>89.290999999999997</v>
      </c>
      <c r="H30" s="16">
        <v>108.072</v>
      </c>
      <c r="I30" s="16">
        <v>123.038</v>
      </c>
      <c r="J30" s="16">
        <v>95.435000000000002</v>
      </c>
      <c r="K30" s="16">
        <v>87.998999999999995</v>
      </c>
      <c r="L30" s="16">
        <v>70.186000000000007</v>
      </c>
      <c r="M30" s="16">
        <v>55.259</v>
      </c>
      <c r="N30" s="16">
        <v>44.194000000000003</v>
      </c>
      <c r="O30" s="16">
        <v>67.338999999999999</v>
      </c>
      <c r="P30" s="16">
        <v>136.32</v>
      </c>
      <c r="Q30" s="16">
        <v>161.477</v>
      </c>
      <c r="R30" s="16">
        <v>150.01599999999999</v>
      </c>
      <c r="S30" s="16">
        <v>153.03800000000001</v>
      </c>
      <c r="T30" s="16">
        <v>58.957000000000001</v>
      </c>
      <c r="U30" s="16">
        <v>88.659000000000006</v>
      </c>
      <c r="V30" s="16">
        <v>63.545000000000002</v>
      </c>
      <c r="W30" s="16">
        <v>137.97900000000001</v>
      </c>
      <c r="X30" s="16">
        <v>98.733999999999995</v>
      </c>
      <c r="Y30" s="16">
        <v>36.412999999999997</v>
      </c>
      <c r="Z30" s="16">
        <v>76.613</v>
      </c>
      <c r="AA30" s="16">
        <v>57.543999999999997</v>
      </c>
      <c r="AB30" s="16">
        <v>78.141999999999996</v>
      </c>
      <c r="AC30" s="16">
        <v>111.61499999999999</v>
      </c>
      <c r="AD30" s="16">
        <v>33.220999999999997</v>
      </c>
      <c r="AE30" s="16">
        <v>107.846</v>
      </c>
      <c r="AF30" s="16">
        <v>48.765000000000001</v>
      </c>
      <c r="AG30" s="16">
        <v>46.765999999999998</v>
      </c>
      <c r="AH30" s="16">
        <v>113.033</v>
      </c>
      <c r="AI30" s="4"/>
      <c r="AJ30" s="4"/>
      <c r="AK30" s="4"/>
      <c r="AL30" s="4"/>
      <c r="AM30" s="4"/>
      <c r="AN30" s="4"/>
      <c r="AO30" s="4"/>
      <c r="AP30" s="4"/>
      <c r="AQ30" s="4"/>
      <c r="AR30" s="4"/>
      <c r="AS30" s="4"/>
      <c r="AT30" s="4"/>
      <c r="AU30" s="4"/>
      <c r="AV30" s="4"/>
      <c r="AW30" s="4"/>
      <c r="AX30" s="4"/>
      <c r="AY30" s="4"/>
    </row>
    <row r="31" spans="1:51" ht="15" x14ac:dyDescent="0.25">
      <c r="A31" s="113">
        <v>45778</v>
      </c>
      <c r="B31" s="116"/>
      <c r="C31" s="117">
        <v>102</v>
      </c>
      <c r="D31" s="44">
        <v>163</v>
      </c>
      <c r="E31" s="16">
        <v>436.07600000000002</v>
      </c>
      <c r="F31" s="16">
        <v>183.16800000000001</v>
      </c>
      <c r="G31" s="16">
        <v>287.57400000000001</v>
      </c>
      <c r="H31" s="16">
        <v>182.904</v>
      </c>
      <c r="I31" s="16">
        <v>305.35199999999998</v>
      </c>
      <c r="J31" s="16">
        <v>239.41800000000001</v>
      </c>
      <c r="K31" s="16">
        <v>165.3</v>
      </c>
      <c r="L31" s="16">
        <v>120.336</v>
      </c>
      <c r="M31" s="16">
        <v>153.179</v>
      </c>
      <c r="N31" s="16">
        <v>41.286999999999999</v>
      </c>
      <c r="O31" s="16">
        <v>170.50200000000001</v>
      </c>
      <c r="P31" s="16">
        <v>158.11699999999999</v>
      </c>
      <c r="Q31" s="16">
        <v>336.74599999999998</v>
      </c>
      <c r="R31" s="16">
        <v>183.59200000000001</v>
      </c>
      <c r="S31" s="16">
        <v>156.47200000000001</v>
      </c>
      <c r="T31" s="16">
        <v>291.40800000000002</v>
      </c>
      <c r="U31" s="16">
        <v>257.697</v>
      </c>
      <c r="V31" s="16">
        <v>140.89699999999999</v>
      </c>
      <c r="W31" s="16">
        <v>241.42099999999999</v>
      </c>
      <c r="X31" s="16">
        <v>85.795000000000002</v>
      </c>
      <c r="Y31" s="16">
        <v>102.25</v>
      </c>
      <c r="Z31" s="16">
        <v>183.00200000000001</v>
      </c>
      <c r="AA31" s="16">
        <v>131.79599999999999</v>
      </c>
      <c r="AB31" s="16">
        <v>170.87899999999999</v>
      </c>
      <c r="AC31" s="16">
        <v>160.66399999999999</v>
      </c>
      <c r="AD31" s="16">
        <v>69.52</v>
      </c>
      <c r="AE31" s="16">
        <v>297.774</v>
      </c>
      <c r="AF31" s="16">
        <v>112.21</v>
      </c>
      <c r="AG31" s="16">
        <v>84.980999999999995</v>
      </c>
      <c r="AH31" s="16">
        <v>171.40100000000001</v>
      </c>
      <c r="AI31" s="4"/>
      <c r="AJ31" s="4"/>
      <c r="AK31" s="4"/>
      <c r="AL31" s="4"/>
      <c r="AM31" s="4"/>
      <c r="AN31" s="4"/>
      <c r="AO31" s="4"/>
      <c r="AP31" s="4"/>
      <c r="AQ31" s="4"/>
      <c r="AR31" s="4"/>
      <c r="AS31" s="4"/>
      <c r="AT31" s="4"/>
      <c r="AU31" s="4"/>
      <c r="AV31" s="4"/>
      <c r="AW31" s="4"/>
      <c r="AX31" s="4"/>
      <c r="AY31" s="4"/>
    </row>
    <row r="32" spans="1:51" ht="15" x14ac:dyDescent="0.25">
      <c r="A32" s="113">
        <v>45809</v>
      </c>
      <c r="B32" s="116"/>
      <c r="C32" s="117">
        <v>25</v>
      </c>
      <c r="D32" s="44">
        <v>96</v>
      </c>
      <c r="E32" s="16">
        <v>298.84100000000001</v>
      </c>
      <c r="F32" s="16">
        <v>84.787999999999997</v>
      </c>
      <c r="G32" s="16">
        <v>363.07100000000003</v>
      </c>
      <c r="H32" s="16">
        <v>78.745000000000005</v>
      </c>
      <c r="I32" s="16">
        <v>248.441</v>
      </c>
      <c r="J32" s="16">
        <v>145.08099999999999</v>
      </c>
      <c r="K32" s="16">
        <v>143.31100000000001</v>
      </c>
      <c r="L32" s="16">
        <v>25.474</v>
      </c>
      <c r="M32" s="16">
        <v>51.792000000000002</v>
      </c>
      <c r="N32" s="16">
        <v>-1.0229999999999999</v>
      </c>
      <c r="O32" s="16">
        <v>85.882000000000005</v>
      </c>
      <c r="P32" s="16">
        <v>36.942999999999998</v>
      </c>
      <c r="Q32" s="16">
        <v>205.07499999999999</v>
      </c>
      <c r="R32" s="16">
        <v>65.757999999999996</v>
      </c>
      <c r="S32" s="16">
        <v>42.576999999999998</v>
      </c>
      <c r="T32" s="16">
        <v>281.18400000000003</v>
      </c>
      <c r="U32" s="16">
        <v>127.178</v>
      </c>
      <c r="V32" s="16">
        <v>152.73400000000001</v>
      </c>
      <c r="W32" s="16">
        <v>288.37799999999999</v>
      </c>
      <c r="X32" s="16">
        <v>2.1749999999999998</v>
      </c>
      <c r="Y32" s="16">
        <v>63.441000000000003</v>
      </c>
      <c r="Z32" s="16">
        <v>140.107</v>
      </c>
      <c r="AA32" s="16">
        <v>105.854</v>
      </c>
      <c r="AB32" s="16">
        <v>110.086</v>
      </c>
      <c r="AC32" s="16">
        <v>141.024</v>
      </c>
      <c r="AD32" s="16">
        <v>-4.9640000000000004</v>
      </c>
      <c r="AE32" s="16">
        <v>261.72199999999998</v>
      </c>
      <c r="AF32" s="16">
        <v>51.64</v>
      </c>
      <c r="AG32" s="16">
        <v>106.32</v>
      </c>
      <c r="AH32" s="16">
        <v>76.218000000000004</v>
      </c>
      <c r="AI32" s="4"/>
      <c r="AJ32" s="4"/>
      <c r="AK32" s="4"/>
      <c r="AL32" s="4"/>
      <c r="AM32" s="4"/>
      <c r="AN32" s="4"/>
      <c r="AO32" s="4"/>
      <c r="AP32" s="4"/>
      <c r="AQ32" s="4"/>
      <c r="AR32" s="4"/>
      <c r="AS32" s="4"/>
      <c r="AT32" s="4"/>
      <c r="AU32" s="4"/>
      <c r="AV32" s="4"/>
      <c r="AW32" s="4"/>
      <c r="AX32" s="4"/>
      <c r="AY32" s="4"/>
    </row>
    <row r="33" spans="1:51" ht="15" x14ac:dyDescent="0.25">
      <c r="A33" s="113">
        <v>45839</v>
      </c>
      <c r="B33" s="116"/>
      <c r="C33" s="117">
        <v>-60</v>
      </c>
      <c r="D33" s="44">
        <v>-23</v>
      </c>
      <c r="E33" s="16">
        <v>78.950999999999993</v>
      </c>
      <c r="F33" s="16">
        <v>-11.073</v>
      </c>
      <c r="G33" s="16">
        <v>184.79400000000001</v>
      </c>
      <c r="H33" s="16">
        <v>-10.279</v>
      </c>
      <c r="I33" s="16">
        <v>28.013999999999999</v>
      </c>
      <c r="J33" s="16">
        <v>29.41</v>
      </c>
      <c r="K33" s="16">
        <v>37.344000000000001</v>
      </c>
      <c r="L33" s="16">
        <v>-24.154</v>
      </c>
      <c r="M33" s="16">
        <v>-19.309999999999999</v>
      </c>
      <c r="N33" s="16">
        <v>-22.173999999999999</v>
      </c>
      <c r="O33" s="16">
        <v>-12.773999999999999</v>
      </c>
      <c r="P33" s="16">
        <v>-17.651</v>
      </c>
      <c r="Q33" s="16">
        <v>24.972999999999999</v>
      </c>
      <c r="R33" s="16">
        <v>-12.308</v>
      </c>
      <c r="S33" s="16">
        <v>-17.177</v>
      </c>
      <c r="T33" s="16">
        <v>56.223999999999997</v>
      </c>
      <c r="U33" s="16">
        <v>23.963999999999999</v>
      </c>
      <c r="V33" s="16">
        <v>-0.96799999999999997</v>
      </c>
      <c r="W33" s="16">
        <v>77.551000000000002</v>
      </c>
      <c r="X33" s="16">
        <v>-15.336</v>
      </c>
      <c r="Y33" s="16">
        <v>-8.6530000000000005</v>
      </c>
      <c r="Z33" s="16">
        <v>12.281000000000001</v>
      </c>
      <c r="AA33" s="16">
        <v>5.702</v>
      </c>
      <c r="AB33" s="16">
        <v>5.3250000000000002</v>
      </c>
      <c r="AC33" s="16">
        <v>3.5529999999999999</v>
      </c>
      <c r="AD33" s="16">
        <v>-21.452000000000002</v>
      </c>
      <c r="AE33" s="16">
        <v>66.352000000000004</v>
      </c>
      <c r="AF33" s="16">
        <v>-17.763000000000002</v>
      </c>
      <c r="AG33" s="16">
        <v>10.858000000000001</v>
      </c>
      <c r="AH33" s="16">
        <v>-6.7050000000000001</v>
      </c>
      <c r="AI33" s="4"/>
      <c r="AJ33" s="4"/>
      <c r="AK33" s="4"/>
      <c r="AL33" s="4"/>
      <c r="AM33" s="4"/>
      <c r="AN33" s="4"/>
      <c r="AO33" s="4"/>
      <c r="AP33" s="4"/>
      <c r="AQ33" s="4"/>
      <c r="AR33" s="4"/>
      <c r="AS33" s="4"/>
      <c r="AT33" s="4"/>
      <c r="AU33" s="4"/>
      <c r="AV33" s="4"/>
      <c r="AW33" s="4"/>
      <c r="AX33" s="4"/>
      <c r="AY33" s="4"/>
    </row>
    <row r="34" spans="1:51" ht="15" x14ac:dyDescent="0.25">
      <c r="A34" s="113">
        <v>45870</v>
      </c>
      <c r="B34" s="116"/>
      <c r="C34" s="117">
        <v>-52</v>
      </c>
      <c r="D34" s="44">
        <v>-28</v>
      </c>
      <c r="E34" s="16">
        <v>18.283999999999999</v>
      </c>
      <c r="F34" s="16">
        <v>-5.27</v>
      </c>
      <c r="G34" s="16">
        <v>31.195</v>
      </c>
      <c r="H34" s="16">
        <v>-8.0760000000000005</v>
      </c>
      <c r="I34" s="16">
        <v>15.067</v>
      </c>
      <c r="J34" s="16">
        <v>-1.998</v>
      </c>
      <c r="K34" s="16">
        <v>26.335999999999999</v>
      </c>
      <c r="L34" s="16">
        <v>-9.5950000000000006</v>
      </c>
      <c r="M34" s="16">
        <v>-7.4390000000000001</v>
      </c>
      <c r="N34" s="16">
        <v>-7.3689999999999998</v>
      </c>
      <c r="O34" s="16">
        <v>-8.6050000000000004</v>
      </c>
      <c r="P34" s="16">
        <v>-5.758</v>
      </c>
      <c r="Q34" s="16">
        <v>4.3840000000000003</v>
      </c>
      <c r="R34" s="16">
        <v>-4.6470000000000002</v>
      </c>
      <c r="S34" s="16">
        <v>-6.1609999999999996</v>
      </c>
      <c r="T34" s="16">
        <v>16.645</v>
      </c>
      <c r="U34" s="16">
        <v>1.2270000000000001</v>
      </c>
      <c r="V34" s="16">
        <v>8.7270000000000003</v>
      </c>
      <c r="W34" s="16">
        <v>4.1500000000000004</v>
      </c>
      <c r="X34" s="16">
        <v>-6.2640000000000002</v>
      </c>
      <c r="Y34" s="16">
        <v>4.835</v>
      </c>
      <c r="Z34" s="16">
        <v>17.613</v>
      </c>
      <c r="AA34" s="16">
        <v>4.54</v>
      </c>
      <c r="AB34" s="16">
        <v>6.0810000000000004</v>
      </c>
      <c r="AC34" s="16">
        <v>7.1189999999999998</v>
      </c>
      <c r="AD34" s="16">
        <v>1.135</v>
      </c>
      <c r="AE34" s="16">
        <v>15.125999999999999</v>
      </c>
      <c r="AF34" s="16">
        <v>-3.7170000000000001</v>
      </c>
      <c r="AG34" s="16">
        <v>-8.8019999999999996</v>
      </c>
      <c r="AH34" s="16">
        <v>-0.23699999999999999</v>
      </c>
      <c r="AI34" s="4"/>
      <c r="AJ34" s="4"/>
      <c r="AK34" s="4"/>
      <c r="AL34" s="4"/>
      <c r="AM34" s="4"/>
      <c r="AN34" s="4"/>
      <c r="AO34" s="4"/>
      <c r="AP34" s="4"/>
      <c r="AQ34" s="4"/>
      <c r="AR34" s="4"/>
      <c r="AS34" s="4"/>
      <c r="AT34" s="4"/>
      <c r="AU34" s="4"/>
      <c r="AV34" s="4"/>
      <c r="AW34" s="4"/>
      <c r="AX34" s="4"/>
      <c r="AY34" s="4"/>
    </row>
    <row r="35" spans="1:51" ht="15" x14ac:dyDescent="0.25">
      <c r="A35" s="113">
        <v>45901</v>
      </c>
      <c r="B35" s="116"/>
      <c r="C35" s="117">
        <v>-9</v>
      </c>
      <c r="D35" s="44">
        <v>5</v>
      </c>
      <c r="E35" s="16">
        <v>42.585000000000001</v>
      </c>
      <c r="F35" s="16">
        <v>21.847000000000001</v>
      </c>
      <c r="G35" s="16">
        <v>44.301000000000002</v>
      </c>
      <c r="H35" s="16">
        <v>26.331</v>
      </c>
      <c r="I35" s="16">
        <v>51.718000000000004</v>
      </c>
      <c r="J35" s="16">
        <v>21.654</v>
      </c>
      <c r="K35" s="16">
        <v>32.984000000000002</v>
      </c>
      <c r="L35" s="16">
        <v>19.311</v>
      </c>
      <c r="M35" s="16">
        <v>20.193000000000001</v>
      </c>
      <c r="N35" s="16">
        <v>12.696999999999999</v>
      </c>
      <c r="O35" s="16">
        <v>30.846</v>
      </c>
      <c r="P35" s="16">
        <v>37.933999999999997</v>
      </c>
      <c r="Q35" s="16">
        <v>31.355</v>
      </c>
      <c r="R35" s="16">
        <v>34.158000000000001</v>
      </c>
      <c r="S35" s="16">
        <v>53.594000000000001</v>
      </c>
      <c r="T35" s="16">
        <v>38.183</v>
      </c>
      <c r="U35" s="16">
        <v>29.672999999999998</v>
      </c>
      <c r="V35" s="16">
        <v>24.390999999999998</v>
      </c>
      <c r="W35" s="16">
        <v>35.456000000000003</v>
      </c>
      <c r="X35" s="16">
        <v>17.279</v>
      </c>
      <c r="Y35" s="16">
        <v>42.228000000000002</v>
      </c>
      <c r="Z35" s="16">
        <v>52.959000000000003</v>
      </c>
      <c r="AA35" s="16">
        <v>29.847999999999999</v>
      </c>
      <c r="AB35" s="16">
        <v>30.346</v>
      </c>
      <c r="AC35" s="16">
        <v>30.54</v>
      </c>
      <c r="AD35" s="16">
        <v>22.573</v>
      </c>
      <c r="AE35" s="16">
        <v>29.835999999999999</v>
      </c>
      <c r="AF35" s="16">
        <v>25.44</v>
      </c>
      <c r="AG35" s="16">
        <v>15.265000000000001</v>
      </c>
      <c r="AH35" s="16">
        <v>25.073</v>
      </c>
      <c r="AI35" s="4"/>
      <c r="AJ35" s="4"/>
      <c r="AK35" s="4"/>
      <c r="AL35" s="4"/>
      <c r="AM35" s="4"/>
      <c r="AN35" s="4"/>
      <c r="AO35" s="4"/>
      <c r="AP35" s="4"/>
      <c r="AQ35" s="4"/>
      <c r="AR35" s="4"/>
      <c r="AS35" s="4"/>
      <c r="AT35" s="4"/>
      <c r="AU35" s="4"/>
      <c r="AV35" s="4"/>
      <c r="AW35" s="4"/>
      <c r="AX35" s="4"/>
      <c r="AY35" s="4"/>
    </row>
    <row r="36" spans="1:51" ht="15" x14ac:dyDescent="0.25">
      <c r="A36" s="113">
        <v>45931</v>
      </c>
      <c r="B36" s="33"/>
      <c r="C36" s="8">
        <v>-33</v>
      </c>
      <c r="D36" s="11">
        <v>38</v>
      </c>
      <c r="E36">
        <v>79.376999999999995</v>
      </c>
      <c r="F36">
        <v>56.567</v>
      </c>
      <c r="G36">
        <v>76.201999999999998</v>
      </c>
      <c r="H36">
        <v>71.521000000000001</v>
      </c>
      <c r="I36">
        <v>95.840999999999994</v>
      </c>
      <c r="J36">
        <v>60.841000000000001</v>
      </c>
      <c r="K36">
        <v>47.393000000000001</v>
      </c>
      <c r="L36">
        <v>53.512999999999998</v>
      </c>
      <c r="M36">
        <v>45.731999999999999</v>
      </c>
      <c r="N36">
        <v>41.8</v>
      </c>
      <c r="O36">
        <v>43.582000000000001</v>
      </c>
      <c r="P36">
        <v>62.371000000000002</v>
      </c>
      <c r="Q36">
        <v>80.757000000000005</v>
      </c>
      <c r="R36">
        <v>125.241</v>
      </c>
      <c r="S36">
        <v>93.207999999999998</v>
      </c>
      <c r="T36">
        <v>63.662999999999997</v>
      </c>
      <c r="U36">
        <v>60.356999999999999</v>
      </c>
      <c r="V36">
        <v>56.497</v>
      </c>
      <c r="W36">
        <v>65.903999999999996</v>
      </c>
      <c r="X36">
        <v>37.926000000000002</v>
      </c>
      <c r="Y36">
        <v>75.805999999999997</v>
      </c>
      <c r="Z36">
        <v>89.191000000000003</v>
      </c>
      <c r="AA36">
        <v>60.811</v>
      </c>
      <c r="AB36">
        <v>64.253</v>
      </c>
      <c r="AC36">
        <v>70.171000000000006</v>
      </c>
      <c r="AD36">
        <v>50.515999999999998</v>
      </c>
      <c r="AE36">
        <v>73.366</v>
      </c>
      <c r="AF36">
        <v>42.673000000000002</v>
      </c>
      <c r="AG36">
        <v>46.787999999999997</v>
      </c>
      <c r="AH36">
        <v>50.802999999999997</v>
      </c>
      <c r="AI36" s="4"/>
      <c r="AJ36" s="4"/>
      <c r="AK36" s="4"/>
      <c r="AL36" s="4"/>
      <c r="AM36" s="4"/>
      <c r="AN36" s="4"/>
      <c r="AO36" s="4"/>
      <c r="AP36" s="4"/>
      <c r="AQ36" s="4"/>
      <c r="AR36" s="4"/>
      <c r="AS36" s="4"/>
      <c r="AT36" s="4"/>
      <c r="AU36" s="4"/>
      <c r="AV36" s="4"/>
      <c r="AW36" s="4"/>
      <c r="AX36" s="4"/>
      <c r="AY36" s="4"/>
    </row>
    <row r="37" spans="1:51" ht="15" x14ac:dyDescent="0.25">
      <c r="A37" s="113">
        <v>45962</v>
      </c>
      <c r="B37" s="33"/>
      <c r="C37" s="8">
        <v>4</v>
      </c>
      <c r="D37" s="11">
        <v>56</v>
      </c>
      <c r="E37">
        <v>64.221999999999994</v>
      </c>
      <c r="F37">
        <v>54.92</v>
      </c>
      <c r="G37">
        <v>63.148000000000003</v>
      </c>
      <c r="H37">
        <v>64.052999999999997</v>
      </c>
      <c r="I37">
        <v>69.251000000000005</v>
      </c>
      <c r="J37">
        <v>55.664000000000001</v>
      </c>
      <c r="K37">
        <v>46.817</v>
      </c>
      <c r="L37">
        <v>44.9</v>
      </c>
      <c r="M37">
        <v>44.442</v>
      </c>
      <c r="N37">
        <v>44.387999999999998</v>
      </c>
      <c r="O37">
        <v>43.74</v>
      </c>
      <c r="P37">
        <v>59.542999999999999</v>
      </c>
      <c r="Q37">
        <v>65.296999999999997</v>
      </c>
      <c r="R37">
        <v>74.44</v>
      </c>
      <c r="S37">
        <v>62.215000000000003</v>
      </c>
      <c r="T37">
        <v>52.621000000000002</v>
      </c>
      <c r="U37">
        <v>51.109000000000002</v>
      </c>
      <c r="V37">
        <v>53.954000000000001</v>
      </c>
      <c r="W37">
        <v>54.43</v>
      </c>
      <c r="X37">
        <v>40.509</v>
      </c>
      <c r="Y37">
        <v>55.661000000000001</v>
      </c>
      <c r="Z37">
        <v>54.412999999999997</v>
      </c>
      <c r="AA37">
        <v>49.029000000000003</v>
      </c>
      <c r="AB37">
        <v>46.207999999999998</v>
      </c>
      <c r="AC37">
        <v>49.06</v>
      </c>
      <c r="AD37">
        <v>42.423999999999999</v>
      </c>
      <c r="AE37">
        <v>51.023000000000003</v>
      </c>
      <c r="AF37">
        <v>47.594999999999999</v>
      </c>
      <c r="AG37">
        <v>51.174999999999997</v>
      </c>
      <c r="AH37">
        <v>60.023000000000003</v>
      </c>
      <c r="AI37" s="4"/>
      <c r="AJ37" s="4"/>
      <c r="AK37" s="4"/>
      <c r="AL37" s="4"/>
      <c r="AM37" s="4"/>
      <c r="AN37" s="4"/>
      <c r="AO37" s="4"/>
      <c r="AP37" s="4"/>
      <c r="AQ37" s="4"/>
      <c r="AR37" s="4"/>
      <c r="AS37" s="4"/>
      <c r="AT37" s="4"/>
      <c r="AU37" s="4"/>
      <c r="AV37" s="4"/>
      <c r="AW37" s="4"/>
      <c r="AX37" s="4"/>
      <c r="AY37" s="4"/>
    </row>
    <row r="38" spans="1:51" ht="15" x14ac:dyDescent="0.25">
      <c r="A38" s="113">
        <v>45992</v>
      </c>
      <c r="B38" s="33"/>
      <c r="C38" s="8">
        <v>45</v>
      </c>
      <c r="D38" s="11">
        <v>45</v>
      </c>
      <c r="E38">
        <v>48.829000000000001</v>
      </c>
      <c r="F38">
        <v>44.725000000000001</v>
      </c>
      <c r="G38">
        <v>50.313000000000002</v>
      </c>
      <c r="H38">
        <v>52.743000000000002</v>
      </c>
      <c r="I38">
        <v>51.399000000000001</v>
      </c>
      <c r="J38">
        <v>48.57</v>
      </c>
      <c r="K38">
        <v>38.146000000000001</v>
      </c>
      <c r="L38">
        <v>35.878</v>
      </c>
      <c r="M38">
        <v>36.979999999999997</v>
      </c>
      <c r="N38">
        <v>34.055</v>
      </c>
      <c r="O38">
        <v>38.984000000000002</v>
      </c>
      <c r="P38">
        <v>45.323999999999998</v>
      </c>
      <c r="Q38">
        <v>48.874000000000002</v>
      </c>
      <c r="R38">
        <v>50.604999999999997</v>
      </c>
      <c r="S38">
        <v>53.040999999999997</v>
      </c>
      <c r="T38">
        <v>44.655999999999999</v>
      </c>
      <c r="U38">
        <v>40.826000000000001</v>
      </c>
      <c r="V38">
        <v>55.381999999999998</v>
      </c>
      <c r="W38">
        <v>43.838999999999999</v>
      </c>
      <c r="X38">
        <v>34.886000000000003</v>
      </c>
      <c r="Y38">
        <v>41.415999999999997</v>
      </c>
      <c r="Z38">
        <v>43.87</v>
      </c>
      <c r="AA38">
        <v>40.457999999999998</v>
      </c>
      <c r="AB38">
        <v>44.56</v>
      </c>
      <c r="AC38">
        <v>39.874000000000002</v>
      </c>
      <c r="AD38">
        <v>32.031999999999996</v>
      </c>
      <c r="AE38">
        <v>46.758000000000003</v>
      </c>
      <c r="AF38">
        <v>38.659999999999997</v>
      </c>
      <c r="AG38">
        <v>42.878999999999998</v>
      </c>
      <c r="AH38">
        <v>43.716000000000001</v>
      </c>
      <c r="AI38" s="4"/>
      <c r="AJ38" s="4"/>
      <c r="AK38" s="4"/>
      <c r="AL38" s="4"/>
      <c r="AM38" s="4"/>
      <c r="AN38" s="4"/>
      <c r="AO38" s="4"/>
      <c r="AP38" s="4"/>
      <c r="AQ38" s="4"/>
      <c r="AR38" s="4"/>
      <c r="AS38" s="4"/>
      <c r="AT38" s="4"/>
      <c r="AU38" s="4"/>
      <c r="AV38" s="4"/>
      <c r="AW38" s="4"/>
      <c r="AX38" s="4"/>
      <c r="AY38" s="4"/>
    </row>
    <row r="39" spans="1:51" ht="15" x14ac:dyDescent="0.25">
      <c r="A39" s="113">
        <v>46023</v>
      </c>
      <c r="B39" s="33"/>
      <c r="C39" s="8">
        <v>40</v>
      </c>
      <c r="D39" s="11">
        <v>38</v>
      </c>
      <c r="E39">
        <v>40.069000000000003</v>
      </c>
      <c r="F39">
        <v>38.972000000000001</v>
      </c>
      <c r="G39">
        <v>39.362000000000002</v>
      </c>
      <c r="H39">
        <v>43.329000000000001</v>
      </c>
      <c r="I39">
        <v>44.567999999999998</v>
      </c>
      <c r="J39">
        <v>39.259</v>
      </c>
      <c r="K39">
        <v>35.515999999999998</v>
      </c>
      <c r="L39">
        <v>28.471</v>
      </c>
      <c r="M39">
        <v>29.547000000000001</v>
      </c>
      <c r="N39">
        <v>26.091999999999999</v>
      </c>
      <c r="O39">
        <v>31.858000000000001</v>
      </c>
      <c r="P39">
        <v>61.054000000000002</v>
      </c>
      <c r="Q39">
        <v>42.851999999999997</v>
      </c>
      <c r="R39">
        <v>41.247</v>
      </c>
      <c r="S39">
        <v>39.887</v>
      </c>
      <c r="T39">
        <v>38.677</v>
      </c>
      <c r="U39">
        <v>33.031999999999996</v>
      </c>
      <c r="V39">
        <v>45.287999999999997</v>
      </c>
      <c r="W39">
        <v>36.869999999999997</v>
      </c>
      <c r="X39">
        <v>28.469000000000001</v>
      </c>
      <c r="Y39">
        <v>32.127000000000002</v>
      </c>
      <c r="Z39">
        <v>37.402999999999999</v>
      </c>
      <c r="AA39">
        <v>33.284999999999997</v>
      </c>
      <c r="AB39">
        <v>46.030999999999999</v>
      </c>
      <c r="AC39">
        <v>31.324000000000002</v>
      </c>
      <c r="AD39">
        <v>27.911000000000001</v>
      </c>
      <c r="AE39">
        <v>37.670999999999999</v>
      </c>
      <c r="AF39">
        <v>28.875</v>
      </c>
      <c r="AG39">
        <v>32.625999999999998</v>
      </c>
      <c r="AH39">
        <v>42.98</v>
      </c>
      <c r="AI39" s="4"/>
      <c r="AJ39" s="4"/>
      <c r="AK39" s="4"/>
      <c r="AL39" s="4"/>
      <c r="AM39" s="4"/>
      <c r="AN39" s="4"/>
      <c r="AO39" s="4"/>
      <c r="AP39" s="4"/>
      <c r="AQ39" s="4"/>
      <c r="AR39" s="4"/>
      <c r="AS39" s="4"/>
      <c r="AT39" s="4"/>
      <c r="AU39" s="4"/>
      <c r="AV39" s="4"/>
      <c r="AW39" s="4"/>
      <c r="AX39" s="4"/>
      <c r="AY39" s="4"/>
    </row>
    <row r="40" spans="1:51" ht="15" x14ac:dyDescent="0.25">
      <c r="A40" s="113">
        <v>46054</v>
      </c>
      <c r="B40" s="33"/>
      <c r="C40" s="8">
        <v>35</v>
      </c>
      <c r="D40" s="11">
        <v>33</v>
      </c>
      <c r="E40">
        <v>34.938000000000002</v>
      </c>
      <c r="F40">
        <v>39.113</v>
      </c>
      <c r="G40">
        <v>53.942999999999998</v>
      </c>
      <c r="H40">
        <v>35.567999999999998</v>
      </c>
      <c r="I40">
        <v>36.164999999999999</v>
      </c>
      <c r="J40">
        <v>35.244</v>
      </c>
      <c r="K40">
        <v>36.423999999999999</v>
      </c>
      <c r="L40">
        <v>25.652000000000001</v>
      </c>
      <c r="M40">
        <v>22.962</v>
      </c>
      <c r="N40">
        <v>22.95</v>
      </c>
      <c r="O40">
        <v>26.695</v>
      </c>
      <c r="P40">
        <v>42.886000000000003</v>
      </c>
      <c r="Q40">
        <v>32.47</v>
      </c>
      <c r="R40">
        <v>39.093000000000004</v>
      </c>
      <c r="S40">
        <v>34.076999999999998</v>
      </c>
      <c r="T40">
        <v>38.639000000000003</v>
      </c>
      <c r="U40">
        <v>27.568999999999999</v>
      </c>
      <c r="V40">
        <v>33.366</v>
      </c>
      <c r="W40">
        <v>32.582999999999998</v>
      </c>
      <c r="X40">
        <v>30.494</v>
      </c>
      <c r="Y40">
        <v>36.204999999999998</v>
      </c>
      <c r="Z40">
        <v>38.819000000000003</v>
      </c>
      <c r="AA40">
        <v>34.148000000000003</v>
      </c>
      <c r="AB40">
        <v>46.164999999999999</v>
      </c>
      <c r="AC40">
        <v>27.050999999999998</v>
      </c>
      <c r="AD40">
        <v>25.609000000000002</v>
      </c>
      <c r="AE40">
        <v>31.751000000000001</v>
      </c>
      <c r="AF40">
        <v>26.762</v>
      </c>
      <c r="AG40">
        <v>29.029</v>
      </c>
      <c r="AH40">
        <v>38.884999999999998</v>
      </c>
      <c r="AI40" s="4"/>
      <c r="AJ40" s="4"/>
      <c r="AK40" s="4"/>
      <c r="AL40" s="4"/>
      <c r="AM40" s="4"/>
      <c r="AN40" s="4"/>
      <c r="AO40" s="4"/>
      <c r="AP40" s="4"/>
      <c r="AQ40" s="4"/>
      <c r="AR40" s="4"/>
      <c r="AS40" s="4"/>
      <c r="AT40" s="4"/>
      <c r="AU40" s="4"/>
      <c r="AV40" s="4"/>
      <c r="AW40" s="4"/>
      <c r="AX40" s="4"/>
      <c r="AY40" s="4"/>
    </row>
    <row r="41" spans="1:51" ht="15" x14ac:dyDescent="0.25">
      <c r="A41" s="113">
        <v>46082</v>
      </c>
      <c r="B41" s="33"/>
      <c r="C41" s="8">
        <v>42</v>
      </c>
      <c r="D41" s="11">
        <v>44</v>
      </c>
      <c r="E41">
        <v>62.542000000000002</v>
      </c>
      <c r="F41">
        <v>80.426000000000002</v>
      </c>
      <c r="G41">
        <v>64.900000000000006</v>
      </c>
      <c r="H41">
        <v>62.932000000000002</v>
      </c>
      <c r="I41">
        <v>61.835999999999999</v>
      </c>
      <c r="J41">
        <v>53.814</v>
      </c>
      <c r="K41">
        <v>42.526000000000003</v>
      </c>
      <c r="L41">
        <v>40.479999999999997</v>
      </c>
      <c r="M41">
        <v>31.831</v>
      </c>
      <c r="N41">
        <v>35.808999999999997</v>
      </c>
      <c r="O41">
        <v>63.307000000000002</v>
      </c>
      <c r="P41">
        <v>51.307000000000002</v>
      </c>
      <c r="Q41">
        <v>39.604999999999997</v>
      </c>
      <c r="R41">
        <v>99.281000000000006</v>
      </c>
      <c r="S41">
        <v>46.042999999999999</v>
      </c>
      <c r="T41">
        <v>60.009</v>
      </c>
      <c r="U41">
        <v>37.308999999999997</v>
      </c>
      <c r="V41">
        <v>51.527000000000001</v>
      </c>
      <c r="W41">
        <v>53.121000000000002</v>
      </c>
      <c r="X41">
        <v>33.926000000000002</v>
      </c>
      <c r="Y41">
        <v>41.341000000000001</v>
      </c>
      <c r="Z41">
        <v>53.54</v>
      </c>
      <c r="AA41">
        <v>39.213999999999999</v>
      </c>
      <c r="AB41">
        <v>63.335999999999999</v>
      </c>
      <c r="AC41">
        <v>27.373000000000001</v>
      </c>
      <c r="AD41">
        <v>43.85</v>
      </c>
      <c r="AE41">
        <v>38.497999999999998</v>
      </c>
      <c r="AF41">
        <v>39.39</v>
      </c>
      <c r="AG41">
        <v>49.213999999999999</v>
      </c>
      <c r="AH41">
        <v>62.765999999999998</v>
      </c>
      <c r="AI41" s="4"/>
      <c r="AJ41" s="4"/>
      <c r="AK41" s="4"/>
      <c r="AL41" s="4"/>
      <c r="AM41" s="4"/>
      <c r="AN41" s="4"/>
      <c r="AO41" s="4"/>
      <c r="AP41" s="4"/>
      <c r="AQ41" s="4"/>
      <c r="AR41" s="4"/>
      <c r="AS41" s="4"/>
      <c r="AT41" s="4"/>
      <c r="AU41" s="4"/>
      <c r="AV41" s="4"/>
      <c r="AW41" s="4"/>
      <c r="AX41" s="4"/>
      <c r="AY41" s="4"/>
    </row>
    <row r="42" spans="1:51" ht="15" x14ac:dyDescent="0.25">
      <c r="A42" s="113">
        <v>46113</v>
      </c>
      <c r="B42" s="33"/>
      <c r="C42" s="8">
        <v>57</v>
      </c>
      <c r="D42" s="11">
        <v>85</v>
      </c>
      <c r="E42">
        <v>104.393</v>
      </c>
      <c r="F42">
        <v>87.320999999999998</v>
      </c>
      <c r="G42">
        <v>107.505</v>
      </c>
      <c r="H42">
        <v>122.51</v>
      </c>
      <c r="I42">
        <v>95.361999999999995</v>
      </c>
      <c r="J42">
        <v>86.251999999999995</v>
      </c>
      <c r="K42">
        <v>69.625</v>
      </c>
      <c r="L42">
        <v>53.972000000000001</v>
      </c>
      <c r="M42">
        <v>42.634</v>
      </c>
      <c r="N42">
        <v>63.624000000000002</v>
      </c>
      <c r="O42">
        <v>134.584</v>
      </c>
      <c r="P42">
        <v>158.70599999999999</v>
      </c>
      <c r="Q42">
        <v>149.89099999999999</v>
      </c>
      <c r="R42">
        <v>151.28800000000001</v>
      </c>
      <c r="S42">
        <v>58.293999999999997</v>
      </c>
      <c r="T42">
        <v>88.394999999999996</v>
      </c>
      <c r="U42">
        <v>64.254999999999995</v>
      </c>
      <c r="V42">
        <v>134.40100000000001</v>
      </c>
      <c r="W42">
        <v>98.281999999999996</v>
      </c>
      <c r="X42">
        <v>36.356999999999999</v>
      </c>
      <c r="Y42">
        <v>75.430999999999997</v>
      </c>
      <c r="Z42">
        <v>56.823999999999998</v>
      </c>
      <c r="AA42">
        <v>77.370999999999995</v>
      </c>
      <c r="AB42">
        <v>110.47199999999999</v>
      </c>
      <c r="AC42">
        <v>33.311</v>
      </c>
      <c r="AD42">
        <v>102.18899999999999</v>
      </c>
      <c r="AE42">
        <v>47.621000000000002</v>
      </c>
      <c r="AF42">
        <v>46.204000000000001</v>
      </c>
      <c r="AG42">
        <v>112.05</v>
      </c>
      <c r="AH42">
        <v>131.05199999999999</v>
      </c>
      <c r="AI42" s="4"/>
      <c r="AJ42" s="4"/>
      <c r="AK42" s="4"/>
      <c r="AL42" s="4"/>
      <c r="AM42" s="4"/>
      <c r="AN42" s="4"/>
      <c r="AO42" s="4"/>
      <c r="AP42" s="4"/>
      <c r="AQ42" s="4"/>
      <c r="AR42" s="4"/>
      <c r="AS42" s="4"/>
      <c r="AT42" s="4"/>
      <c r="AU42" s="4"/>
      <c r="AV42" s="4"/>
      <c r="AW42" s="4"/>
      <c r="AX42" s="4"/>
      <c r="AY42" s="4"/>
    </row>
    <row r="43" spans="1:51" ht="15" x14ac:dyDescent="0.25">
      <c r="A43" s="113">
        <v>46143</v>
      </c>
      <c r="B43" s="33"/>
      <c r="C43" s="8">
        <v>102</v>
      </c>
      <c r="D43" s="11">
        <v>163</v>
      </c>
      <c r="E43">
        <v>182.876</v>
      </c>
      <c r="F43">
        <v>282.07299999999998</v>
      </c>
      <c r="G43">
        <v>182.553</v>
      </c>
      <c r="H43">
        <v>304.70699999999999</v>
      </c>
      <c r="I43">
        <v>239.197</v>
      </c>
      <c r="J43">
        <v>163.92</v>
      </c>
      <c r="K43">
        <v>119.93</v>
      </c>
      <c r="L43">
        <v>151.876</v>
      </c>
      <c r="M43">
        <v>40.444000000000003</v>
      </c>
      <c r="N43">
        <v>159.62100000000001</v>
      </c>
      <c r="O43">
        <v>156.971</v>
      </c>
      <c r="P43">
        <v>333.89600000000002</v>
      </c>
      <c r="Q43">
        <v>183.53100000000001</v>
      </c>
      <c r="R43">
        <v>157.613</v>
      </c>
      <c r="S43">
        <v>290.072</v>
      </c>
      <c r="T43">
        <v>257.36099999999999</v>
      </c>
      <c r="U43">
        <v>141.42699999999999</v>
      </c>
      <c r="V43">
        <v>230.614</v>
      </c>
      <c r="W43">
        <v>85.509</v>
      </c>
      <c r="X43">
        <v>102.18899999999999</v>
      </c>
      <c r="Y43">
        <v>181.422</v>
      </c>
      <c r="Z43">
        <v>128.154</v>
      </c>
      <c r="AA43">
        <v>169.89099999999999</v>
      </c>
      <c r="AB43">
        <v>159.80600000000001</v>
      </c>
      <c r="AC43">
        <v>69.597999999999999</v>
      </c>
      <c r="AD43">
        <v>297.42399999999998</v>
      </c>
      <c r="AE43">
        <v>111.343</v>
      </c>
      <c r="AF43">
        <v>84.376000000000005</v>
      </c>
      <c r="AG43">
        <v>170.68700000000001</v>
      </c>
      <c r="AH43">
        <v>421.71499999999997</v>
      </c>
      <c r="AI43" s="4"/>
      <c r="AJ43" s="4"/>
      <c r="AK43" s="4"/>
      <c r="AL43" s="4"/>
      <c r="AM43" s="4"/>
      <c r="AN43" s="4"/>
      <c r="AO43" s="4"/>
      <c r="AP43" s="4"/>
      <c r="AQ43" s="4"/>
      <c r="AR43" s="4"/>
      <c r="AS43" s="4"/>
      <c r="AT43" s="4"/>
      <c r="AU43" s="4"/>
      <c r="AV43" s="4"/>
      <c r="AW43" s="4"/>
      <c r="AX43" s="4"/>
      <c r="AY43" s="4"/>
    </row>
    <row r="44" spans="1:51" ht="15" x14ac:dyDescent="0.25">
      <c r="A44" s="113">
        <v>46174</v>
      </c>
      <c r="B44" s="33"/>
      <c r="C44" s="8">
        <v>25</v>
      </c>
      <c r="D44" s="11">
        <v>96</v>
      </c>
      <c r="E44">
        <v>84.685000000000002</v>
      </c>
      <c r="F44">
        <v>362.59399999999999</v>
      </c>
      <c r="G44">
        <v>78.516999999999996</v>
      </c>
      <c r="H44">
        <v>248.23400000000001</v>
      </c>
      <c r="I44">
        <v>145.12799999999999</v>
      </c>
      <c r="J44">
        <v>145.69399999999999</v>
      </c>
      <c r="K44">
        <v>25.268000000000001</v>
      </c>
      <c r="L44">
        <v>51.319000000000003</v>
      </c>
      <c r="M44">
        <v>-1.5389999999999999</v>
      </c>
      <c r="N44">
        <v>94.307000000000002</v>
      </c>
      <c r="O44">
        <v>36.494999999999997</v>
      </c>
      <c r="P44">
        <v>204.28899999999999</v>
      </c>
      <c r="Q44">
        <v>65.759</v>
      </c>
      <c r="R44">
        <v>44.61</v>
      </c>
      <c r="S44">
        <v>280.62799999999999</v>
      </c>
      <c r="T44">
        <v>127.175</v>
      </c>
      <c r="U44">
        <v>153.11600000000001</v>
      </c>
      <c r="V44">
        <v>293.78699999999998</v>
      </c>
      <c r="W44">
        <v>1.988</v>
      </c>
      <c r="X44">
        <v>63.454999999999998</v>
      </c>
      <c r="Y44">
        <v>139.566</v>
      </c>
      <c r="Z44">
        <v>106.075</v>
      </c>
      <c r="AA44">
        <v>109.73399999999999</v>
      </c>
      <c r="AB44">
        <v>140.648</v>
      </c>
      <c r="AC44">
        <v>-4.8650000000000002</v>
      </c>
      <c r="AD44">
        <v>261.29599999999999</v>
      </c>
      <c r="AE44">
        <v>51.088999999999999</v>
      </c>
      <c r="AF44">
        <v>105.90600000000001</v>
      </c>
      <c r="AG44">
        <v>76.046000000000006</v>
      </c>
      <c r="AH44">
        <v>307.887</v>
      </c>
      <c r="AI44" s="4"/>
      <c r="AJ44" s="4"/>
      <c r="AK44" s="4"/>
      <c r="AL44" s="4"/>
      <c r="AM44" s="4"/>
      <c r="AN44" s="4"/>
      <c r="AO44" s="4"/>
      <c r="AP44" s="4"/>
      <c r="AQ44" s="4"/>
      <c r="AR44" s="4"/>
      <c r="AS44" s="4"/>
      <c r="AT44" s="4"/>
      <c r="AU44" s="4"/>
      <c r="AV44" s="4"/>
      <c r="AW44" s="4"/>
      <c r="AX44" s="4"/>
      <c r="AY44" s="4"/>
    </row>
    <row r="45" spans="1:51" ht="15" x14ac:dyDescent="0.25">
      <c r="A45" s="113">
        <v>46204</v>
      </c>
      <c r="B45" s="33"/>
      <c r="C45" s="8">
        <v>-60</v>
      </c>
      <c r="D45" s="11">
        <v>-23</v>
      </c>
      <c r="E45">
        <v>-11.138</v>
      </c>
      <c r="F45">
        <v>193.15199999999999</v>
      </c>
      <c r="G45">
        <v>-10.445</v>
      </c>
      <c r="H45">
        <v>27.88</v>
      </c>
      <c r="I45">
        <v>29.47</v>
      </c>
      <c r="J45">
        <v>40.603999999999999</v>
      </c>
      <c r="K45">
        <v>-24.271000000000001</v>
      </c>
      <c r="L45">
        <v>-19.523</v>
      </c>
      <c r="M45">
        <v>-22.448</v>
      </c>
      <c r="N45">
        <v>-12.153</v>
      </c>
      <c r="O45">
        <v>-17.902000000000001</v>
      </c>
      <c r="P45">
        <v>24.492000000000001</v>
      </c>
      <c r="Q45">
        <v>-12.331</v>
      </c>
      <c r="R45">
        <v>-15.894</v>
      </c>
      <c r="S45">
        <v>55.951999999999998</v>
      </c>
      <c r="T45">
        <v>24.007000000000001</v>
      </c>
      <c r="U45">
        <v>-0.63300000000000001</v>
      </c>
      <c r="V45">
        <v>83.363</v>
      </c>
      <c r="W45">
        <v>-15.435</v>
      </c>
      <c r="X45">
        <v>-8.5890000000000004</v>
      </c>
      <c r="Y45">
        <v>12.061</v>
      </c>
      <c r="Z45">
        <v>7.0750000000000002</v>
      </c>
      <c r="AA45">
        <v>5.1100000000000003</v>
      </c>
      <c r="AB45">
        <v>3.355</v>
      </c>
      <c r="AC45">
        <v>-21.353999999999999</v>
      </c>
      <c r="AD45">
        <v>72.335999999999999</v>
      </c>
      <c r="AE45">
        <v>-18.132999999999999</v>
      </c>
      <c r="AF45">
        <v>10.582000000000001</v>
      </c>
      <c r="AG45">
        <v>-6.57</v>
      </c>
      <c r="AH45">
        <v>84.245999999999995</v>
      </c>
      <c r="AI45" s="4"/>
      <c r="AJ45" s="4"/>
      <c r="AK45" s="4"/>
      <c r="AL45" s="4"/>
      <c r="AM45" s="4"/>
      <c r="AN45" s="4"/>
      <c r="AO45" s="4"/>
      <c r="AP45" s="4"/>
      <c r="AQ45" s="4"/>
      <c r="AR45" s="4"/>
      <c r="AS45" s="4"/>
      <c r="AT45" s="4"/>
      <c r="AU45" s="4"/>
      <c r="AV45" s="4"/>
      <c r="AW45" s="4"/>
      <c r="AX45" s="4"/>
      <c r="AY45" s="4"/>
    </row>
    <row r="46" spans="1:51" ht="15" x14ac:dyDescent="0.25">
      <c r="A46" s="113">
        <v>46235</v>
      </c>
      <c r="B46" s="33"/>
      <c r="C46" s="8">
        <v>-52</v>
      </c>
      <c r="D46" s="11">
        <v>-28</v>
      </c>
      <c r="E46">
        <v>-5.3029999999999999</v>
      </c>
      <c r="F46">
        <v>33.728000000000002</v>
      </c>
      <c r="G46">
        <v>-8.1929999999999996</v>
      </c>
      <c r="H46">
        <v>14.967000000000001</v>
      </c>
      <c r="I46">
        <v>-1.9239999999999999</v>
      </c>
      <c r="J46">
        <v>27.858000000000001</v>
      </c>
      <c r="K46">
        <v>-9.69</v>
      </c>
      <c r="L46">
        <v>-7.67</v>
      </c>
      <c r="M46">
        <v>-7.556</v>
      </c>
      <c r="N46">
        <v>-8.8460000000000001</v>
      </c>
      <c r="O46">
        <v>-5.9569999999999999</v>
      </c>
      <c r="P46">
        <v>4.0730000000000004</v>
      </c>
      <c r="Q46">
        <v>-4.6210000000000004</v>
      </c>
      <c r="R46">
        <v>-5.7889999999999997</v>
      </c>
      <c r="S46">
        <v>16.423999999999999</v>
      </c>
      <c r="T46">
        <v>1.282</v>
      </c>
      <c r="U46">
        <v>9.1029999999999998</v>
      </c>
      <c r="V46">
        <v>5.14</v>
      </c>
      <c r="W46">
        <v>-6.3559999999999999</v>
      </c>
      <c r="X46">
        <v>4.9370000000000003</v>
      </c>
      <c r="Y46">
        <v>17.454000000000001</v>
      </c>
      <c r="Z46">
        <v>4.6340000000000003</v>
      </c>
      <c r="AA46">
        <v>5.9370000000000003</v>
      </c>
      <c r="AB46">
        <v>6.9909999999999997</v>
      </c>
      <c r="AC46">
        <v>1.2450000000000001</v>
      </c>
      <c r="AD46">
        <v>16.715</v>
      </c>
      <c r="AE46">
        <v>-4.0110000000000001</v>
      </c>
      <c r="AF46">
        <v>-8.9930000000000003</v>
      </c>
      <c r="AG46">
        <v>0.122</v>
      </c>
      <c r="AH46">
        <v>18.300999999999998</v>
      </c>
      <c r="AI46" s="4"/>
      <c r="AJ46" s="4"/>
      <c r="AK46" s="4"/>
      <c r="AL46" s="4"/>
      <c r="AM46" s="4"/>
      <c r="AN46" s="4"/>
      <c r="AO46" s="4"/>
      <c r="AP46" s="4"/>
      <c r="AQ46" s="4"/>
      <c r="AR46" s="4"/>
      <c r="AS46" s="4"/>
      <c r="AT46" s="4"/>
      <c r="AU46" s="4"/>
      <c r="AV46" s="4"/>
      <c r="AW46" s="4"/>
      <c r="AX46" s="4"/>
      <c r="AY46" s="4"/>
    </row>
    <row r="47" spans="1:51" ht="15" x14ac:dyDescent="0.25">
      <c r="A47" s="113">
        <v>46266</v>
      </c>
      <c r="B47" s="33"/>
      <c r="C47" s="8">
        <v>-9</v>
      </c>
      <c r="D47" s="11">
        <v>5</v>
      </c>
      <c r="E47">
        <v>21.817</v>
      </c>
      <c r="F47">
        <v>42.444000000000003</v>
      </c>
      <c r="G47">
        <v>26.175999999999998</v>
      </c>
      <c r="H47">
        <v>51.654000000000003</v>
      </c>
      <c r="I47">
        <v>21.771000000000001</v>
      </c>
      <c r="J47">
        <v>33.875</v>
      </c>
      <c r="K47">
        <v>19.283000000000001</v>
      </c>
      <c r="L47">
        <v>19.942</v>
      </c>
      <c r="M47">
        <v>12.454000000000001</v>
      </c>
      <c r="N47">
        <v>30.228999999999999</v>
      </c>
      <c r="O47">
        <v>37.698</v>
      </c>
      <c r="P47">
        <v>31.064</v>
      </c>
      <c r="Q47">
        <v>34.335000000000001</v>
      </c>
      <c r="R47">
        <v>52.308</v>
      </c>
      <c r="S47">
        <v>38.003</v>
      </c>
      <c r="T47">
        <v>29.736000000000001</v>
      </c>
      <c r="U47">
        <v>24.736999999999998</v>
      </c>
      <c r="V47">
        <v>35.451000000000001</v>
      </c>
      <c r="W47">
        <v>17.135000000000002</v>
      </c>
      <c r="X47">
        <v>42.466999999999999</v>
      </c>
      <c r="Y47">
        <v>53.054000000000002</v>
      </c>
      <c r="Z47">
        <v>29.741</v>
      </c>
      <c r="AA47">
        <v>30.19</v>
      </c>
      <c r="AB47">
        <v>30.437000000000001</v>
      </c>
      <c r="AC47">
        <v>22.678000000000001</v>
      </c>
      <c r="AD47">
        <v>29.920999999999999</v>
      </c>
      <c r="AE47">
        <v>25.077999999999999</v>
      </c>
      <c r="AF47">
        <v>15.076000000000001</v>
      </c>
      <c r="AG47">
        <v>25.140999999999998</v>
      </c>
      <c r="AH47">
        <v>42.715000000000003</v>
      </c>
      <c r="AI47" s="4"/>
      <c r="AJ47" s="4"/>
      <c r="AK47" s="4"/>
      <c r="AL47" s="4"/>
      <c r="AM47" s="4"/>
      <c r="AN47" s="4"/>
      <c r="AO47" s="4"/>
      <c r="AP47" s="4"/>
      <c r="AQ47" s="4"/>
      <c r="AR47" s="4"/>
      <c r="AS47" s="4"/>
      <c r="AT47" s="4"/>
      <c r="AU47" s="4"/>
      <c r="AV47" s="4"/>
      <c r="AW47" s="4"/>
      <c r="AX47" s="4"/>
      <c r="AY47" s="4"/>
    </row>
    <row r="48" spans="1:51" ht="15" x14ac:dyDescent="0.25">
      <c r="A48" s="113">
        <v>46296</v>
      </c>
      <c r="B48" s="33"/>
      <c r="C48" s="8">
        <v>-33</v>
      </c>
      <c r="D48" s="11">
        <v>38</v>
      </c>
      <c r="E48">
        <v>56.521999999999998</v>
      </c>
      <c r="F48">
        <v>79.540999999999997</v>
      </c>
      <c r="G48">
        <v>71.361999999999995</v>
      </c>
      <c r="H48">
        <v>95.733000000000004</v>
      </c>
      <c r="I48">
        <v>60.945999999999998</v>
      </c>
      <c r="J48">
        <v>47.448</v>
      </c>
      <c r="K48">
        <v>53.389000000000003</v>
      </c>
      <c r="L48">
        <v>45.460999999999999</v>
      </c>
      <c r="M48">
        <v>41.396000000000001</v>
      </c>
      <c r="N48">
        <v>43.655999999999999</v>
      </c>
      <c r="O48">
        <v>62.097999999999999</v>
      </c>
      <c r="P48">
        <v>80.444999999999993</v>
      </c>
      <c r="Q48">
        <v>125.435</v>
      </c>
      <c r="R48">
        <v>94.048000000000002</v>
      </c>
      <c r="S48">
        <v>63.488999999999997</v>
      </c>
      <c r="T48">
        <v>60.375</v>
      </c>
      <c r="U48">
        <v>56.798999999999999</v>
      </c>
      <c r="V48">
        <v>65.903000000000006</v>
      </c>
      <c r="W48">
        <v>37.787999999999997</v>
      </c>
      <c r="X48">
        <v>75.873000000000005</v>
      </c>
      <c r="Y48">
        <v>89.028000000000006</v>
      </c>
      <c r="Z48">
        <v>60.773000000000003</v>
      </c>
      <c r="AA48">
        <v>64.066000000000003</v>
      </c>
      <c r="AB48">
        <v>70.013999999999996</v>
      </c>
      <c r="AC48">
        <v>50.612000000000002</v>
      </c>
      <c r="AD48">
        <v>72.850999999999999</v>
      </c>
      <c r="AE48">
        <v>42.286999999999999</v>
      </c>
      <c r="AF48">
        <v>46.567</v>
      </c>
      <c r="AG48">
        <v>50.792000000000002</v>
      </c>
      <c r="AH48">
        <v>79.605999999999995</v>
      </c>
      <c r="AI48" s="4"/>
      <c r="AJ48" s="4"/>
      <c r="AK48" s="4"/>
      <c r="AL48" s="4"/>
      <c r="AM48" s="4"/>
      <c r="AN48" s="4"/>
      <c r="AO48" s="4"/>
      <c r="AP48" s="4"/>
      <c r="AQ48" s="4"/>
      <c r="AR48" s="4"/>
      <c r="AS48" s="4"/>
      <c r="AT48" s="4"/>
      <c r="AU48" s="4"/>
      <c r="AV48" s="4"/>
      <c r="AW48" s="4"/>
      <c r="AX48" s="4"/>
      <c r="AY48" s="4"/>
    </row>
    <row r="49" spans="1:1005" ht="15" x14ac:dyDescent="0.25">
      <c r="A49" s="113">
        <v>46327</v>
      </c>
      <c r="B49" s="33"/>
      <c r="C49" s="8">
        <v>4</v>
      </c>
      <c r="D49" s="11">
        <v>56</v>
      </c>
      <c r="E49">
        <v>54.875</v>
      </c>
      <c r="F49">
        <v>64.185000000000002</v>
      </c>
      <c r="G49">
        <v>63.883000000000003</v>
      </c>
      <c r="H49">
        <v>69.153999999999996</v>
      </c>
      <c r="I49">
        <v>55.753</v>
      </c>
      <c r="J49">
        <v>47.695999999999998</v>
      </c>
      <c r="K49">
        <v>44.78</v>
      </c>
      <c r="L49">
        <v>44.185000000000002</v>
      </c>
      <c r="M49">
        <v>43.966000000000001</v>
      </c>
      <c r="N49">
        <v>43.414000000000001</v>
      </c>
      <c r="O49">
        <v>59.298000000000002</v>
      </c>
      <c r="P49">
        <v>65.022000000000006</v>
      </c>
      <c r="Q49">
        <v>74.481999999999999</v>
      </c>
      <c r="R49">
        <v>64.209999999999994</v>
      </c>
      <c r="S49">
        <v>52.466000000000001</v>
      </c>
      <c r="T49">
        <v>51.122999999999998</v>
      </c>
      <c r="U49">
        <v>54.246000000000002</v>
      </c>
      <c r="V49">
        <v>55.457999999999998</v>
      </c>
      <c r="W49">
        <v>40.368000000000002</v>
      </c>
      <c r="X49">
        <v>55.676000000000002</v>
      </c>
      <c r="Y49">
        <v>54.216000000000001</v>
      </c>
      <c r="Z49">
        <v>49.564999999999998</v>
      </c>
      <c r="AA49">
        <v>46.052999999999997</v>
      </c>
      <c r="AB49">
        <v>48.895000000000003</v>
      </c>
      <c r="AC49">
        <v>42.51</v>
      </c>
      <c r="AD49">
        <v>52.848999999999997</v>
      </c>
      <c r="AE49">
        <v>47.238</v>
      </c>
      <c r="AF49">
        <v>50.960999999999999</v>
      </c>
      <c r="AG49">
        <v>59.996000000000002</v>
      </c>
      <c r="AH49">
        <v>64.691999999999993</v>
      </c>
      <c r="AI49" s="4"/>
      <c r="AJ49" s="4"/>
      <c r="AK49" s="4"/>
      <c r="AL49" s="4"/>
      <c r="AM49" s="4"/>
      <c r="AN49" s="4"/>
      <c r="AO49" s="4"/>
      <c r="AP49" s="4"/>
      <c r="AQ49" s="4"/>
      <c r="AR49" s="4"/>
      <c r="AS49" s="4"/>
      <c r="AT49" s="4"/>
      <c r="AU49" s="4"/>
      <c r="AV49" s="4"/>
      <c r="AW49" s="4"/>
      <c r="AX49" s="4"/>
      <c r="AY49" s="4"/>
    </row>
    <row r="50" spans="1:1005" ht="15" x14ac:dyDescent="0.25">
      <c r="A50" s="113">
        <v>46357</v>
      </c>
      <c r="B50" s="33"/>
      <c r="C50" s="8">
        <v>45</v>
      </c>
      <c r="D50" s="11">
        <v>45</v>
      </c>
      <c r="E50">
        <v>44.680999999999997</v>
      </c>
      <c r="F50">
        <v>50.866</v>
      </c>
      <c r="G50">
        <v>52.587000000000003</v>
      </c>
      <c r="H50">
        <v>51.305999999999997</v>
      </c>
      <c r="I50">
        <v>48.646999999999998</v>
      </c>
      <c r="J50">
        <v>38.335999999999999</v>
      </c>
      <c r="K50">
        <v>35.765000000000001</v>
      </c>
      <c r="L50">
        <v>36.734000000000002</v>
      </c>
      <c r="M50">
        <v>33.670999999999999</v>
      </c>
      <c r="N50">
        <v>38.625</v>
      </c>
      <c r="O50">
        <v>45.113999999999997</v>
      </c>
      <c r="P50">
        <v>48.616</v>
      </c>
      <c r="Q50">
        <v>50.634</v>
      </c>
      <c r="R50">
        <v>53.344999999999999</v>
      </c>
      <c r="S50">
        <v>44.508000000000003</v>
      </c>
      <c r="T50">
        <v>40.841000000000001</v>
      </c>
      <c r="U50">
        <v>55.698999999999998</v>
      </c>
      <c r="V50">
        <v>44.015000000000001</v>
      </c>
      <c r="W50">
        <v>34.752000000000002</v>
      </c>
      <c r="X50">
        <v>41.429000000000002</v>
      </c>
      <c r="Y50">
        <v>43.68</v>
      </c>
      <c r="Z50">
        <v>40.356999999999999</v>
      </c>
      <c r="AA50">
        <v>44.399000000000001</v>
      </c>
      <c r="AB50">
        <v>39.713999999999999</v>
      </c>
      <c r="AC50">
        <v>32.116999999999997</v>
      </c>
      <c r="AD50">
        <v>47.008000000000003</v>
      </c>
      <c r="AE50">
        <v>38.320999999999998</v>
      </c>
      <c r="AF50">
        <v>42.683999999999997</v>
      </c>
      <c r="AG50">
        <v>43.694000000000003</v>
      </c>
      <c r="AH50">
        <v>48.850999999999999</v>
      </c>
      <c r="AI50" s="4"/>
      <c r="AJ50" s="4"/>
      <c r="AK50" s="4"/>
      <c r="AL50" s="4"/>
      <c r="AM50" s="4"/>
      <c r="AN50" s="4"/>
      <c r="AO50" s="4"/>
      <c r="AP50" s="4"/>
      <c r="AQ50" s="4"/>
      <c r="AR50" s="4"/>
      <c r="AS50" s="4"/>
      <c r="AT50" s="4"/>
      <c r="AU50" s="4"/>
      <c r="AV50" s="4"/>
      <c r="AW50" s="4"/>
      <c r="AX50" s="4"/>
      <c r="AY50" s="4"/>
    </row>
    <row r="51" spans="1:1005" ht="15" x14ac:dyDescent="0.25">
      <c r="A51" s="113">
        <v>46388</v>
      </c>
      <c r="B51" s="33"/>
      <c r="C51" s="8">
        <v>40</v>
      </c>
      <c r="D51" s="11">
        <v>38</v>
      </c>
      <c r="E51">
        <v>38.93</v>
      </c>
      <c r="F51">
        <v>39.725999999999999</v>
      </c>
      <c r="G51">
        <v>43.198</v>
      </c>
      <c r="H51">
        <v>44.478999999999999</v>
      </c>
      <c r="I51">
        <v>39.353000000000002</v>
      </c>
      <c r="J51">
        <v>35.228000000000002</v>
      </c>
      <c r="K51">
        <v>28.367999999999999</v>
      </c>
      <c r="L51">
        <v>29.318999999999999</v>
      </c>
      <c r="M51">
        <v>25.745000000000001</v>
      </c>
      <c r="N51">
        <v>31.602</v>
      </c>
      <c r="O51">
        <v>60.798000000000002</v>
      </c>
      <c r="P51">
        <v>42.604999999999997</v>
      </c>
      <c r="Q51">
        <v>41.284999999999997</v>
      </c>
      <c r="R51">
        <v>40.246000000000002</v>
      </c>
      <c r="S51">
        <v>38.54</v>
      </c>
      <c r="T51">
        <v>33.048000000000002</v>
      </c>
      <c r="U51">
        <v>45.552999999999997</v>
      </c>
      <c r="V51">
        <v>36.813000000000002</v>
      </c>
      <c r="W51">
        <v>28.344999999999999</v>
      </c>
      <c r="X51">
        <v>32.140999999999998</v>
      </c>
      <c r="Y51">
        <v>37.223999999999997</v>
      </c>
      <c r="Z51">
        <v>33.131</v>
      </c>
      <c r="AA51">
        <v>45.921999999999997</v>
      </c>
      <c r="AB51">
        <v>31.175999999999998</v>
      </c>
      <c r="AC51">
        <v>27.994</v>
      </c>
      <c r="AD51">
        <v>37.883000000000003</v>
      </c>
      <c r="AE51">
        <v>28.567</v>
      </c>
      <c r="AF51">
        <v>32.451999999999998</v>
      </c>
      <c r="AG51">
        <v>42.968000000000004</v>
      </c>
      <c r="AH51">
        <v>40.066000000000003</v>
      </c>
      <c r="AI51" s="4"/>
      <c r="AJ51" s="4"/>
      <c r="AK51" s="4"/>
      <c r="AL51" s="4"/>
      <c r="AM51" s="4"/>
      <c r="AN51" s="4"/>
      <c r="AO51" s="4"/>
      <c r="AP51" s="4"/>
      <c r="AQ51" s="4"/>
      <c r="AR51" s="4"/>
      <c r="AS51" s="4"/>
      <c r="AT51" s="4"/>
      <c r="AU51" s="4"/>
      <c r="AV51" s="4"/>
      <c r="AW51" s="4"/>
      <c r="AX51" s="4"/>
      <c r="AY51" s="4"/>
    </row>
    <row r="52" spans="1:1005" ht="15" x14ac:dyDescent="0.25">
      <c r="A52" s="113">
        <v>46419</v>
      </c>
      <c r="B52" s="33"/>
      <c r="C52" s="8">
        <v>35</v>
      </c>
      <c r="D52" s="11">
        <v>33</v>
      </c>
      <c r="E52">
        <v>39.072000000000003</v>
      </c>
      <c r="F52">
        <v>53.280999999999999</v>
      </c>
      <c r="G52">
        <v>35.460999999999999</v>
      </c>
      <c r="H52">
        <v>36.091000000000001</v>
      </c>
      <c r="I52">
        <v>35.311</v>
      </c>
      <c r="J52">
        <v>36.54</v>
      </c>
      <c r="K52">
        <v>25.561</v>
      </c>
      <c r="L52">
        <v>22.771000000000001</v>
      </c>
      <c r="M52">
        <v>22.638000000000002</v>
      </c>
      <c r="N52">
        <v>25.899000000000001</v>
      </c>
      <c r="O52">
        <v>42.707000000000001</v>
      </c>
      <c r="P52">
        <v>32.267000000000003</v>
      </c>
      <c r="Q52">
        <v>39.122</v>
      </c>
      <c r="R52">
        <v>33.738999999999997</v>
      </c>
      <c r="S52">
        <v>38.514000000000003</v>
      </c>
      <c r="T52">
        <v>27.582000000000001</v>
      </c>
      <c r="U52">
        <v>33.631</v>
      </c>
      <c r="V52">
        <v>32.463999999999999</v>
      </c>
      <c r="W52">
        <v>30.387</v>
      </c>
      <c r="X52">
        <v>36.228999999999999</v>
      </c>
      <c r="Y52">
        <v>38.655000000000001</v>
      </c>
      <c r="Z52">
        <v>33.713000000000001</v>
      </c>
      <c r="AA52">
        <v>46.036999999999999</v>
      </c>
      <c r="AB52">
        <v>26.920999999999999</v>
      </c>
      <c r="AC52">
        <v>25.681000000000001</v>
      </c>
      <c r="AD52">
        <v>31.925000000000001</v>
      </c>
      <c r="AE52">
        <v>26.486999999999998</v>
      </c>
      <c r="AF52">
        <v>28.879000000000001</v>
      </c>
      <c r="AG52">
        <v>38.883000000000003</v>
      </c>
      <c r="AH52">
        <v>34.61</v>
      </c>
      <c r="AI52" s="4"/>
      <c r="AJ52" s="4"/>
      <c r="AK52" s="4"/>
      <c r="AL52" s="4"/>
      <c r="AM52" s="4"/>
      <c r="AN52" s="4"/>
      <c r="AO52" s="4"/>
      <c r="AP52" s="4"/>
      <c r="AQ52" s="4"/>
      <c r="AR52" s="4"/>
      <c r="AS52" s="4"/>
      <c r="AT52" s="4"/>
      <c r="AU52" s="4"/>
      <c r="AV52" s="4"/>
      <c r="AW52" s="4"/>
      <c r="AX52" s="4"/>
      <c r="AY52" s="4"/>
    </row>
    <row r="53" spans="1:1005" ht="15" x14ac:dyDescent="0.25">
      <c r="A53" s="113">
        <v>46447</v>
      </c>
      <c r="B53" s="33"/>
      <c r="C53" s="8">
        <v>42</v>
      </c>
      <c r="D53" s="11">
        <v>44</v>
      </c>
      <c r="E53">
        <v>80.373999999999995</v>
      </c>
      <c r="F53">
        <v>64.763999999999996</v>
      </c>
      <c r="G53">
        <v>62.793999999999997</v>
      </c>
      <c r="H53">
        <v>61.747</v>
      </c>
      <c r="I53">
        <v>53.875999999999998</v>
      </c>
      <c r="J53">
        <v>42.246000000000002</v>
      </c>
      <c r="K53">
        <v>40.369</v>
      </c>
      <c r="L53">
        <v>31.616</v>
      </c>
      <c r="M53">
        <v>35.429000000000002</v>
      </c>
      <c r="N53">
        <v>62.223999999999997</v>
      </c>
      <c r="O53">
        <v>51.113</v>
      </c>
      <c r="P53">
        <v>39.383000000000003</v>
      </c>
      <c r="Q53">
        <v>99.298000000000002</v>
      </c>
      <c r="R53">
        <v>46.058</v>
      </c>
      <c r="S53">
        <v>59.859000000000002</v>
      </c>
      <c r="T53">
        <v>37.319000000000003</v>
      </c>
      <c r="U53">
        <v>51.795000000000002</v>
      </c>
      <c r="V53">
        <v>51.546999999999997</v>
      </c>
      <c r="W53">
        <v>33.804000000000002</v>
      </c>
      <c r="X53">
        <v>41.350999999999999</v>
      </c>
      <c r="Y53">
        <v>53.344000000000001</v>
      </c>
      <c r="Z53">
        <v>39.494</v>
      </c>
      <c r="AA53">
        <v>63.162999999999997</v>
      </c>
      <c r="AB53">
        <v>27.201000000000001</v>
      </c>
      <c r="AC53">
        <v>43.978999999999999</v>
      </c>
      <c r="AD53">
        <v>38.241</v>
      </c>
      <c r="AE53">
        <v>39.058</v>
      </c>
      <c r="AF53">
        <v>49.005000000000003</v>
      </c>
      <c r="AG53">
        <v>62.756</v>
      </c>
      <c r="AH53">
        <v>61.637</v>
      </c>
      <c r="AI53" s="4"/>
      <c r="AJ53" s="4"/>
      <c r="AK53" s="4"/>
      <c r="AL53" s="4"/>
      <c r="AM53" s="4"/>
      <c r="AN53" s="4"/>
      <c r="AO53" s="4"/>
      <c r="AP53" s="4"/>
      <c r="AQ53" s="4"/>
      <c r="AR53" s="4"/>
      <c r="AS53" s="4"/>
      <c r="AT53" s="4"/>
      <c r="AU53" s="4"/>
      <c r="AV53" s="4"/>
      <c r="AW53" s="4"/>
      <c r="AX53" s="4"/>
      <c r="AY53" s="4"/>
    </row>
    <row r="54" spans="1:1005" ht="15" x14ac:dyDescent="0.25">
      <c r="A54" s="113">
        <v>46478</v>
      </c>
      <c r="B54" s="33"/>
      <c r="C54" s="8">
        <v>57</v>
      </c>
      <c r="D54" s="11">
        <v>85</v>
      </c>
      <c r="E54">
        <v>87.271000000000001</v>
      </c>
      <c r="F54">
        <v>106.97199999999999</v>
      </c>
      <c r="G54">
        <v>122.316</v>
      </c>
      <c r="H54">
        <v>95.244</v>
      </c>
      <c r="I54">
        <v>86.301000000000002</v>
      </c>
      <c r="J54">
        <v>66.06</v>
      </c>
      <c r="K54">
        <v>53.823999999999998</v>
      </c>
      <c r="L54">
        <v>42.35</v>
      </c>
      <c r="M54">
        <v>63.042999999999999</v>
      </c>
      <c r="N54">
        <v>130.41200000000001</v>
      </c>
      <c r="O54">
        <v>158.35</v>
      </c>
      <c r="P54">
        <v>149.55500000000001</v>
      </c>
      <c r="Q54">
        <v>151.291</v>
      </c>
      <c r="R54">
        <v>58.261000000000003</v>
      </c>
      <c r="S54">
        <v>88.203000000000003</v>
      </c>
      <c r="T54">
        <v>64.224000000000004</v>
      </c>
      <c r="U54">
        <v>134.667</v>
      </c>
      <c r="V54">
        <v>96.543999999999997</v>
      </c>
      <c r="W54">
        <v>36.228999999999999</v>
      </c>
      <c r="X54">
        <v>75.429000000000002</v>
      </c>
      <c r="Y54">
        <v>56.655000000000001</v>
      </c>
      <c r="Z54">
        <v>74.653000000000006</v>
      </c>
      <c r="AA54">
        <v>110.27800000000001</v>
      </c>
      <c r="AB54">
        <v>33.161999999999999</v>
      </c>
      <c r="AC54">
        <v>102.246</v>
      </c>
      <c r="AD54">
        <v>46.274000000000001</v>
      </c>
      <c r="AE54">
        <v>45.898000000000003</v>
      </c>
      <c r="AF54">
        <v>111.816</v>
      </c>
      <c r="AG54">
        <v>130.94499999999999</v>
      </c>
      <c r="AH54">
        <v>102.527</v>
      </c>
      <c r="AI54" s="4"/>
      <c r="AJ54" s="4"/>
      <c r="AK54" s="4"/>
      <c r="AL54" s="4"/>
      <c r="AM54" s="4"/>
      <c r="AN54" s="4"/>
      <c r="AO54" s="4"/>
      <c r="AP54" s="4"/>
      <c r="AQ54" s="4"/>
      <c r="AR54" s="4"/>
      <c r="AS54" s="4"/>
      <c r="AT54" s="4"/>
      <c r="AU54" s="4"/>
      <c r="AV54" s="4"/>
      <c r="AW54" s="4"/>
      <c r="AX54" s="4"/>
      <c r="AY54" s="4"/>
    </row>
    <row r="55" spans="1:1005" ht="15" x14ac:dyDescent="0.25">
      <c r="A55" s="113">
        <v>46508</v>
      </c>
      <c r="B55" s="33"/>
      <c r="C55" s="8">
        <v>102</v>
      </c>
      <c r="D55" s="11">
        <v>163</v>
      </c>
      <c r="E55">
        <v>282.00700000000001</v>
      </c>
      <c r="F55">
        <v>183.202</v>
      </c>
      <c r="G55">
        <v>304.47500000000002</v>
      </c>
      <c r="H55">
        <v>239.09100000000001</v>
      </c>
      <c r="I55">
        <v>163.989</v>
      </c>
      <c r="J55">
        <v>119.86799999999999</v>
      </c>
      <c r="K55">
        <v>151.75</v>
      </c>
      <c r="L55">
        <v>40.264000000000003</v>
      </c>
      <c r="M55">
        <v>159.14599999999999</v>
      </c>
      <c r="N55">
        <v>156.57499999999999</v>
      </c>
      <c r="O55">
        <v>333.55399999999997</v>
      </c>
      <c r="P55">
        <v>183.334</v>
      </c>
      <c r="Q55">
        <v>157.62700000000001</v>
      </c>
      <c r="R55">
        <v>278.05799999999999</v>
      </c>
      <c r="S55">
        <v>257.185</v>
      </c>
      <c r="T55">
        <v>141.399</v>
      </c>
      <c r="U55">
        <v>230.79599999999999</v>
      </c>
      <c r="V55">
        <v>87.936000000000007</v>
      </c>
      <c r="W55">
        <v>102.068</v>
      </c>
      <c r="X55">
        <v>181.393</v>
      </c>
      <c r="Y55">
        <v>127.979</v>
      </c>
      <c r="Z55">
        <v>167.643</v>
      </c>
      <c r="AA55">
        <v>159.65299999999999</v>
      </c>
      <c r="AB55">
        <v>69.486999999999995</v>
      </c>
      <c r="AC55">
        <v>297.43900000000002</v>
      </c>
      <c r="AD55">
        <v>109.735</v>
      </c>
      <c r="AE55">
        <v>84.11</v>
      </c>
      <c r="AF55">
        <v>170.50399999999999</v>
      </c>
      <c r="AG55">
        <v>421.43599999999998</v>
      </c>
      <c r="AH55">
        <v>179.71</v>
      </c>
      <c r="AI55" s="4"/>
      <c r="AJ55" s="4"/>
      <c r="AK55" s="4"/>
      <c r="AL55" s="4"/>
      <c r="AM55" s="4"/>
      <c r="AN55" s="4"/>
      <c r="AO55" s="4"/>
      <c r="AP55" s="4"/>
      <c r="AQ55" s="4"/>
      <c r="AR55" s="4"/>
      <c r="AS55" s="4"/>
      <c r="AT55" s="4"/>
      <c r="AU55" s="4"/>
      <c r="AV55" s="4"/>
      <c r="AW55" s="4"/>
      <c r="AX55" s="4"/>
      <c r="AY55" s="4"/>
    </row>
    <row r="56" spans="1:1005" ht="15" x14ac:dyDescent="0.25">
      <c r="A56" s="113">
        <v>46539</v>
      </c>
      <c r="B56" s="33"/>
      <c r="C56" s="8">
        <v>25</v>
      </c>
      <c r="D56" s="11">
        <v>96</v>
      </c>
      <c r="E56">
        <v>362.58300000000003</v>
      </c>
      <c r="F56">
        <v>78.554000000000002</v>
      </c>
      <c r="G56">
        <v>248.15799999999999</v>
      </c>
      <c r="H56">
        <v>145.07599999999999</v>
      </c>
      <c r="I56">
        <v>145.76300000000001</v>
      </c>
      <c r="J56">
        <v>29.19</v>
      </c>
      <c r="K56">
        <v>51.274999999999999</v>
      </c>
      <c r="L56">
        <v>-1.6379999999999999</v>
      </c>
      <c r="M56">
        <v>94.1</v>
      </c>
      <c r="N56">
        <v>38.840000000000003</v>
      </c>
      <c r="O56">
        <v>204.185</v>
      </c>
      <c r="P56">
        <v>65.623999999999995</v>
      </c>
      <c r="Q56">
        <v>44.631999999999998</v>
      </c>
      <c r="R56">
        <v>287.47500000000002</v>
      </c>
      <c r="S56">
        <v>127.093</v>
      </c>
      <c r="T56">
        <v>153.13</v>
      </c>
      <c r="U56">
        <v>293.93799999999999</v>
      </c>
      <c r="V56">
        <v>2.9369999999999998</v>
      </c>
      <c r="W56">
        <v>63.390999999999998</v>
      </c>
      <c r="X56">
        <v>139.57499999999999</v>
      </c>
      <c r="Y56">
        <v>105.968</v>
      </c>
      <c r="Z56">
        <v>111.30200000000001</v>
      </c>
      <c r="AA56">
        <v>140.55699999999999</v>
      </c>
      <c r="AB56">
        <v>-4.9509999999999996</v>
      </c>
      <c r="AC56">
        <v>261.34800000000001</v>
      </c>
      <c r="AD56">
        <v>53.628999999999998</v>
      </c>
      <c r="AE56">
        <v>105.726</v>
      </c>
      <c r="AF56">
        <v>75.942999999999998</v>
      </c>
      <c r="AG56">
        <v>307.858</v>
      </c>
      <c r="AH56">
        <v>88.738</v>
      </c>
      <c r="AI56" s="4"/>
      <c r="AJ56" s="4"/>
      <c r="AK56" s="4"/>
      <c r="AL56" s="4"/>
      <c r="AM56" s="4"/>
      <c r="AN56" s="4"/>
      <c r="AO56" s="4"/>
      <c r="AP56" s="4"/>
      <c r="AQ56" s="4"/>
      <c r="AR56" s="4"/>
      <c r="AS56" s="4"/>
      <c r="AT56" s="4"/>
      <c r="AU56" s="4"/>
      <c r="AV56" s="4"/>
      <c r="AW56" s="4"/>
      <c r="AX56" s="4"/>
      <c r="AY56" s="4"/>
    </row>
    <row r="57" spans="1:1005" ht="15" x14ac:dyDescent="0.25">
      <c r="A57" s="113">
        <v>46569</v>
      </c>
      <c r="B57" s="33"/>
      <c r="C57" s="8">
        <v>-60</v>
      </c>
      <c r="D57" s="11">
        <v>-23</v>
      </c>
      <c r="E57">
        <v>193.21199999999999</v>
      </c>
      <c r="F57">
        <v>-8.1039999999999992</v>
      </c>
      <c r="G57">
        <v>27.824999999999999</v>
      </c>
      <c r="H57">
        <v>29.43</v>
      </c>
      <c r="I57">
        <v>40.679000000000002</v>
      </c>
      <c r="J57">
        <v>-23.876000000000001</v>
      </c>
      <c r="K57">
        <v>-19.565999999999999</v>
      </c>
      <c r="L57">
        <v>-22.542000000000002</v>
      </c>
      <c r="M57">
        <v>-12.254</v>
      </c>
      <c r="N57">
        <v>-17.186</v>
      </c>
      <c r="O57">
        <v>24.428999999999998</v>
      </c>
      <c r="P57">
        <v>-12.430999999999999</v>
      </c>
      <c r="Q57">
        <v>-15.89</v>
      </c>
      <c r="R57">
        <v>61.131</v>
      </c>
      <c r="S57">
        <v>23.933</v>
      </c>
      <c r="T57">
        <v>-0.60899999999999999</v>
      </c>
      <c r="U57">
        <v>83.573999999999998</v>
      </c>
      <c r="V57">
        <v>-15.553000000000001</v>
      </c>
      <c r="W57">
        <v>-8.6370000000000005</v>
      </c>
      <c r="X57">
        <v>12.112</v>
      </c>
      <c r="Y57">
        <v>6.9969999999999999</v>
      </c>
      <c r="Z57">
        <v>6.7489999999999997</v>
      </c>
      <c r="AA57">
        <v>3.298</v>
      </c>
      <c r="AB57">
        <v>-21.411999999999999</v>
      </c>
      <c r="AC57">
        <v>72.423000000000002</v>
      </c>
      <c r="AD57">
        <v>-17.346</v>
      </c>
      <c r="AE57">
        <v>10.44</v>
      </c>
      <c r="AF57">
        <v>-6.62</v>
      </c>
      <c r="AG57">
        <v>84.265000000000001</v>
      </c>
      <c r="AH57">
        <v>-10.085000000000001</v>
      </c>
      <c r="AI57" s="4"/>
      <c r="AJ57" s="4"/>
      <c r="AK57" s="4"/>
      <c r="AL57" s="4"/>
      <c r="AM57" s="4"/>
      <c r="AN57" s="4"/>
      <c r="AO57" s="4"/>
      <c r="AP57" s="4"/>
      <c r="AQ57" s="4"/>
      <c r="AR57" s="4"/>
      <c r="AS57" s="4"/>
      <c r="AT57" s="4"/>
      <c r="AU57" s="4"/>
      <c r="AV57" s="4"/>
      <c r="AW57" s="4"/>
      <c r="AX57" s="4"/>
      <c r="AY57" s="4"/>
    </row>
    <row r="58" spans="1:1005" ht="15" x14ac:dyDescent="0.25">
      <c r="A58" s="113">
        <v>46600</v>
      </c>
      <c r="B58" s="33"/>
      <c r="C58" s="8">
        <v>-52</v>
      </c>
      <c r="D58" s="11">
        <v>-28</v>
      </c>
      <c r="E58">
        <v>33.738</v>
      </c>
      <c r="F58">
        <v>-8.0060000000000002</v>
      </c>
      <c r="G58">
        <v>14.936999999999999</v>
      </c>
      <c r="H58">
        <v>-1.9590000000000001</v>
      </c>
      <c r="I58">
        <v>28.082000000000001</v>
      </c>
      <c r="J58">
        <v>-9.8490000000000002</v>
      </c>
      <c r="K58">
        <v>-7.6470000000000002</v>
      </c>
      <c r="L58">
        <v>-7.6050000000000004</v>
      </c>
      <c r="M58">
        <v>-8.8989999999999991</v>
      </c>
      <c r="N58">
        <v>-6.056</v>
      </c>
      <c r="O58">
        <v>4.0270000000000001</v>
      </c>
      <c r="P58">
        <v>-4.7149999999999999</v>
      </c>
      <c r="Q58">
        <v>-5.7539999999999996</v>
      </c>
      <c r="R58">
        <v>17.417999999999999</v>
      </c>
      <c r="S58">
        <v>1.2150000000000001</v>
      </c>
      <c r="T58">
        <v>9.157</v>
      </c>
      <c r="U58">
        <v>5.4989999999999997</v>
      </c>
      <c r="V58">
        <v>-6.1</v>
      </c>
      <c r="W58">
        <v>4.9020000000000001</v>
      </c>
      <c r="X58">
        <v>17.503</v>
      </c>
      <c r="Y58">
        <v>4.5789999999999997</v>
      </c>
      <c r="Z58">
        <v>5.62</v>
      </c>
      <c r="AA58">
        <v>6.9530000000000003</v>
      </c>
      <c r="AB58">
        <v>1.1910000000000001</v>
      </c>
      <c r="AC58">
        <v>16.786000000000001</v>
      </c>
      <c r="AD58">
        <v>-4.03</v>
      </c>
      <c r="AE58">
        <v>-9.1</v>
      </c>
      <c r="AF58">
        <v>9.1999999999999998E-2</v>
      </c>
      <c r="AG58">
        <v>18.352</v>
      </c>
      <c r="AH58">
        <v>-5.109</v>
      </c>
      <c r="AI58" s="4"/>
      <c r="AJ58" s="4"/>
      <c r="AK58" s="4"/>
      <c r="AL58" s="4"/>
      <c r="AM58" s="4"/>
      <c r="AN58" s="4"/>
      <c r="AO58" s="4"/>
      <c r="AP58" s="4"/>
      <c r="AQ58" s="4"/>
      <c r="AR58" s="4"/>
      <c r="AS58" s="4"/>
      <c r="AT58" s="4"/>
      <c r="AU58" s="4"/>
      <c r="AV58" s="4"/>
      <c r="AW58" s="4"/>
      <c r="AX58" s="4"/>
      <c r="AY58" s="4"/>
    </row>
    <row r="59" spans="1:1005" ht="15" x14ac:dyDescent="0.25">
      <c r="A59" s="113">
        <v>46631</v>
      </c>
      <c r="B59" s="33"/>
      <c r="C59" s="8">
        <v>-9</v>
      </c>
      <c r="D59" s="11">
        <v>5</v>
      </c>
      <c r="E59">
        <v>42.45</v>
      </c>
      <c r="F59">
        <v>25.876000000000001</v>
      </c>
      <c r="G59">
        <v>51.642000000000003</v>
      </c>
      <c r="H59">
        <v>21.74</v>
      </c>
      <c r="I59">
        <v>33.97</v>
      </c>
      <c r="J59">
        <v>19.167999999999999</v>
      </c>
      <c r="K59">
        <v>19.951000000000001</v>
      </c>
      <c r="L59">
        <v>12.372999999999999</v>
      </c>
      <c r="M59">
        <v>30.138000000000002</v>
      </c>
      <c r="N59">
        <v>36.356000000000002</v>
      </c>
      <c r="O59">
        <v>31.030999999999999</v>
      </c>
      <c r="P59">
        <v>34.271999999999998</v>
      </c>
      <c r="Q59">
        <v>52.39</v>
      </c>
      <c r="R59">
        <v>38.006999999999998</v>
      </c>
      <c r="S59">
        <v>29.678000000000001</v>
      </c>
      <c r="T59">
        <v>24.78</v>
      </c>
      <c r="U59">
        <v>35.734999999999999</v>
      </c>
      <c r="V59">
        <v>16.923999999999999</v>
      </c>
      <c r="W59">
        <v>42.43</v>
      </c>
      <c r="X59">
        <v>53.195999999999998</v>
      </c>
      <c r="Y59">
        <v>29.698</v>
      </c>
      <c r="Z59">
        <v>30.167999999999999</v>
      </c>
      <c r="AA59">
        <v>30.402999999999999</v>
      </c>
      <c r="AB59">
        <v>22.628</v>
      </c>
      <c r="AC59">
        <v>29.975999999999999</v>
      </c>
      <c r="AD59">
        <v>25.001000000000001</v>
      </c>
      <c r="AE59">
        <v>14.97</v>
      </c>
      <c r="AF59">
        <v>25.091000000000001</v>
      </c>
      <c r="AG59">
        <v>42.744999999999997</v>
      </c>
      <c r="AH59">
        <v>21.9</v>
      </c>
      <c r="AI59" s="4"/>
      <c r="AJ59" s="4"/>
      <c r="AK59" s="4"/>
      <c r="AL59" s="4"/>
      <c r="AM59" s="4"/>
      <c r="AN59" s="4"/>
      <c r="AO59" s="4"/>
      <c r="AP59" s="4"/>
      <c r="AQ59" s="4"/>
      <c r="AR59" s="4"/>
      <c r="AS59" s="4"/>
      <c r="AT59" s="4"/>
      <c r="AU59" s="4"/>
      <c r="AV59" s="4"/>
      <c r="AW59" s="4"/>
      <c r="AX59" s="4"/>
      <c r="AY59" s="4"/>
    </row>
    <row r="60" spans="1:1005" ht="15" x14ac:dyDescent="0.25">
      <c r="A60" s="113">
        <v>46661</v>
      </c>
      <c r="B60" s="33"/>
      <c r="C60" s="8">
        <v>-33</v>
      </c>
      <c r="D60" s="11">
        <v>38</v>
      </c>
      <c r="E60">
        <v>79.552000000000007</v>
      </c>
      <c r="F60">
        <v>70.518000000000001</v>
      </c>
      <c r="G60">
        <v>95.692999999999998</v>
      </c>
      <c r="H60">
        <v>60.914999999999999</v>
      </c>
      <c r="I60">
        <v>47.478999999999999</v>
      </c>
      <c r="J60">
        <v>53.539000000000001</v>
      </c>
      <c r="K60">
        <v>45.430999999999997</v>
      </c>
      <c r="L60">
        <v>41.313000000000002</v>
      </c>
      <c r="M60">
        <v>43.542000000000002</v>
      </c>
      <c r="N60">
        <v>63.07</v>
      </c>
      <c r="O60">
        <v>80.403999999999996</v>
      </c>
      <c r="P60">
        <v>125.35299999999999</v>
      </c>
      <c r="Q60">
        <v>94.067999999999998</v>
      </c>
      <c r="R60">
        <v>63.793999999999997</v>
      </c>
      <c r="S60">
        <v>60.317999999999998</v>
      </c>
      <c r="T60">
        <v>56.826000000000001</v>
      </c>
      <c r="U60">
        <v>66.057000000000002</v>
      </c>
      <c r="V60">
        <v>38.311</v>
      </c>
      <c r="W60">
        <v>75.816999999999993</v>
      </c>
      <c r="X60">
        <v>89.07</v>
      </c>
      <c r="Y60">
        <v>60.704000000000001</v>
      </c>
      <c r="Z60">
        <v>64.131</v>
      </c>
      <c r="AA60">
        <v>69.968999999999994</v>
      </c>
      <c r="AB60">
        <v>50.539000000000001</v>
      </c>
      <c r="AC60">
        <v>72.900000000000006</v>
      </c>
      <c r="AD60">
        <v>42.756999999999998</v>
      </c>
      <c r="AE60">
        <v>46.45</v>
      </c>
      <c r="AF60">
        <v>50.734000000000002</v>
      </c>
      <c r="AG60">
        <v>79.626000000000005</v>
      </c>
      <c r="AH60">
        <v>56.243000000000002</v>
      </c>
      <c r="AI60" s="4"/>
      <c r="AJ60" s="4"/>
      <c r="AK60" s="4"/>
      <c r="AL60" s="4"/>
      <c r="AM60" s="4"/>
      <c r="AN60" s="4"/>
      <c r="AO60" s="4"/>
      <c r="AP60" s="4"/>
      <c r="AQ60" s="4"/>
      <c r="AR60" s="4"/>
      <c r="AS60" s="4"/>
      <c r="AT60" s="4"/>
      <c r="AU60" s="4"/>
      <c r="AV60" s="4"/>
      <c r="AW60" s="4"/>
      <c r="AX60" s="4"/>
      <c r="AY60" s="4"/>
    </row>
    <row r="61" spans="1:1005" ht="15" x14ac:dyDescent="0.25">
      <c r="A61" s="113">
        <v>46692</v>
      </c>
      <c r="B61" s="33"/>
      <c r="C61" s="8">
        <v>4</v>
      </c>
      <c r="D61" s="11">
        <v>56</v>
      </c>
      <c r="E61">
        <v>64.171000000000006</v>
      </c>
      <c r="F61">
        <v>65.224000000000004</v>
      </c>
      <c r="G61">
        <v>69.114999999999995</v>
      </c>
      <c r="H61">
        <v>55.722000000000001</v>
      </c>
      <c r="I61">
        <v>47.715000000000003</v>
      </c>
      <c r="J61">
        <v>45.536999999999999</v>
      </c>
      <c r="K61">
        <v>44.149000000000001</v>
      </c>
      <c r="L61">
        <v>43.868000000000002</v>
      </c>
      <c r="M61">
        <v>43.305999999999997</v>
      </c>
      <c r="N61">
        <v>59.884</v>
      </c>
      <c r="O61">
        <v>64.983000000000004</v>
      </c>
      <c r="P61">
        <v>74.394000000000005</v>
      </c>
      <c r="Q61">
        <v>64.22</v>
      </c>
      <c r="R61">
        <v>53.209000000000003</v>
      </c>
      <c r="S61">
        <v>51.073</v>
      </c>
      <c r="T61">
        <v>54.265999999999998</v>
      </c>
      <c r="U61">
        <v>55.573999999999998</v>
      </c>
      <c r="V61">
        <v>40.366999999999997</v>
      </c>
      <c r="W61">
        <v>55.628999999999998</v>
      </c>
      <c r="X61">
        <v>54.222000000000001</v>
      </c>
      <c r="Y61">
        <v>49.497</v>
      </c>
      <c r="Z61">
        <v>47.12</v>
      </c>
      <c r="AA61">
        <v>48.85</v>
      </c>
      <c r="AB61">
        <v>42.448</v>
      </c>
      <c r="AC61">
        <v>52.893999999999998</v>
      </c>
      <c r="AD61">
        <v>47.634999999999998</v>
      </c>
      <c r="AE61">
        <v>50.841999999999999</v>
      </c>
      <c r="AF61">
        <v>59.936</v>
      </c>
      <c r="AG61">
        <v>64.707999999999998</v>
      </c>
      <c r="AH61">
        <v>55.585000000000001</v>
      </c>
      <c r="AI61" s="4"/>
      <c r="AJ61" s="4"/>
      <c r="AK61" s="4"/>
      <c r="AL61" s="4"/>
      <c r="AM61" s="4"/>
      <c r="AN61" s="4"/>
      <c r="AO61" s="4"/>
      <c r="AP61" s="4"/>
      <c r="AQ61" s="4"/>
      <c r="AR61" s="4"/>
      <c r="AS61" s="4"/>
      <c r="AT61" s="4"/>
      <c r="AU61" s="4"/>
      <c r="AV61" s="4"/>
      <c r="AW61" s="4"/>
      <c r="AX61" s="4"/>
      <c r="AY61" s="4"/>
    </row>
    <row r="62" spans="1:1005" ht="15" x14ac:dyDescent="0.25">
      <c r="A62" s="113">
        <v>46722</v>
      </c>
      <c r="B62" s="33"/>
      <c r="C62" s="8">
        <v>45</v>
      </c>
      <c r="D62" s="11">
        <v>45</v>
      </c>
      <c r="E62">
        <v>50.850999999999999</v>
      </c>
      <c r="F62">
        <v>53.271999999999998</v>
      </c>
      <c r="G62">
        <v>51.268999999999998</v>
      </c>
      <c r="H62">
        <v>48.616999999999997</v>
      </c>
      <c r="I62">
        <v>38.354999999999997</v>
      </c>
      <c r="J62">
        <v>35.926000000000002</v>
      </c>
      <c r="K62">
        <v>36.698999999999998</v>
      </c>
      <c r="L62">
        <v>33.58</v>
      </c>
      <c r="M62">
        <v>38.518999999999998</v>
      </c>
      <c r="N62">
        <v>45.07</v>
      </c>
      <c r="O62">
        <v>48.579000000000001</v>
      </c>
      <c r="P62">
        <v>50.55</v>
      </c>
      <c r="Q62">
        <v>53.357999999999997</v>
      </c>
      <c r="R62">
        <v>44.689</v>
      </c>
      <c r="S62">
        <v>40.792999999999999</v>
      </c>
      <c r="T62">
        <v>55.713000000000001</v>
      </c>
      <c r="U62">
        <v>44.122999999999998</v>
      </c>
      <c r="V62">
        <v>34.81</v>
      </c>
      <c r="W62">
        <v>41.384</v>
      </c>
      <c r="X62">
        <v>43.683</v>
      </c>
      <c r="Y62">
        <v>40.292000000000002</v>
      </c>
      <c r="Z62">
        <v>44.046999999999997</v>
      </c>
      <c r="AA62">
        <v>39.67</v>
      </c>
      <c r="AB62">
        <v>32.058999999999997</v>
      </c>
      <c r="AC62">
        <v>47.052</v>
      </c>
      <c r="AD62">
        <v>38.667000000000002</v>
      </c>
      <c r="AE62">
        <v>42.573999999999998</v>
      </c>
      <c r="AF62">
        <v>43.640999999999998</v>
      </c>
      <c r="AG62">
        <v>48.866999999999997</v>
      </c>
      <c r="AH62">
        <v>44.771999999999998</v>
      </c>
      <c r="AI62" s="4"/>
      <c r="AJ62" s="4"/>
      <c r="AK62" s="4"/>
      <c r="AL62" s="4"/>
      <c r="AM62" s="4"/>
      <c r="AN62" s="4"/>
      <c r="AO62" s="4"/>
      <c r="AP62" s="4"/>
      <c r="AQ62" s="4"/>
      <c r="AR62" s="4"/>
      <c r="AS62" s="4"/>
      <c r="AT62" s="4"/>
      <c r="AU62" s="4"/>
      <c r="AV62" s="4"/>
      <c r="AW62" s="4"/>
      <c r="AX62" s="4"/>
      <c r="AY62" s="4"/>
    </row>
    <row r="63" spans="1:1005" ht="15" x14ac:dyDescent="0.25">
      <c r="A63" s="113">
        <v>46753</v>
      </c>
      <c r="B63" s="33"/>
      <c r="C63" s="8">
        <v>40</v>
      </c>
      <c r="D63" s="11">
        <v>38</v>
      </c>
      <c r="E63">
        <v>39.712000000000003</v>
      </c>
      <c r="F63">
        <v>43.383000000000003</v>
      </c>
      <c r="G63">
        <v>44.442999999999998</v>
      </c>
      <c r="H63">
        <v>39.326999999999998</v>
      </c>
      <c r="I63">
        <v>35.246000000000002</v>
      </c>
      <c r="J63">
        <v>28.481000000000002</v>
      </c>
      <c r="K63">
        <v>29.286999999999999</v>
      </c>
      <c r="L63">
        <v>25.663</v>
      </c>
      <c r="M63">
        <v>31.509</v>
      </c>
      <c r="N63">
        <v>60.545000000000002</v>
      </c>
      <c r="O63">
        <v>42.57</v>
      </c>
      <c r="P63">
        <v>41.207999999999998</v>
      </c>
      <c r="Q63">
        <v>40.261000000000003</v>
      </c>
      <c r="R63">
        <v>38.283000000000001</v>
      </c>
      <c r="S63">
        <v>33.002000000000002</v>
      </c>
      <c r="T63">
        <v>45.57</v>
      </c>
      <c r="U63">
        <v>36.914000000000001</v>
      </c>
      <c r="V63">
        <v>27.849</v>
      </c>
      <c r="W63">
        <v>32.098999999999997</v>
      </c>
      <c r="X63">
        <v>37.226999999999997</v>
      </c>
      <c r="Y63">
        <v>33.073</v>
      </c>
      <c r="Z63">
        <v>45.86</v>
      </c>
      <c r="AA63">
        <v>31.135000000000002</v>
      </c>
      <c r="AB63">
        <v>27.939</v>
      </c>
      <c r="AC63">
        <v>37.924999999999997</v>
      </c>
      <c r="AD63">
        <v>28.736999999999998</v>
      </c>
      <c r="AE63">
        <v>32.354999999999997</v>
      </c>
      <c r="AF63">
        <v>42.915999999999997</v>
      </c>
      <c r="AG63">
        <v>40.081000000000003</v>
      </c>
      <c r="AH63">
        <v>38.808</v>
      </c>
      <c r="AI63" s="4"/>
      <c r="AJ63" s="4"/>
      <c r="AK63" s="4"/>
      <c r="AL63" s="4"/>
      <c r="AM63" s="4"/>
      <c r="AN63" s="4"/>
      <c r="AO63" s="4"/>
      <c r="AP63" s="4"/>
      <c r="AQ63" s="4"/>
      <c r="AR63" s="4"/>
      <c r="AS63" s="4"/>
      <c r="AT63" s="4"/>
      <c r="AU63" s="4"/>
      <c r="AV63" s="4"/>
      <c r="AW63" s="4"/>
      <c r="AX63" s="4"/>
      <c r="AY63" s="4"/>
    </row>
    <row r="64" spans="1:1005" ht="15" x14ac:dyDescent="0.25">
      <c r="A64" s="113">
        <v>46784</v>
      </c>
      <c r="B64" s="33"/>
      <c r="C64" s="8">
        <v>35</v>
      </c>
      <c r="D64" s="11">
        <v>33</v>
      </c>
      <c r="E64">
        <v>53.280999999999999</v>
      </c>
      <c r="F64">
        <v>35.460999999999999</v>
      </c>
      <c r="G64">
        <v>36.091000000000001</v>
      </c>
      <c r="H64">
        <v>35.311</v>
      </c>
      <c r="I64">
        <v>36.54</v>
      </c>
      <c r="J64">
        <v>25.561</v>
      </c>
      <c r="K64">
        <v>22.771000000000001</v>
      </c>
      <c r="L64">
        <v>22.638000000000002</v>
      </c>
      <c r="M64">
        <v>25.899000000000001</v>
      </c>
      <c r="N64">
        <v>42.707000000000001</v>
      </c>
      <c r="O64">
        <v>32.267000000000003</v>
      </c>
      <c r="P64">
        <v>39.122</v>
      </c>
      <c r="Q64">
        <v>33.738999999999997</v>
      </c>
      <c r="R64">
        <v>38.514000000000003</v>
      </c>
      <c r="S64">
        <v>27.582000000000001</v>
      </c>
      <c r="T64">
        <v>33.631</v>
      </c>
      <c r="U64">
        <v>32.463999999999999</v>
      </c>
      <c r="V64">
        <v>30.387</v>
      </c>
      <c r="W64">
        <v>36.228999999999999</v>
      </c>
      <c r="X64">
        <v>38.655000000000001</v>
      </c>
      <c r="Y64">
        <v>33.713000000000001</v>
      </c>
      <c r="Z64">
        <v>46.036999999999999</v>
      </c>
      <c r="AA64">
        <v>26.920999999999999</v>
      </c>
      <c r="AB64">
        <v>25.681000000000001</v>
      </c>
      <c r="AC64">
        <v>31.925000000000001</v>
      </c>
      <c r="AD64">
        <v>26.486999999999998</v>
      </c>
      <c r="AE64">
        <v>28.879000000000001</v>
      </c>
      <c r="AF64">
        <v>38.883000000000003</v>
      </c>
      <c r="AG64">
        <v>34.61</v>
      </c>
      <c r="AH64">
        <v>34.61</v>
      </c>
      <c r="AI64" s="4"/>
      <c r="AJ64" s="4"/>
      <c r="AK64" s="4"/>
      <c r="AL64" s="4"/>
      <c r="AM64" s="4"/>
      <c r="AN64" s="4"/>
      <c r="AO64" s="4"/>
      <c r="AP64" s="4"/>
      <c r="AQ64" s="4"/>
      <c r="AR64" s="4"/>
      <c r="AS64" s="4"/>
      <c r="AT64" s="4"/>
      <c r="AU64" s="4"/>
      <c r="AV64" s="4"/>
      <c r="AW64" s="4"/>
      <c r="AX64" s="4"/>
      <c r="AY64" s="4"/>
      <c r="ALQ64" t="e">
        <v>#N/A</v>
      </c>
    </row>
    <row r="65" spans="1:1005" ht="15" x14ac:dyDescent="0.25">
      <c r="A65" s="113">
        <v>46813</v>
      </c>
      <c r="B65" s="33"/>
      <c r="C65" s="8">
        <v>42</v>
      </c>
      <c r="D65" s="11">
        <v>44</v>
      </c>
      <c r="E65">
        <v>64.763999999999996</v>
      </c>
      <c r="F65">
        <v>62.793999999999997</v>
      </c>
      <c r="G65">
        <v>61.747</v>
      </c>
      <c r="H65">
        <v>53.875999999999998</v>
      </c>
      <c r="I65">
        <v>42.246000000000002</v>
      </c>
      <c r="J65">
        <v>40.369</v>
      </c>
      <c r="K65">
        <v>31.616</v>
      </c>
      <c r="L65">
        <v>35.429000000000002</v>
      </c>
      <c r="M65">
        <v>62.223999999999997</v>
      </c>
      <c r="N65">
        <v>51.113</v>
      </c>
      <c r="O65">
        <v>39.383000000000003</v>
      </c>
      <c r="P65">
        <v>99.298000000000002</v>
      </c>
      <c r="Q65">
        <v>46.058</v>
      </c>
      <c r="R65">
        <v>59.859000000000002</v>
      </c>
      <c r="S65">
        <v>37.319000000000003</v>
      </c>
      <c r="T65">
        <v>51.795000000000002</v>
      </c>
      <c r="U65">
        <v>51.546999999999997</v>
      </c>
      <c r="V65">
        <v>33.804000000000002</v>
      </c>
      <c r="W65">
        <v>41.350999999999999</v>
      </c>
      <c r="X65">
        <v>53.344000000000001</v>
      </c>
      <c r="Y65">
        <v>39.494</v>
      </c>
      <c r="Z65">
        <v>63.162999999999997</v>
      </c>
      <c r="AA65">
        <v>27.201000000000001</v>
      </c>
      <c r="AB65">
        <v>43.978999999999999</v>
      </c>
      <c r="AC65">
        <v>38.241</v>
      </c>
      <c r="AD65">
        <v>39.058</v>
      </c>
      <c r="AE65">
        <v>49.005000000000003</v>
      </c>
      <c r="AF65">
        <v>62.756</v>
      </c>
      <c r="AG65">
        <v>61.637</v>
      </c>
      <c r="AH65">
        <v>61.637</v>
      </c>
      <c r="AI65" s="4"/>
      <c r="AJ65" s="4"/>
      <c r="AK65" s="4"/>
      <c r="AL65" s="4"/>
      <c r="AM65" s="4"/>
      <c r="AN65" s="4"/>
      <c r="AO65" s="4"/>
      <c r="AP65" s="4"/>
      <c r="AQ65" s="4"/>
      <c r="AR65" s="4"/>
      <c r="AS65" s="4"/>
      <c r="AT65" s="4"/>
      <c r="AU65" s="4"/>
      <c r="AV65" s="4"/>
      <c r="AW65" s="4"/>
      <c r="AX65" s="4"/>
      <c r="AY65" s="4"/>
      <c r="ALQ65" t="e">
        <v>#N/A</v>
      </c>
    </row>
    <row r="66" spans="1:1005" ht="15" x14ac:dyDescent="0.25">
      <c r="A66" s="113">
        <v>46844</v>
      </c>
      <c r="B66" s="33"/>
      <c r="C66" s="8">
        <v>57</v>
      </c>
      <c r="D66" s="11">
        <v>85</v>
      </c>
      <c r="E66">
        <v>106.97199999999999</v>
      </c>
      <c r="F66">
        <v>122.316</v>
      </c>
      <c r="G66">
        <v>95.244</v>
      </c>
      <c r="H66">
        <v>86.301000000000002</v>
      </c>
      <c r="I66">
        <v>66.06</v>
      </c>
      <c r="J66">
        <v>53.823999999999998</v>
      </c>
      <c r="K66">
        <v>42.35</v>
      </c>
      <c r="L66">
        <v>63.042999999999999</v>
      </c>
      <c r="M66">
        <v>130.41200000000001</v>
      </c>
      <c r="N66">
        <v>158.35</v>
      </c>
      <c r="O66">
        <v>149.55500000000001</v>
      </c>
      <c r="P66">
        <v>151.291</v>
      </c>
      <c r="Q66">
        <v>58.261000000000003</v>
      </c>
      <c r="R66">
        <v>88.203000000000003</v>
      </c>
      <c r="S66">
        <v>64.224000000000004</v>
      </c>
      <c r="T66">
        <v>134.667</v>
      </c>
      <c r="U66">
        <v>96.543999999999997</v>
      </c>
      <c r="V66">
        <v>36.228999999999999</v>
      </c>
      <c r="W66">
        <v>75.429000000000002</v>
      </c>
      <c r="X66">
        <v>56.655000000000001</v>
      </c>
      <c r="Y66">
        <v>74.653000000000006</v>
      </c>
      <c r="Z66">
        <v>110.27800000000001</v>
      </c>
      <c r="AA66">
        <v>33.161999999999999</v>
      </c>
      <c r="AB66">
        <v>102.246</v>
      </c>
      <c r="AC66">
        <v>46.274000000000001</v>
      </c>
      <c r="AD66">
        <v>45.898000000000003</v>
      </c>
      <c r="AE66">
        <v>111.816</v>
      </c>
      <c r="AF66">
        <v>130.94499999999999</v>
      </c>
      <c r="AG66">
        <v>102.527</v>
      </c>
      <c r="AH66">
        <v>102.527</v>
      </c>
      <c r="AI66" s="4"/>
      <c r="AJ66" s="4"/>
      <c r="AK66" s="4"/>
      <c r="AL66" s="4"/>
      <c r="AM66" s="4"/>
      <c r="AN66" s="4"/>
      <c r="AO66" s="4"/>
      <c r="AP66" s="4"/>
      <c r="AQ66" s="4"/>
      <c r="AR66" s="4"/>
      <c r="AS66" s="4"/>
      <c r="AT66" s="4"/>
      <c r="AU66" s="4"/>
      <c r="AV66" s="4"/>
      <c r="AW66" s="4"/>
      <c r="AX66" s="4"/>
      <c r="AY66" s="4"/>
      <c r="ALQ66" t="e">
        <v>#N/A</v>
      </c>
    </row>
    <row r="67" spans="1:1005" ht="15" x14ac:dyDescent="0.25">
      <c r="A67" s="113">
        <v>46874</v>
      </c>
      <c r="B67" s="33"/>
      <c r="C67" s="8">
        <v>102</v>
      </c>
      <c r="D67" s="11">
        <v>163</v>
      </c>
      <c r="E67">
        <v>183.202</v>
      </c>
      <c r="F67">
        <v>304.47500000000002</v>
      </c>
      <c r="G67">
        <v>239.09100000000001</v>
      </c>
      <c r="H67">
        <v>163.989</v>
      </c>
      <c r="I67">
        <v>119.86799999999999</v>
      </c>
      <c r="J67">
        <v>151.75</v>
      </c>
      <c r="K67">
        <v>40.264000000000003</v>
      </c>
      <c r="L67">
        <v>159.14599999999999</v>
      </c>
      <c r="M67">
        <v>156.57499999999999</v>
      </c>
      <c r="N67">
        <v>333.55399999999997</v>
      </c>
      <c r="O67">
        <v>183.334</v>
      </c>
      <c r="P67">
        <v>157.62700000000001</v>
      </c>
      <c r="Q67">
        <v>278.05799999999999</v>
      </c>
      <c r="R67">
        <v>257.185</v>
      </c>
      <c r="S67">
        <v>141.399</v>
      </c>
      <c r="T67">
        <v>230.79599999999999</v>
      </c>
      <c r="U67">
        <v>87.936000000000007</v>
      </c>
      <c r="V67">
        <v>102.068</v>
      </c>
      <c r="W67">
        <v>181.393</v>
      </c>
      <c r="X67">
        <v>127.979</v>
      </c>
      <c r="Y67">
        <v>167.643</v>
      </c>
      <c r="Z67">
        <v>159.65299999999999</v>
      </c>
      <c r="AA67">
        <v>69.486999999999995</v>
      </c>
      <c r="AB67">
        <v>297.43900000000002</v>
      </c>
      <c r="AC67">
        <v>109.735</v>
      </c>
      <c r="AD67">
        <v>84.11</v>
      </c>
      <c r="AE67">
        <v>170.50399999999999</v>
      </c>
      <c r="AF67">
        <v>421.43599999999998</v>
      </c>
      <c r="AG67">
        <v>179.71</v>
      </c>
      <c r="AH67">
        <v>179.71</v>
      </c>
      <c r="AI67" s="4"/>
      <c r="AJ67" s="4"/>
      <c r="AK67" s="4"/>
      <c r="AL67" s="4"/>
      <c r="AM67" s="4"/>
      <c r="AN67" s="4"/>
      <c r="AO67" s="4"/>
      <c r="AP67" s="4"/>
      <c r="AQ67" s="4"/>
      <c r="AR67" s="4"/>
      <c r="AS67" s="4"/>
      <c r="AT67" s="4"/>
      <c r="AU67" s="4"/>
      <c r="AV67" s="4"/>
      <c r="AW67" s="4"/>
      <c r="AX67" s="4"/>
      <c r="AY67" s="4"/>
      <c r="ALQ67" t="e">
        <v>#N/A</v>
      </c>
    </row>
    <row r="68" spans="1:1005" ht="15" x14ac:dyDescent="0.25">
      <c r="A68" s="113">
        <v>46905</v>
      </c>
      <c r="B68" s="33"/>
      <c r="C68" s="8">
        <v>25</v>
      </c>
      <c r="D68" s="11">
        <v>96</v>
      </c>
      <c r="E68">
        <v>78.554000000000002</v>
      </c>
      <c r="F68">
        <v>248.15799999999999</v>
      </c>
      <c r="G68">
        <v>145.07599999999999</v>
      </c>
      <c r="H68">
        <v>145.76300000000001</v>
      </c>
      <c r="I68">
        <v>29.19</v>
      </c>
      <c r="J68">
        <v>51.274999999999999</v>
      </c>
      <c r="K68">
        <v>-1.6379999999999999</v>
      </c>
      <c r="L68">
        <v>94.1</v>
      </c>
      <c r="M68">
        <v>38.840000000000003</v>
      </c>
      <c r="N68">
        <v>204.185</v>
      </c>
      <c r="O68">
        <v>65.623999999999995</v>
      </c>
      <c r="P68">
        <v>44.631999999999998</v>
      </c>
      <c r="Q68">
        <v>287.47500000000002</v>
      </c>
      <c r="R68">
        <v>127.093</v>
      </c>
      <c r="S68">
        <v>153.13</v>
      </c>
      <c r="T68">
        <v>293.93799999999999</v>
      </c>
      <c r="U68">
        <v>2.9369999999999998</v>
      </c>
      <c r="V68">
        <v>63.390999999999998</v>
      </c>
      <c r="W68">
        <v>139.57499999999999</v>
      </c>
      <c r="X68">
        <v>105.968</v>
      </c>
      <c r="Y68">
        <v>111.30200000000001</v>
      </c>
      <c r="Z68">
        <v>140.55699999999999</v>
      </c>
      <c r="AA68">
        <v>-4.9509999999999996</v>
      </c>
      <c r="AB68">
        <v>261.34800000000001</v>
      </c>
      <c r="AC68">
        <v>53.628999999999998</v>
      </c>
      <c r="AD68">
        <v>105.726</v>
      </c>
      <c r="AE68">
        <v>75.942999999999998</v>
      </c>
      <c r="AF68">
        <v>307.858</v>
      </c>
      <c r="AG68">
        <v>88.738</v>
      </c>
      <c r="AH68">
        <v>88.738</v>
      </c>
      <c r="AI68" s="4"/>
      <c r="AJ68" s="4"/>
      <c r="AK68" s="4"/>
      <c r="AL68" s="4"/>
      <c r="AM68" s="4"/>
      <c r="AN68" s="4"/>
      <c r="AO68" s="4"/>
      <c r="AP68" s="4"/>
      <c r="AQ68" s="4"/>
      <c r="AR68" s="4"/>
      <c r="AS68" s="4"/>
      <c r="AT68" s="4"/>
      <c r="AU68" s="4"/>
      <c r="AV68" s="4"/>
      <c r="AW68" s="4"/>
      <c r="AX68" s="4"/>
      <c r="AY68" s="4"/>
      <c r="ALQ68" t="e">
        <v>#N/A</v>
      </c>
    </row>
    <row r="69" spans="1:1005" ht="15" x14ac:dyDescent="0.25">
      <c r="A69" s="113">
        <v>46935</v>
      </c>
      <c r="B69" s="33"/>
      <c r="C69" s="8">
        <v>-60</v>
      </c>
      <c r="D69" s="11">
        <v>-23</v>
      </c>
      <c r="E69">
        <v>-8.1039999999999992</v>
      </c>
      <c r="F69">
        <v>27.824999999999999</v>
      </c>
      <c r="G69">
        <v>29.43</v>
      </c>
      <c r="H69">
        <v>40.679000000000002</v>
      </c>
      <c r="I69">
        <v>-23.876000000000001</v>
      </c>
      <c r="J69">
        <v>-19.565999999999999</v>
      </c>
      <c r="K69">
        <v>-22.542000000000002</v>
      </c>
      <c r="L69">
        <v>-12.254</v>
      </c>
      <c r="M69">
        <v>-17.186</v>
      </c>
      <c r="N69">
        <v>24.428999999999998</v>
      </c>
      <c r="O69">
        <v>-12.430999999999999</v>
      </c>
      <c r="P69">
        <v>-15.89</v>
      </c>
      <c r="Q69">
        <v>61.131</v>
      </c>
      <c r="R69">
        <v>23.933</v>
      </c>
      <c r="S69">
        <v>-0.60899999999999999</v>
      </c>
      <c r="T69">
        <v>83.573999999999998</v>
      </c>
      <c r="U69">
        <v>-15.553000000000001</v>
      </c>
      <c r="V69">
        <v>-8.6370000000000005</v>
      </c>
      <c r="W69">
        <v>12.112</v>
      </c>
      <c r="X69">
        <v>6.9969999999999999</v>
      </c>
      <c r="Y69">
        <v>6.7489999999999997</v>
      </c>
      <c r="Z69">
        <v>3.298</v>
      </c>
      <c r="AA69">
        <v>-21.411999999999999</v>
      </c>
      <c r="AB69">
        <v>72.423000000000002</v>
      </c>
      <c r="AC69">
        <v>-17.346</v>
      </c>
      <c r="AD69">
        <v>10.44</v>
      </c>
      <c r="AE69">
        <v>-6.62</v>
      </c>
      <c r="AF69">
        <v>84.265000000000001</v>
      </c>
      <c r="AG69">
        <v>-10.085000000000001</v>
      </c>
      <c r="AH69">
        <v>-10.085000000000001</v>
      </c>
      <c r="AI69" s="4"/>
      <c r="AJ69" s="4"/>
      <c r="AK69" s="4"/>
      <c r="AL69" s="4"/>
      <c r="AM69" s="4"/>
      <c r="AN69" s="4"/>
      <c r="AO69" s="4"/>
      <c r="AP69" s="4"/>
      <c r="AQ69" s="4"/>
      <c r="AR69" s="4"/>
      <c r="AS69" s="4"/>
      <c r="AT69" s="4"/>
      <c r="AU69" s="4"/>
      <c r="AV69" s="4"/>
      <c r="AW69" s="4"/>
      <c r="AX69" s="4"/>
      <c r="AY69" s="4"/>
      <c r="ALQ69" t="e">
        <v>#N/A</v>
      </c>
    </row>
    <row r="70" spans="1:1005" ht="15" x14ac:dyDescent="0.25">
      <c r="A70" s="113">
        <v>46966</v>
      </c>
      <c r="B70" s="33"/>
      <c r="C70" s="8">
        <v>-52</v>
      </c>
      <c r="D70" s="11">
        <v>-28</v>
      </c>
      <c r="E70">
        <v>-8.0060000000000002</v>
      </c>
      <c r="F70">
        <v>14.936999999999999</v>
      </c>
      <c r="G70">
        <v>-1.9590000000000001</v>
      </c>
      <c r="H70">
        <v>28.082000000000001</v>
      </c>
      <c r="I70">
        <v>-9.8490000000000002</v>
      </c>
      <c r="J70">
        <v>-7.6470000000000002</v>
      </c>
      <c r="K70">
        <v>-7.6050000000000004</v>
      </c>
      <c r="L70">
        <v>-8.8989999999999991</v>
      </c>
      <c r="M70">
        <v>-6.056</v>
      </c>
      <c r="N70">
        <v>4.0270000000000001</v>
      </c>
      <c r="O70">
        <v>-4.7149999999999999</v>
      </c>
      <c r="P70">
        <v>-5.7539999999999996</v>
      </c>
      <c r="Q70">
        <v>17.417999999999999</v>
      </c>
      <c r="R70">
        <v>1.2150000000000001</v>
      </c>
      <c r="S70">
        <v>9.157</v>
      </c>
      <c r="T70">
        <v>5.4989999999999997</v>
      </c>
      <c r="U70">
        <v>-6.1</v>
      </c>
      <c r="V70">
        <v>4.9020000000000001</v>
      </c>
      <c r="W70">
        <v>17.503</v>
      </c>
      <c r="X70">
        <v>4.5789999999999997</v>
      </c>
      <c r="Y70">
        <v>5.62</v>
      </c>
      <c r="Z70">
        <v>6.9530000000000003</v>
      </c>
      <c r="AA70">
        <v>1.1910000000000001</v>
      </c>
      <c r="AB70">
        <v>16.786000000000001</v>
      </c>
      <c r="AC70">
        <v>-4.03</v>
      </c>
      <c r="AD70">
        <v>-9.1</v>
      </c>
      <c r="AE70">
        <v>9.1999999999999998E-2</v>
      </c>
      <c r="AF70">
        <v>18.352</v>
      </c>
      <c r="AG70">
        <v>-5.109</v>
      </c>
      <c r="AH70">
        <v>-5.109</v>
      </c>
      <c r="AI70" s="4"/>
      <c r="AJ70" s="4"/>
      <c r="AK70" s="4"/>
      <c r="AL70" s="4"/>
      <c r="AM70" s="4"/>
      <c r="AN70" s="4"/>
      <c r="AO70" s="4"/>
      <c r="AP70" s="4"/>
      <c r="AQ70" s="4"/>
      <c r="AR70" s="4"/>
      <c r="AS70" s="4"/>
      <c r="AT70" s="4"/>
      <c r="AU70" s="4"/>
      <c r="AV70" s="4"/>
      <c r="AW70" s="4"/>
      <c r="AX70" s="4"/>
      <c r="AY70" s="4"/>
      <c r="ALQ70" t="e">
        <v>#N/A</v>
      </c>
    </row>
    <row r="71" spans="1:1005" ht="15" x14ac:dyDescent="0.25">
      <c r="A71" s="113">
        <v>46997</v>
      </c>
      <c r="B71" s="33"/>
      <c r="C71" s="8">
        <v>-9</v>
      </c>
      <c r="D71" s="11">
        <v>5</v>
      </c>
      <c r="E71">
        <v>25.876000000000001</v>
      </c>
      <c r="F71">
        <v>51.642000000000003</v>
      </c>
      <c r="G71">
        <v>21.74</v>
      </c>
      <c r="H71">
        <v>33.97</v>
      </c>
      <c r="I71">
        <v>19.167999999999999</v>
      </c>
      <c r="J71">
        <v>19.951000000000001</v>
      </c>
      <c r="K71">
        <v>12.372999999999999</v>
      </c>
      <c r="L71">
        <v>30.138000000000002</v>
      </c>
      <c r="M71">
        <v>36.356000000000002</v>
      </c>
      <c r="N71">
        <v>31.030999999999999</v>
      </c>
      <c r="O71">
        <v>34.271999999999998</v>
      </c>
      <c r="P71">
        <v>52.39</v>
      </c>
      <c r="Q71">
        <v>38.006999999999998</v>
      </c>
      <c r="R71">
        <v>29.678000000000001</v>
      </c>
      <c r="S71">
        <v>24.78</v>
      </c>
      <c r="T71">
        <v>35.734999999999999</v>
      </c>
      <c r="U71">
        <v>16.923999999999999</v>
      </c>
      <c r="V71">
        <v>42.43</v>
      </c>
      <c r="W71">
        <v>53.195999999999998</v>
      </c>
      <c r="X71">
        <v>29.698</v>
      </c>
      <c r="Y71">
        <v>30.167999999999999</v>
      </c>
      <c r="Z71">
        <v>30.402999999999999</v>
      </c>
      <c r="AA71">
        <v>22.628</v>
      </c>
      <c r="AB71">
        <v>29.975999999999999</v>
      </c>
      <c r="AC71">
        <v>25.001000000000001</v>
      </c>
      <c r="AD71">
        <v>14.97</v>
      </c>
      <c r="AE71">
        <v>25.091000000000001</v>
      </c>
      <c r="AF71">
        <v>42.744999999999997</v>
      </c>
      <c r="AG71">
        <v>21.9</v>
      </c>
      <c r="AH71">
        <v>21.9</v>
      </c>
      <c r="AI71" s="4"/>
      <c r="AJ71" s="4"/>
      <c r="AK71" s="4"/>
      <c r="AL71" s="4"/>
      <c r="AM71" s="4"/>
      <c r="AN71" s="4"/>
      <c r="AO71" s="4"/>
      <c r="AP71" s="4"/>
      <c r="AQ71" s="4"/>
      <c r="AR71" s="4"/>
      <c r="AS71" s="4"/>
      <c r="AT71" s="4"/>
      <c r="AU71" s="4"/>
      <c r="AV71" s="4"/>
      <c r="AW71" s="4"/>
      <c r="AX71" s="4"/>
      <c r="AY71" s="4"/>
      <c r="ALQ71" t="e">
        <v>#N/A</v>
      </c>
    </row>
    <row r="72" spans="1:1005" ht="15" x14ac:dyDescent="0.25">
      <c r="A72" s="113"/>
      <c r="B72" s="33"/>
      <c r="C72" s="8"/>
      <c r="D72" s="11"/>
      <c r="AI72" s="4"/>
      <c r="AJ72" s="4"/>
      <c r="AK72" s="4"/>
      <c r="AL72" s="4"/>
      <c r="AM72" s="4"/>
      <c r="AN72" s="4"/>
      <c r="AO72" s="4"/>
      <c r="AP72" s="4"/>
      <c r="AQ72" s="4"/>
      <c r="AR72" s="4"/>
      <c r="AS72" s="4"/>
      <c r="AT72" s="4"/>
      <c r="AU72" s="4"/>
      <c r="AV72" s="4"/>
      <c r="AW72" s="4"/>
      <c r="AX72" s="4"/>
      <c r="AY72" s="4"/>
      <c r="ALQ72" t="e">
        <v>#N/A</v>
      </c>
    </row>
    <row r="73" spans="1:1005" ht="15" x14ac:dyDescent="0.25">
      <c r="A73" s="113"/>
      <c r="B73" s="33"/>
      <c r="C73" s="8"/>
      <c r="D73" s="11"/>
      <c r="AI73" s="4"/>
      <c r="AJ73" s="4"/>
      <c r="AK73" s="4"/>
      <c r="AL73" s="4"/>
      <c r="AM73" s="4"/>
      <c r="AN73" s="4"/>
      <c r="AO73" s="4"/>
      <c r="AP73" s="4"/>
      <c r="AQ73" s="4"/>
      <c r="AR73" s="4"/>
      <c r="AS73" s="4"/>
      <c r="AT73" s="4"/>
      <c r="AU73" s="4"/>
      <c r="AV73" s="4"/>
      <c r="AW73" s="4"/>
      <c r="AX73" s="4"/>
      <c r="AY73" s="4"/>
    </row>
    <row r="74" spans="1:1005" ht="15" x14ac:dyDescent="0.25">
      <c r="A74" s="113"/>
      <c r="B74" s="33"/>
      <c r="C74" s="8"/>
      <c r="D74" s="11"/>
      <c r="AI74" s="4"/>
      <c r="AJ74" s="4"/>
      <c r="AK74" s="4"/>
      <c r="AL74" s="4"/>
      <c r="AM74" s="4"/>
      <c r="AN74" s="4"/>
      <c r="AO74" s="4"/>
      <c r="AP74" s="4"/>
      <c r="AQ74" s="4"/>
      <c r="AR74" s="4"/>
      <c r="AS74" s="4"/>
      <c r="AT74" s="4"/>
      <c r="AU74" s="4"/>
      <c r="AV74" s="4"/>
      <c r="AW74" s="4"/>
      <c r="AX74" s="4"/>
      <c r="AY74" s="4"/>
    </row>
    <row r="75" spans="1:1005" ht="15" x14ac:dyDescent="0.25">
      <c r="A75" s="113"/>
      <c r="B75" s="33"/>
      <c r="C75" s="8"/>
      <c r="D75" s="11"/>
      <c r="AI75" s="4"/>
      <c r="AJ75" s="4"/>
      <c r="AK75" s="4"/>
      <c r="AL75" s="4"/>
      <c r="AM75" s="4"/>
      <c r="AN75" s="4"/>
      <c r="AO75" s="4"/>
      <c r="AP75" s="4"/>
      <c r="AQ75" s="4"/>
      <c r="AR75" s="4"/>
      <c r="AS75" s="4"/>
      <c r="AT75" s="4"/>
      <c r="AU75" s="4"/>
      <c r="AV75" s="4"/>
      <c r="AW75" s="4"/>
      <c r="AX75" s="4"/>
      <c r="AY75" s="4"/>
    </row>
    <row r="76" spans="1:1005" ht="15" x14ac:dyDescent="0.25">
      <c r="A76" s="113"/>
      <c r="B76" s="33"/>
      <c r="C76" s="8"/>
      <c r="D76" s="11"/>
      <c r="AI76" s="4"/>
      <c r="AJ76" s="4"/>
      <c r="AK76" s="4"/>
      <c r="AL76" s="4"/>
      <c r="AM76" s="4"/>
      <c r="AN76" s="4"/>
      <c r="AO76" s="4"/>
      <c r="AP76" s="4"/>
      <c r="AQ76" s="4"/>
      <c r="AR76" s="4"/>
      <c r="AS76" s="4"/>
      <c r="AT76" s="4"/>
      <c r="AU76" s="4"/>
      <c r="AV76" s="4"/>
      <c r="AW76" s="4"/>
      <c r="AX76" s="4"/>
      <c r="AY76" s="4"/>
    </row>
    <row r="77" spans="1:1005" ht="15" x14ac:dyDescent="0.25">
      <c r="A77" s="113"/>
      <c r="B77" s="33"/>
      <c r="C77" s="8"/>
      <c r="D77" s="11"/>
      <c r="AI77" s="4"/>
      <c r="AJ77" s="4"/>
      <c r="AK77" s="4"/>
      <c r="AL77" s="4"/>
      <c r="AM77" s="4"/>
      <c r="AN77" s="4"/>
      <c r="AO77" s="4"/>
      <c r="AP77" s="4"/>
      <c r="AQ77" s="4"/>
      <c r="AR77" s="4"/>
      <c r="AS77" s="4"/>
      <c r="AT77" s="4"/>
      <c r="AU77" s="4"/>
      <c r="AV77" s="4"/>
      <c r="AW77" s="4"/>
      <c r="AX77" s="4"/>
      <c r="AY77" s="4"/>
    </row>
    <row r="78" spans="1:1005" ht="15" x14ac:dyDescent="0.25">
      <c r="A78" s="113"/>
      <c r="B78" s="33"/>
      <c r="C78" s="8"/>
      <c r="D78" s="11"/>
      <c r="AI78" s="4"/>
      <c r="AJ78" s="4"/>
      <c r="AK78" s="4"/>
      <c r="AL78" s="4"/>
      <c r="AM78" s="4"/>
      <c r="AN78" s="4"/>
      <c r="AO78" s="4"/>
      <c r="AP78" s="4"/>
      <c r="AQ78" s="4"/>
      <c r="AR78" s="4"/>
      <c r="AS78" s="4"/>
      <c r="AT78" s="4"/>
      <c r="AU78" s="4"/>
      <c r="AV78" s="4"/>
      <c r="AW78" s="4"/>
      <c r="AX78" s="4"/>
      <c r="AY78" s="4"/>
    </row>
    <row r="79" spans="1:1005" ht="15" x14ac:dyDescent="0.25">
      <c r="A79" s="113"/>
      <c r="B79" s="33"/>
      <c r="C79" s="8"/>
      <c r="D79" s="11"/>
      <c r="AI79" s="4"/>
      <c r="AJ79" s="4"/>
      <c r="AK79" s="4"/>
      <c r="AL79" s="4"/>
      <c r="AM79" s="4"/>
      <c r="AN79" s="4"/>
      <c r="AO79" s="4"/>
      <c r="AP79" s="4"/>
      <c r="AQ79" s="4"/>
      <c r="AR79" s="4"/>
      <c r="AS79" s="4"/>
      <c r="AT79" s="4"/>
      <c r="AU79" s="4"/>
      <c r="AV79" s="4"/>
      <c r="AW79" s="4"/>
      <c r="AX79" s="4"/>
      <c r="AY79" s="4"/>
    </row>
    <row r="80" spans="1:1005" ht="15" x14ac:dyDescent="0.25">
      <c r="A80" s="113"/>
      <c r="B80" s="33"/>
      <c r="C80" s="8"/>
      <c r="D80" s="11"/>
      <c r="AI80" s="4"/>
      <c r="AJ80" s="4"/>
      <c r="AK80" s="4"/>
      <c r="AL80" s="4"/>
      <c r="AM80" s="4"/>
      <c r="AN80" s="4"/>
      <c r="AO80" s="4"/>
      <c r="AP80" s="4"/>
      <c r="AQ80" s="4"/>
      <c r="AR80" s="4"/>
      <c r="AS80" s="4"/>
      <c r="AT80" s="4"/>
      <c r="AU80" s="4"/>
      <c r="AV80" s="4"/>
      <c r="AW80" s="4"/>
      <c r="AX80" s="4"/>
      <c r="AY80" s="4"/>
    </row>
    <row r="81" spans="1:4" ht="12.75" customHeight="1" x14ac:dyDescent="0.25">
      <c r="A81" s="113"/>
      <c r="B81" s="33"/>
      <c r="C81" s="8"/>
      <c r="D81" s="11"/>
    </row>
    <row r="82" spans="1:4" ht="12.75" customHeight="1" x14ac:dyDescent="0.25">
      <c r="A82" s="113"/>
      <c r="B82" s="33"/>
      <c r="C82" s="8"/>
      <c r="D82" s="11"/>
    </row>
    <row r="83" spans="1:4" ht="12.75" customHeight="1" x14ac:dyDescent="0.25">
      <c r="A83" s="113"/>
      <c r="B83" s="33"/>
      <c r="C83" s="8"/>
      <c r="D83" s="11"/>
    </row>
    <row r="84" spans="1:4" ht="12.75" customHeight="1" x14ac:dyDescent="0.25">
      <c r="A84" s="113"/>
      <c r="B84" s="33"/>
      <c r="C84" s="8"/>
      <c r="D84" s="11"/>
    </row>
    <row r="101" spans="3:4" ht="12.75" customHeight="1" x14ac:dyDescent="0.25">
      <c r="C101">
        <v>42</v>
      </c>
      <c r="D101">
        <v>44</v>
      </c>
    </row>
    <row r="102" spans="3:4" ht="12.75" customHeight="1" x14ac:dyDescent="0.25">
      <c r="C102">
        <v>57</v>
      </c>
      <c r="D102">
        <v>85</v>
      </c>
    </row>
    <row r="103" spans="3:4" ht="12.75" customHeight="1" x14ac:dyDescent="0.25">
      <c r="C103">
        <v>102</v>
      </c>
      <c r="D103">
        <v>163</v>
      </c>
    </row>
    <row r="104" spans="3:4" ht="12.75" customHeight="1" x14ac:dyDescent="0.25">
      <c r="C104">
        <v>25</v>
      </c>
      <c r="D104">
        <v>96</v>
      </c>
    </row>
    <row r="105" spans="3:4" ht="12.75" customHeight="1" x14ac:dyDescent="0.25">
      <c r="C105">
        <v>-60</v>
      </c>
      <c r="D105">
        <v>-23</v>
      </c>
    </row>
    <row r="106" spans="3:4" ht="12.75" customHeight="1" x14ac:dyDescent="0.25">
      <c r="C106">
        <v>-52</v>
      </c>
      <c r="D106">
        <v>-28</v>
      </c>
    </row>
    <row r="107" spans="3:4" ht="12.75" customHeight="1" x14ac:dyDescent="0.25">
      <c r="C107">
        <v>-9</v>
      </c>
      <c r="D107">
        <v>5</v>
      </c>
    </row>
  </sheetData>
  <mergeCells count="1">
    <mergeCell ref="B1:AH1"/>
  </mergeCells>
  <pageMargins left="0.7" right="0.7" top="0.75" bottom="0.75" header="0.3" footer="0.3"/>
  <legacy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5AACD8-5ACE-4F7D-AE78-7DA00CBD622E}">
  <sheetPr codeName="Sheet15">
    <tabColor theme="8" tint="0.39997558519241921"/>
  </sheetPr>
  <dimension ref="A1:ALQ107"/>
  <sheetViews>
    <sheetView topLeftCell="A43" workbookViewId="0">
      <selection activeCell="B4" sqref="B4:AZ100"/>
    </sheetView>
  </sheetViews>
  <sheetFormatPr defaultColWidth="18.7109375" defaultRowHeight="12.75" customHeight="1" x14ac:dyDescent="0.25"/>
  <cols>
    <col min="1" max="2" width="9.140625" customWidth="1"/>
    <col min="3" max="3" width="9.7109375" bestFit="1" customWidth="1"/>
    <col min="4" max="54" width="9.140625" customWidth="1"/>
  </cols>
  <sheetData>
    <row r="1" spans="1:51" ht="15" x14ac:dyDescent="0.25">
      <c r="A1" s="118"/>
      <c r="B1" s="119"/>
      <c r="C1" s="119"/>
      <c r="D1" s="119"/>
      <c r="E1" s="119"/>
      <c r="F1" s="119"/>
      <c r="G1" s="119"/>
      <c r="H1" s="119"/>
      <c r="I1" s="119"/>
      <c r="J1" s="119"/>
      <c r="K1" s="119"/>
      <c r="L1" s="119"/>
      <c r="M1" s="119"/>
      <c r="N1" s="119"/>
      <c r="O1" s="119"/>
      <c r="P1" s="119"/>
      <c r="Q1" s="119"/>
      <c r="R1" s="119"/>
      <c r="S1" s="119"/>
      <c r="T1" s="119"/>
      <c r="U1" s="119"/>
      <c r="V1" s="119"/>
      <c r="W1" s="119"/>
      <c r="X1" s="119"/>
      <c r="Y1" s="119"/>
      <c r="Z1" s="119"/>
      <c r="AA1" s="119"/>
      <c r="AB1" s="119"/>
      <c r="AC1" s="119"/>
      <c r="AD1" s="119"/>
      <c r="AE1" s="119"/>
      <c r="AF1" s="119"/>
      <c r="AG1" s="119"/>
      <c r="AH1" s="119"/>
      <c r="AI1" s="3"/>
      <c r="AJ1" s="3"/>
      <c r="AK1" s="3"/>
      <c r="AL1" s="3"/>
      <c r="AM1" s="3"/>
    </row>
    <row r="2" spans="1:51" ht="15" x14ac:dyDescent="0.25">
      <c r="A2" s="118"/>
      <c r="B2" s="118" t="s">
        <v>0</v>
      </c>
      <c r="C2" s="118" t="s">
        <v>1</v>
      </c>
      <c r="D2" s="118" t="s">
        <v>2</v>
      </c>
      <c r="E2" s="118">
        <v>1991</v>
      </c>
      <c r="F2" s="118">
        <v>1992</v>
      </c>
      <c r="G2" s="118">
        <v>1993</v>
      </c>
      <c r="H2" s="118">
        <v>1994</v>
      </c>
      <c r="I2" s="118">
        <v>1995</v>
      </c>
      <c r="J2" s="118">
        <v>1996</v>
      </c>
      <c r="K2" s="118">
        <v>1997</v>
      </c>
      <c r="L2" s="118">
        <v>1998</v>
      </c>
      <c r="M2" s="118">
        <v>1999</v>
      </c>
      <c r="N2" s="118">
        <v>2000</v>
      </c>
      <c r="O2" s="118">
        <v>2001</v>
      </c>
      <c r="P2" s="118">
        <v>2002</v>
      </c>
      <c r="Q2" s="118">
        <v>2003</v>
      </c>
      <c r="R2" s="118">
        <v>2004</v>
      </c>
      <c r="S2" s="118">
        <v>2005</v>
      </c>
      <c r="T2" s="118">
        <v>2006</v>
      </c>
      <c r="U2" s="118">
        <v>2007</v>
      </c>
      <c r="V2" s="118">
        <v>2008</v>
      </c>
      <c r="W2" s="118">
        <v>2009</v>
      </c>
      <c r="X2" s="118">
        <v>2010</v>
      </c>
      <c r="Y2" s="118">
        <v>2011</v>
      </c>
      <c r="Z2" s="118">
        <v>2012</v>
      </c>
      <c r="AA2" s="118">
        <v>2013</v>
      </c>
      <c r="AB2" s="118">
        <v>2014</v>
      </c>
      <c r="AC2" s="118">
        <v>2015</v>
      </c>
      <c r="AD2" s="118">
        <v>2016</v>
      </c>
      <c r="AE2" s="120">
        <v>2017</v>
      </c>
      <c r="AF2" s="118">
        <v>2018</v>
      </c>
      <c r="AG2" s="118">
        <v>2019</v>
      </c>
      <c r="AH2" s="118">
        <v>2020</v>
      </c>
      <c r="AI2" s="3"/>
      <c r="AJ2" s="3"/>
      <c r="AK2" s="3"/>
      <c r="AL2" s="3"/>
      <c r="AM2" s="3"/>
      <c r="AN2" s="3"/>
      <c r="AO2" s="3"/>
      <c r="AP2" s="3"/>
      <c r="AQ2" s="3"/>
      <c r="AR2" s="3"/>
      <c r="AS2" s="3"/>
    </row>
    <row r="3" spans="1:51" ht="15" x14ac:dyDescent="0.25">
      <c r="A3" s="118"/>
      <c r="B3" s="118" t="s">
        <v>3</v>
      </c>
      <c r="C3" s="118" t="s">
        <v>4</v>
      </c>
      <c r="D3" s="118" t="s">
        <v>5</v>
      </c>
      <c r="E3" s="118" t="s">
        <v>6</v>
      </c>
      <c r="F3" s="118" t="s">
        <v>7</v>
      </c>
      <c r="G3" s="118" t="s">
        <v>8</v>
      </c>
      <c r="H3" s="118" t="s">
        <v>9</v>
      </c>
      <c r="I3" s="118" t="s">
        <v>10</v>
      </c>
      <c r="J3" s="118" t="s">
        <v>11</v>
      </c>
      <c r="K3" s="118" t="s">
        <v>12</v>
      </c>
      <c r="L3" s="118" t="s">
        <v>13</v>
      </c>
      <c r="M3" s="118" t="s">
        <v>14</v>
      </c>
      <c r="N3" s="118" t="s">
        <v>15</v>
      </c>
      <c r="O3" s="118" t="s">
        <v>16</v>
      </c>
      <c r="P3" s="118" t="s">
        <v>17</v>
      </c>
      <c r="Q3" s="118" t="s">
        <v>18</v>
      </c>
      <c r="R3" s="118" t="s">
        <v>19</v>
      </c>
      <c r="S3" s="118" t="s">
        <v>20</v>
      </c>
      <c r="T3" s="118" t="s">
        <v>21</v>
      </c>
      <c r="U3" s="118" t="s">
        <v>22</v>
      </c>
      <c r="V3" s="118" t="s">
        <v>23</v>
      </c>
      <c r="W3" s="118" t="s">
        <v>24</v>
      </c>
      <c r="X3" s="118" t="s">
        <v>25</v>
      </c>
      <c r="Y3" s="118" t="s">
        <v>26</v>
      </c>
      <c r="Z3" s="118" t="s">
        <v>27</v>
      </c>
      <c r="AA3" s="118" t="s">
        <v>28</v>
      </c>
      <c r="AB3" s="118" t="s">
        <v>29</v>
      </c>
      <c r="AC3" s="118" t="s">
        <v>30</v>
      </c>
      <c r="AD3" s="118" t="s">
        <v>31</v>
      </c>
      <c r="AE3" s="118" t="s">
        <v>32</v>
      </c>
      <c r="AF3" s="118" t="s">
        <v>33</v>
      </c>
      <c r="AG3" s="118" t="s">
        <v>34</v>
      </c>
      <c r="AH3" s="118" t="s">
        <v>35</v>
      </c>
      <c r="AI3" s="3"/>
      <c r="AJ3" s="3"/>
      <c r="AK3" s="3"/>
      <c r="AL3" s="3"/>
      <c r="AM3" s="3"/>
      <c r="AN3" s="3"/>
      <c r="AO3" s="3"/>
      <c r="AP3" s="3"/>
      <c r="AQ3" s="3"/>
      <c r="AR3" s="3"/>
      <c r="AS3" s="3"/>
    </row>
    <row r="4" spans="1:51" ht="15" x14ac:dyDescent="0.25">
      <c r="A4" s="121">
        <f>YampaRiverInflow.TotalOutflow!A4</f>
        <v>44958</v>
      </c>
      <c r="B4" s="122"/>
      <c r="C4" s="123">
        <v>39.03</v>
      </c>
      <c r="D4" s="124">
        <v>42.802999999999997</v>
      </c>
      <c r="E4" s="16">
        <v>19.033522000000001</v>
      </c>
      <c r="F4" s="16">
        <v>7.0302340000000001</v>
      </c>
      <c r="G4" s="16">
        <v>85.799055999999993</v>
      </c>
      <c r="H4" s="16">
        <v>-9.7793939999999999</v>
      </c>
      <c r="I4" s="16">
        <v>38.657699999999991</v>
      </c>
      <c r="J4" s="16">
        <v>12.339405999999999</v>
      </c>
      <c r="K4" s="16">
        <v>23.60331</v>
      </c>
      <c r="L4" s="16">
        <v>17.2562</v>
      </c>
      <c r="M4" s="16">
        <v>16.066120000000002</v>
      </c>
      <c r="N4" s="16">
        <v>48.99174</v>
      </c>
      <c r="O4" s="16">
        <v>36.297519999999999</v>
      </c>
      <c r="P4" s="16">
        <v>25.745450000000002</v>
      </c>
      <c r="Q4" s="16">
        <v>24.39669</v>
      </c>
      <c r="R4" s="16">
        <v>35.66281</v>
      </c>
      <c r="S4" s="16">
        <v>125.57355</v>
      </c>
      <c r="T4" s="16">
        <v>20.429749999999999</v>
      </c>
      <c r="U4" s="16">
        <v>29.355370000000001</v>
      </c>
      <c r="V4" s="16">
        <v>90.644630000000006</v>
      </c>
      <c r="W4" s="16">
        <v>38.478989999999996</v>
      </c>
      <c r="X4" s="16">
        <v>35.16657</v>
      </c>
      <c r="Y4" s="16">
        <v>33.321769999999994</v>
      </c>
      <c r="Z4" s="16">
        <v>18.842610000000001</v>
      </c>
      <c r="AA4" s="16">
        <v>38.875690000000006</v>
      </c>
      <c r="AB4" s="16">
        <v>32.449240000000003</v>
      </c>
      <c r="AC4" s="16">
        <v>39.450900000000004</v>
      </c>
      <c r="AD4" s="16">
        <v>41.375809999999994</v>
      </c>
      <c r="AE4" s="16">
        <v>62.678599999999996</v>
      </c>
      <c r="AF4" s="16">
        <v>22.2151999999999</v>
      </c>
      <c r="AG4" s="16">
        <v>72.001050000000006</v>
      </c>
      <c r="AH4" s="16">
        <v>37.884849999999894</v>
      </c>
      <c r="AI4" s="16"/>
      <c r="AJ4" s="16"/>
      <c r="AK4" s="16"/>
      <c r="AL4" s="16"/>
      <c r="AM4" s="16"/>
      <c r="AN4" s="4"/>
      <c r="AO4" s="4"/>
      <c r="AP4" s="4"/>
      <c r="AQ4" s="4"/>
      <c r="AR4" s="4"/>
      <c r="AS4" s="4"/>
      <c r="AT4" s="4"/>
      <c r="AU4" s="4"/>
      <c r="AV4" s="4"/>
      <c r="AW4" s="4"/>
      <c r="AX4" s="4"/>
      <c r="AY4" s="4"/>
    </row>
    <row r="5" spans="1:51" ht="15" x14ac:dyDescent="0.25">
      <c r="A5" s="121">
        <f>YampaRiverInflow.TotalOutflow!A5</f>
        <v>44986</v>
      </c>
      <c r="B5" s="122"/>
      <c r="C5" s="123">
        <v>31.581</v>
      </c>
      <c r="D5" s="124">
        <v>62.506999999999998</v>
      </c>
      <c r="E5" s="16">
        <v>37.985829999999993</v>
      </c>
      <c r="F5" s="16">
        <v>23.852601999999997</v>
      </c>
      <c r="G5" s="16">
        <v>33.571293999999995</v>
      </c>
      <c r="H5" s="16">
        <v>18.785719999999998</v>
      </c>
      <c r="I5" s="16">
        <v>66.418819999999997</v>
      </c>
      <c r="J5" s="16">
        <v>7.6782579999999996</v>
      </c>
      <c r="K5" s="16">
        <v>63.272730000000003</v>
      </c>
      <c r="L5" s="16">
        <v>48.99174</v>
      </c>
      <c r="M5" s="16">
        <v>19.834709999999998</v>
      </c>
      <c r="N5" s="16">
        <v>54.009920000000001</v>
      </c>
      <c r="O5" s="16">
        <v>55.160330000000002</v>
      </c>
      <c r="P5" s="16">
        <v>23.22645</v>
      </c>
      <c r="Q5" s="16">
        <v>42.842980000000004</v>
      </c>
      <c r="R5" s="16">
        <v>27.59008</v>
      </c>
      <c r="S5" s="16">
        <v>69.104129999999998</v>
      </c>
      <c r="T5" s="16">
        <v>49.190080000000002</v>
      </c>
      <c r="U5" s="16">
        <v>44.628099999999996</v>
      </c>
      <c r="V5" s="16">
        <v>82.373550000000009</v>
      </c>
      <c r="W5" s="16">
        <v>74.04258999999999</v>
      </c>
      <c r="X5" s="16">
        <v>59.404600000000002</v>
      </c>
      <c r="Y5" s="16">
        <v>42.445689999999999</v>
      </c>
      <c r="Z5" s="16">
        <v>22.21454</v>
      </c>
      <c r="AA5" s="16">
        <v>58.769889999999997</v>
      </c>
      <c r="AB5" s="16">
        <v>31.517060000000001</v>
      </c>
      <c r="AC5" s="16">
        <v>41.176480000000005</v>
      </c>
      <c r="AD5" s="16">
        <v>36.615409999999905</v>
      </c>
      <c r="AE5" s="16">
        <v>63.888529999999896</v>
      </c>
      <c r="AF5" s="16">
        <v>26.578900000000001</v>
      </c>
      <c r="AG5" s="16">
        <v>124.9605</v>
      </c>
      <c r="AH5" s="16">
        <v>70.0175499999999</v>
      </c>
      <c r="AI5" s="46"/>
      <c r="AJ5" s="46"/>
      <c r="AK5" s="46"/>
      <c r="AL5" s="46"/>
      <c r="AM5" s="46"/>
      <c r="AN5" s="4"/>
      <c r="AO5" s="4"/>
      <c r="AP5" s="4"/>
      <c r="AQ5" s="4"/>
      <c r="AR5" s="4"/>
      <c r="AS5" s="4"/>
      <c r="AT5" s="4"/>
      <c r="AU5" s="4"/>
      <c r="AV5" s="4"/>
      <c r="AW5" s="4"/>
      <c r="AX5" s="4"/>
      <c r="AY5" s="4"/>
    </row>
    <row r="6" spans="1:51" ht="15" x14ac:dyDescent="0.25">
      <c r="A6" s="121">
        <f>YampaRiverInflow.TotalOutflow!A6</f>
        <v>45017</v>
      </c>
      <c r="B6" s="122"/>
      <c r="C6" s="123">
        <v>26.384</v>
      </c>
      <c r="D6" s="124">
        <v>34.738</v>
      </c>
      <c r="E6" s="16">
        <v>41.938178000000001</v>
      </c>
      <c r="F6" s="16">
        <v>40.074694000000001</v>
      </c>
      <c r="G6" s="16">
        <v>1.3631199999999954</v>
      </c>
      <c r="H6" s="16">
        <v>-2.5694920000000012</v>
      </c>
      <c r="I6" s="16">
        <v>-26.212883999999999</v>
      </c>
      <c r="J6" s="16">
        <v>3.6764540000000014</v>
      </c>
      <c r="K6" s="16">
        <v>29.157019999999999</v>
      </c>
      <c r="L6" s="16">
        <v>70.294210000000007</v>
      </c>
      <c r="M6" s="16">
        <v>23.60331</v>
      </c>
      <c r="N6" s="16">
        <v>16.8</v>
      </c>
      <c r="O6" s="16">
        <v>35.028100000000002</v>
      </c>
      <c r="P6" s="16">
        <v>13.62645</v>
      </c>
      <c r="Q6" s="16">
        <v>32.747109999999999</v>
      </c>
      <c r="R6" s="16">
        <v>39.133879999999998</v>
      </c>
      <c r="S6" s="16">
        <v>90.902479999999997</v>
      </c>
      <c r="T6" s="16">
        <v>33.758679999999998</v>
      </c>
      <c r="U6" s="16">
        <v>33.699169999999995</v>
      </c>
      <c r="V6" s="16">
        <v>29.79214</v>
      </c>
      <c r="W6" s="16">
        <v>43.080640000000002</v>
      </c>
      <c r="X6" s="16">
        <v>88.700450000000004</v>
      </c>
      <c r="Y6" s="16">
        <v>43.635820000000002</v>
      </c>
      <c r="Z6" s="16">
        <v>17.01784</v>
      </c>
      <c r="AA6" s="16">
        <v>26.498860000000001</v>
      </c>
      <c r="AB6" s="16">
        <v>22.988139999999998</v>
      </c>
      <c r="AC6" s="16">
        <v>25.348419999999997</v>
      </c>
      <c r="AD6" s="16">
        <v>31.934349999999899</v>
      </c>
      <c r="AE6" s="16">
        <v>40.2452100000001</v>
      </c>
      <c r="AF6" s="16">
        <v>24.198700000000002</v>
      </c>
      <c r="AG6" s="16">
        <v>43.240300000000097</v>
      </c>
      <c r="AH6" s="16">
        <v>39.828680000000105</v>
      </c>
      <c r="AI6" s="46"/>
      <c r="AJ6" s="46"/>
      <c r="AK6" s="46"/>
      <c r="AL6" s="46"/>
      <c r="AM6" s="46"/>
      <c r="AN6" s="4"/>
      <c r="AO6" s="4"/>
      <c r="AP6" s="4"/>
      <c r="AQ6" s="4"/>
      <c r="AR6" s="4"/>
      <c r="AS6" s="4"/>
      <c r="AT6" s="4"/>
      <c r="AU6" s="4"/>
      <c r="AV6" s="4"/>
      <c r="AW6" s="4"/>
      <c r="AX6" s="4"/>
      <c r="AY6" s="4"/>
    </row>
    <row r="7" spans="1:51" ht="15" x14ac:dyDescent="0.25">
      <c r="A7" s="121">
        <f>YampaRiverInflow.TotalOutflow!A7</f>
        <v>45047</v>
      </c>
      <c r="B7" s="122"/>
      <c r="C7" s="123">
        <v>10.9</v>
      </c>
      <c r="D7" s="124">
        <v>25.463999999999999</v>
      </c>
      <c r="E7" s="16">
        <v>24.659790000000001</v>
      </c>
      <c r="F7" s="16">
        <v>21.803582000000002</v>
      </c>
      <c r="G7" s="16">
        <v>0.19014400000000023</v>
      </c>
      <c r="H7" s="16">
        <v>-5.5054859999999994</v>
      </c>
      <c r="I7" s="16">
        <v>-26.211384000000006</v>
      </c>
      <c r="J7" s="16">
        <v>7.738929999999999</v>
      </c>
      <c r="K7" s="16">
        <v>15.471069999999999</v>
      </c>
      <c r="L7" s="16">
        <v>41.137190000000004</v>
      </c>
      <c r="M7" s="16">
        <v>13.289260000000001</v>
      </c>
      <c r="N7" s="16">
        <v>27.570250000000001</v>
      </c>
      <c r="O7" s="16">
        <v>34.690910000000002</v>
      </c>
      <c r="P7" s="16">
        <v>21.163640000000001</v>
      </c>
      <c r="Q7" s="16">
        <v>23.543800000000001</v>
      </c>
      <c r="R7" s="16">
        <v>34.333880000000001</v>
      </c>
      <c r="S7" s="16">
        <v>67.140500000000003</v>
      </c>
      <c r="T7" s="16">
        <v>34.274380000000001</v>
      </c>
      <c r="U7" s="16">
        <v>36.813220000000001</v>
      </c>
      <c r="V7" s="16">
        <v>20.429749999999999</v>
      </c>
      <c r="W7" s="16">
        <v>51.173209999999997</v>
      </c>
      <c r="X7" s="16">
        <v>36.138489999999997</v>
      </c>
      <c r="Y7" s="16">
        <v>21.024139999999999</v>
      </c>
      <c r="Z7" s="16">
        <v>18.545120000000001</v>
      </c>
      <c r="AA7" s="16">
        <v>27.252549999999999</v>
      </c>
      <c r="AB7" s="16">
        <v>27.252610000000001</v>
      </c>
      <c r="AC7" s="16">
        <v>28.958279999999998</v>
      </c>
      <c r="AD7" s="16">
        <v>32.1327</v>
      </c>
      <c r="AE7" s="16">
        <v>29.573979999999999</v>
      </c>
      <c r="AF7" s="16">
        <v>26.281370000000102</v>
      </c>
      <c r="AG7" s="16">
        <v>27.570650000000001</v>
      </c>
      <c r="AH7" s="16">
        <v>23.583810000000099</v>
      </c>
      <c r="AI7" s="46"/>
      <c r="AJ7" s="46"/>
      <c r="AK7" s="46"/>
      <c r="AL7" s="46"/>
      <c r="AM7" s="46"/>
      <c r="AN7" s="4"/>
      <c r="AO7" s="4"/>
      <c r="AP7" s="4"/>
      <c r="AQ7" s="4"/>
      <c r="AR7" s="4"/>
      <c r="AS7" s="4"/>
      <c r="AT7" s="4"/>
      <c r="AU7" s="4"/>
      <c r="AV7" s="4"/>
      <c r="AW7" s="4"/>
      <c r="AX7" s="4"/>
      <c r="AY7" s="4"/>
    </row>
    <row r="8" spans="1:51" ht="15" x14ac:dyDescent="0.25">
      <c r="A8" s="121">
        <f>YampaRiverInflow.TotalOutflow!A8</f>
        <v>45078</v>
      </c>
      <c r="B8" s="122"/>
      <c r="C8" s="123">
        <v>-7.04</v>
      </c>
      <c r="D8" s="124">
        <v>25.035</v>
      </c>
      <c r="E8" s="16">
        <v>3.4259199999999983</v>
      </c>
      <c r="F8" s="16">
        <v>8.1729199999999995</v>
      </c>
      <c r="G8" s="16">
        <v>12.473674000000001</v>
      </c>
      <c r="H8" s="16">
        <v>1.061094</v>
      </c>
      <c r="I8" s="16">
        <v>22.368065999999995</v>
      </c>
      <c r="J8" s="16">
        <v>-1.3633040000000001</v>
      </c>
      <c r="K8" s="16">
        <v>31.73554</v>
      </c>
      <c r="L8" s="16">
        <v>15.272729999999999</v>
      </c>
      <c r="M8" s="16">
        <v>13.68595</v>
      </c>
      <c r="N8" s="16">
        <v>32.07273</v>
      </c>
      <c r="O8" s="16">
        <v>48.238019999999999</v>
      </c>
      <c r="P8" s="16">
        <v>6.5057900000000002</v>
      </c>
      <c r="Q8" s="16">
        <v>14.280989999999999</v>
      </c>
      <c r="R8" s="16">
        <v>20.826450000000001</v>
      </c>
      <c r="S8" s="16">
        <v>11.9405</v>
      </c>
      <c r="T8" s="16">
        <v>14.67769</v>
      </c>
      <c r="U8" s="16">
        <v>31.73554</v>
      </c>
      <c r="V8" s="16">
        <v>13.4876</v>
      </c>
      <c r="W8" s="16">
        <v>35.543419999999998</v>
      </c>
      <c r="X8" s="16">
        <v>23.741799999999998</v>
      </c>
      <c r="Y8" s="16">
        <v>24.39593</v>
      </c>
      <c r="Z8" s="16">
        <v>22.730180000000001</v>
      </c>
      <c r="AA8" s="16">
        <v>25.189630000000001</v>
      </c>
      <c r="AB8" s="16">
        <v>26.0823</v>
      </c>
      <c r="AC8" s="16">
        <v>25.58633</v>
      </c>
      <c r="AD8" s="16">
        <v>28.562399999999901</v>
      </c>
      <c r="AE8" s="16">
        <v>24.3970500000001</v>
      </c>
      <c r="AF8" s="16">
        <v>26.578900000000001</v>
      </c>
      <c r="AG8" s="16">
        <v>24.000349999999901</v>
      </c>
      <c r="AH8" s="16">
        <v>22.730910000000101</v>
      </c>
      <c r="AI8" s="46"/>
      <c r="AJ8" s="46"/>
      <c r="AK8" s="46"/>
      <c r="AL8" s="46"/>
      <c r="AM8" s="46"/>
      <c r="AN8" s="4"/>
      <c r="AO8" s="4"/>
      <c r="AP8" s="4"/>
      <c r="AQ8" s="4"/>
      <c r="AR8" s="4"/>
      <c r="AS8" s="4"/>
      <c r="AT8" s="4"/>
      <c r="AU8" s="4"/>
      <c r="AV8" s="4"/>
      <c r="AW8" s="4"/>
      <c r="AX8" s="4"/>
      <c r="AY8" s="4"/>
    </row>
    <row r="9" spans="1:51" ht="15" x14ac:dyDescent="0.25">
      <c r="A9" s="121">
        <f>YampaRiverInflow.TotalOutflow!A9</f>
        <v>45108</v>
      </c>
      <c r="B9" s="122"/>
      <c r="C9" s="123">
        <v>9.1760000000000002</v>
      </c>
      <c r="D9" s="124">
        <v>38.954999999999998</v>
      </c>
      <c r="E9" s="16">
        <v>-0.52760200000000035</v>
      </c>
      <c r="F9" s="16">
        <v>14.445949999999996</v>
      </c>
      <c r="G9" s="16">
        <v>-5.4029160000000003</v>
      </c>
      <c r="H9" s="16">
        <v>-9.1989860000000014</v>
      </c>
      <c r="I9" s="16">
        <v>30.872809999999998</v>
      </c>
      <c r="J9" s="16">
        <v>7.8308159999999951</v>
      </c>
      <c r="K9" s="16">
        <v>31.933880000000002</v>
      </c>
      <c r="L9" s="16">
        <v>33.12397</v>
      </c>
      <c r="M9" s="16">
        <v>30.347110000000001</v>
      </c>
      <c r="N9" s="16">
        <v>21.12397</v>
      </c>
      <c r="O9" s="16">
        <v>19.953720000000001</v>
      </c>
      <c r="P9" s="16">
        <v>10.1157</v>
      </c>
      <c r="Q9" s="16">
        <v>17.2562</v>
      </c>
      <c r="R9" s="16">
        <v>39.272730000000003</v>
      </c>
      <c r="S9" s="16">
        <v>21.024789999999999</v>
      </c>
      <c r="T9" s="16">
        <v>21.223140000000001</v>
      </c>
      <c r="U9" s="16">
        <v>45.421489999999999</v>
      </c>
      <c r="V9" s="16">
        <v>28.760330000000003</v>
      </c>
      <c r="W9" s="16">
        <v>28.164830000000002</v>
      </c>
      <c r="X9" s="16">
        <v>29.156560000000002</v>
      </c>
      <c r="Y9" s="16">
        <v>31.536360000000002</v>
      </c>
      <c r="Z9" s="16">
        <v>26.379669999999997</v>
      </c>
      <c r="AA9" s="16">
        <v>61.685449999999996</v>
      </c>
      <c r="AB9" s="16">
        <v>29.156569999999999</v>
      </c>
      <c r="AC9" s="16">
        <v>33.520060000000001</v>
      </c>
      <c r="AD9" s="16">
        <v>26.182200000000002</v>
      </c>
      <c r="AE9" s="16">
        <v>32.1327</v>
      </c>
      <c r="AF9" s="16">
        <v>49.587499999999999</v>
      </c>
      <c r="AG9" s="16">
        <v>22.016849999999998</v>
      </c>
      <c r="AH9" s="16">
        <v>23.603650000000101</v>
      </c>
      <c r="AI9" s="46"/>
      <c r="AJ9" s="46"/>
      <c r="AK9" s="46"/>
      <c r="AL9" s="46"/>
      <c r="AM9" s="46"/>
      <c r="AN9" s="4"/>
      <c r="AO9" s="4"/>
      <c r="AP9" s="4"/>
      <c r="AQ9" s="4"/>
      <c r="AR9" s="4"/>
      <c r="AS9" s="4"/>
      <c r="AT9" s="4"/>
      <c r="AU9" s="4"/>
      <c r="AV9" s="4"/>
      <c r="AW9" s="4"/>
      <c r="AX9" s="4"/>
      <c r="AY9" s="4"/>
    </row>
    <row r="10" spans="1:51" ht="15" x14ac:dyDescent="0.25">
      <c r="A10" s="121">
        <f>YampaRiverInflow.TotalOutflow!A10</f>
        <v>45139</v>
      </c>
      <c r="B10" s="122"/>
      <c r="C10" s="123">
        <v>38.689</v>
      </c>
      <c r="D10" s="124">
        <v>39.273000000000003</v>
      </c>
      <c r="E10" s="16">
        <v>15.498979999999996</v>
      </c>
      <c r="F10" s="16">
        <v>39.663323999999996</v>
      </c>
      <c r="G10" s="16">
        <v>-27.475497999999998</v>
      </c>
      <c r="H10" s="16">
        <v>-21.766008000000003</v>
      </c>
      <c r="I10" s="16">
        <v>29.917686</v>
      </c>
      <c r="J10" s="16">
        <v>25.019824</v>
      </c>
      <c r="K10" s="16">
        <v>50.280989999999996</v>
      </c>
      <c r="L10" s="16">
        <v>20.826450000000001</v>
      </c>
      <c r="M10" s="16">
        <v>44.033059999999999</v>
      </c>
      <c r="N10" s="16">
        <v>23.404959999999999</v>
      </c>
      <c r="O10" s="16">
        <v>52.066120000000005</v>
      </c>
      <c r="P10" s="16">
        <v>17.851240000000001</v>
      </c>
      <c r="Q10" s="16">
        <v>42.049589999999995</v>
      </c>
      <c r="R10" s="16">
        <v>50.578510000000001</v>
      </c>
      <c r="S10" s="16">
        <v>28.36364</v>
      </c>
      <c r="T10" s="16">
        <v>66.446280000000002</v>
      </c>
      <c r="U10" s="16">
        <v>91.636359999999996</v>
      </c>
      <c r="V10" s="16">
        <v>39.272730000000003</v>
      </c>
      <c r="W10" s="16">
        <v>23.60284</v>
      </c>
      <c r="X10" s="16">
        <v>91.04083</v>
      </c>
      <c r="Y10" s="16">
        <v>36.693379999999998</v>
      </c>
      <c r="Z10" s="16">
        <v>68.607789999999994</v>
      </c>
      <c r="AA10" s="16">
        <v>66.842500000000001</v>
      </c>
      <c r="AB10" s="16">
        <v>41.057389999999998</v>
      </c>
      <c r="AC10" s="16">
        <v>44.429290000000002</v>
      </c>
      <c r="AD10" s="16">
        <v>41.851849999999999</v>
      </c>
      <c r="AE10" s="16">
        <v>40.265050000000002</v>
      </c>
      <c r="AF10" s="16">
        <v>38.876599999999996</v>
      </c>
      <c r="AG10" s="16">
        <v>29.55415</v>
      </c>
      <c r="AH10" s="16">
        <v>23.603649999999899</v>
      </c>
      <c r="AI10" s="46"/>
      <c r="AJ10" s="46"/>
      <c r="AK10" s="46"/>
      <c r="AL10" s="46"/>
      <c r="AM10" s="46"/>
      <c r="AN10" s="4"/>
      <c r="AO10" s="4"/>
      <c r="AP10" s="4"/>
      <c r="AQ10" s="4"/>
      <c r="AR10" s="4"/>
      <c r="AS10" s="4"/>
      <c r="AT10" s="4"/>
      <c r="AU10" s="4"/>
      <c r="AV10" s="4"/>
      <c r="AW10" s="4"/>
      <c r="AX10" s="4"/>
      <c r="AY10" s="4"/>
    </row>
    <row r="11" spans="1:51" ht="15" x14ac:dyDescent="0.25">
      <c r="A11" s="121">
        <f>YampaRiverInflow.TotalOutflow!A11</f>
        <v>45170</v>
      </c>
      <c r="B11" s="122"/>
      <c r="C11" s="123">
        <v>37.131999999999998</v>
      </c>
      <c r="D11" s="124">
        <v>30.113</v>
      </c>
      <c r="E11" s="16">
        <v>19.180725999999996</v>
      </c>
      <c r="F11" s="16">
        <v>38.334448000000002</v>
      </c>
      <c r="G11" s="16">
        <v>-11.254766</v>
      </c>
      <c r="H11" s="16">
        <v>-1.109622000000003</v>
      </c>
      <c r="I11" s="16">
        <v>14.515779999999999</v>
      </c>
      <c r="J11" s="16">
        <v>21.008659999999999</v>
      </c>
      <c r="K11" s="16">
        <v>59.246279999999999</v>
      </c>
      <c r="L11" s="16">
        <v>36.099170000000001</v>
      </c>
      <c r="M11" s="16">
        <v>49.190080000000002</v>
      </c>
      <c r="N11" s="16">
        <v>39.133879999999998</v>
      </c>
      <c r="O11" s="16">
        <v>48.456199999999995</v>
      </c>
      <c r="P11" s="16">
        <v>103.95372</v>
      </c>
      <c r="Q11" s="16">
        <v>34.373550000000002</v>
      </c>
      <c r="R11" s="16">
        <v>57.381819999999998</v>
      </c>
      <c r="S11" s="16">
        <v>38.360330000000005</v>
      </c>
      <c r="T11" s="16">
        <v>50.87603</v>
      </c>
      <c r="U11" s="16">
        <v>33.83802</v>
      </c>
      <c r="V11" s="16">
        <v>38.677690000000005</v>
      </c>
      <c r="W11" s="16">
        <v>28.363289999999999</v>
      </c>
      <c r="X11" s="16">
        <v>44.250949999999996</v>
      </c>
      <c r="Y11" s="16">
        <v>41.255660000000006</v>
      </c>
      <c r="Z11" s="16">
        <v>47.999720000000003</v>
      </c>
      <c r="AA11" s="16">
        <v>78.703759999999988</v>
      </c>
      <c r="AB11" s="16">
        <v>38.875680000000003</v>
      </c>
      <c r="AC11" s="16">
        <v>32.726860000000002</v>
      </c>
      <c r="AD11" s="16">
        <v>30.744250000000001</v>
      </c>
      <c r="AE11" s="16">
        <v>24.1193600000001</v>
      </c>
      <c r="AF11" s="16">
        <v>44.628749999999897</v>
      </c>
      <c r="AG11" s="16">
        <v>21.9771800000001</v>
      </c>
      <c r="AH11" s="16">
        <v>24.040019999999899</v>
      </c>
      <c r="AI11" s="46"/>
      <c r="AJ11" s="46"/>
      <c r="AK11" s="46"/>
      <c r="AL11" s="46"/>
      <c r="AM11" s="46"/>
      <c r="AN11" s="4"/>
      <c r="AO11" s="4"/>
      <c r="AP11" s="4"/>
      <c r="AQ11" s="4"/>
      <c r="AR11" s="4"/>
      <c r="AS11" s="4"/>
      <c r="AT11" s="4"/>
      <c r="AU11" s="4"/>
      <c r="AV11" s="4"/>
      <c r="AW11" s="4"/>
      <c r="AX11" s="4"/>
      <c r="AY11" s="4"/>
    </row>
    <row r="12" spans="1:51" ht="15" x14ac:dyDescent="0.25">
      <c r="A12" s="121">
        <f>YampaRiverInflow.TotalOutflow!A12</f>
        <v>45200</v>
      </c>
      <c r="B12" s="122"/>
      <c r="C12" s="123">
        <v>31.870999999999999</v>
      </c>
      <c r="D12" s="124">
        <v>36.200000000000003</v>
      </c>
      <c r="E12" s="16">
        <v>26.040343999999997</v>
      </c>
      <c r="F12" s="16">
        <v>13.166246000000003</v>
      </c>
      <c r="G12" s="16">
        <v>20.811032000000001</v>
      </c>
      <c r="H12" s="16">
        <v>15.392737999999998</v>
      </c>
      <c r="I12" s="16">
        <v>31.104225999999993</v>
      </c>
      <c r="J12" s="16">
        <v>32.409004000000003</v>
      </c>
      <c r="K12" s="16">
        <v>36.495870000000004</v>
      </c>
      <c r="L12" s="16">
        <v>22.413220000000003</v>
      </c>
      <c r="M12" s="16">
        <v>37.884300000000003</v>
      </c>
      <c r="N12" s="16">
        <v>47.385120000000001</v>
      </c>
      <c r="O12" s="16">
        <v>23.34545</v>
      </c>
      <c r="P12" s="16">
        <v>20.647929999999999</v>
      </c>
      <c r="Q12" s="16">
        <v>30.664459999999998</v>
      </c>
      <c r="R12" s="16">
        <v>41.077690000000004</v>
      </c>
      <c r="S12" s="16">
        <v>31.060849999999999</v>
      </c>
      <c r="T12" s="16">
        <v>69.758679999999998</v>
      </c>
      <c r="U12" s="16">
        <v>20.94511</v>
      </c>
      <c r="V12" s="16">
        <v>34.908660000000005</v>
      </c>
      <c r="W12" s="16">
        <v>24.793029999999998</v>
      </c>
      <c r="X12" s="16">
        <v>40.680699999999995</v>
      </c>
      <c r="Y12" s="16">
        <v>34.511849999999995</v>
      </c>
      <c r="Z12" s="16">
        <v>29.513770000000001</v>
      </c>
      <c r="AA12" s="16">
        <v>19.080719999999999</v>
      </c>
      <c r="AB12" s="16">
        <v>42.445929999999997</v>
      </c>
      <c r="AC12" s="16">
        <v>56.012860000000003</v>
      </c>
      <c r="AD12" s="16">
        <v>29.236789999999999</v>
      </c>
      <c r="AE12" s="16">
        <v>25.884679999999999</v>
      </c>
      <c r="AF12" s="16">
        <v>63.214149999999897</v>
      </c>
      <c r="AG12" s="16">
        <v>23.663159999999799</v>
      </c>
      <c r="AH12" s="16">
        <v>24.972269999999799</v>
      </c>
      <c r="AI12" s="46"/>
      <c r="AJ12" s="46"/>
      <c r="AK12" s="46"/>
      <c r="AL12" s="46"/>
      <c r="AM12" s="46"/>
      <c r="AN12" s="4"/>
      <c r="AO12" s="4"/>
      <c r="AP12" s="4"/>
      <c r="AQ12" s="4"/>
      <c r="AR12" s="4"/>
      <c r="AS12" s="4"/>
      <c r="AT12" s="4"/>
      <c r="AU12" s="4"/>
      <c r="AV12" s="4"/>
      <c r="AW12" s="4"/>
      <c r="AX12" s="4"/>
      <c r="AY12" s="4"/>
    </row>
    <row r="13" spans="1:51" ht="15" x14ac:dyDescent="0.25">
      <c r="A13" s="121">
        <f>YampaRiverInflow.TotalOutflow!A13</f>
        <v>45231</v>
      </c>
      <c r="B13" s="122"/>
      <c r="C13" s="123">
        <v>32.158000000000001</v>
      </c>
      <c r="D13" s="124">
        <v>24.817</v>
      </c>
      <c r="E13" s="16">
        <v>17.507805999999995</v>
      </c>
      <c r="F13" s="16">
        <v>8.8944699999999983</v>
      </c>
      <c r="G13" s="16">
        <v>1.1222839999999996</v>
      </c>
      <c r="H13" s="16">
        <v>9.8448719999999987</v>
      </c>
      <c r="I13" s="16">
        <v>28.013811999999998</v>
      </c>
      <c r="J13" s="16">
        <v>15.793877999999999</v>
      </c>
      <c r="K13" s="16">
        <v>24.595040000000001</v>
      </c>
      <c r="L13" s="16">
        <v>18.446279999999998</v>
      </c>
      <c r="M13" s="16">
        <v>36.495870000000004</v>
      </c>
      <c r="N13" s="16">
        <v>27.966939999999997</v>
      </c>
      <c r="O13" s="16">
        <v>25.487599999999997</v>
      </c>
      <c r="P13" s="16">
        <v>23.10744</v>
      </c>
      <c r="Q13" s="16">
        <v>22.472729999999999</v>
      </c>
      <c r="R13" s="16">
        <v>35.166530000000002</v>
      </c>
      <c r="S13" s="16">
        <v>20.925319999999999</v>
      </c>
      <c r="T13" s="16">
        <v>16.066120000000002</v>
      </c>
      <c r="U13" s="16">
        <v>25.54711</v>
      </c>
      <c r="V13" s="16">
        <v>41.950060000000001</v>
      </c>
      <c r="W13" s="16">
        <v>23.00787</v>
      </c>
      <c r="X13" s="16">
        <v>14.39954</v>
      </c>
      <c r="Y13" s="16">
        <v>23.602700000000002</v>
      </c>
      <c r="Z13" s="16">
        <v>28.581400000000002</v>
      </c>
      <c r="AA13" s="16">
        <v>27.807869999999998</v>
      </c>
      <c r="AB13" s="16">
        <v>24.69378</v>
      </c>
      <c r="AC13" s="16">
        <v>22.293890000000001</v>
      </c>
      <c r="AD13" s="16">
        <v>27.888010000000101</v>
      </c>
      <c r="AE13" s="16">
        <v>24.873090000000097</v>
      </c>
      <c r="AF13" s="16">
        <v>23.24662</v>
      </c>
      <c r="AG13" s="16">
        <v>25.646650000000101</v>
      </c>
      <c r="AH13" s="16">
        <v>24.793749999999999</v>
      </c>
      <c r="AI13" s="46"/>
      <c r="AJ13" s="46"/>
      <c r="AK13" s="46"/>
      <c r="AL13" s="46"/>
      <c r="AM13" s="46"/>
      <c r="AN13" s="4"/>
      <c r="AO13" s="4"/>
      <c r="AP13" s="4"/>
      <c r="AQ13" s="4"/>
      <c r="AR13" s="4"/>
      <c r="AS13" s="4"/>
      <c r="AT13" s="4"/>
      <c r="AU13" s="4"/>
      <c r="AV13" s="4"/>
      <c r="AW13" s="4"/>
      <c r="AX13" s="4"/>
      <c r="AY13" s="4"/>
    </row>
    <row r="14" spans="1:51" ht="15" x14ac:dyDescent="0.25">
      <c r="A14" s="121">
        <f>YampaRiverInflow.TotalOutflow!A14</f>
        <v>45261</v>
      </c>
      <c r="B14" s="122"/>
      <c r="C14" s="123">
        <v>37.128999999999998</v>
      </c>
      <c r="D14" s="124">
        <v>25.222000000000001</v>
      </c>
      <c r="E14" s="16">
        <v>8.4644880000000011</v>
      </c>
      <c r="F14" s="16">
        <v>2.3967059999999982</v>
      </c>
      <c r="G14" s="16">
        <v>-6.7709719999999995</v>
      </c>
      <c r="H14" s="16">
        <v>0.60159199999999691</v>
      </c>
      <c r="I14" s="16">
        <v>44.223798000000002</v>
      </c>
      <c r="J14" s="16">
        <v>1.110544</v>
      </c>
      <c r="K14" s="16">
        <v>15.07438</v>
      </c>
      <c r="L14" s="16">
        <v>12.69421</v>
      </c>
      <c r="M14" s="16">
        <v>35.305790000000002</v>
      </c>
      <c r="N14" s="16">
        <v>29.355370000000001</v>
      </c>
      <c r="O14" s="16">
        <v>13.4876</v>
      </c>
      <c r="P14" s="16">
        <v>18.723970000000001</v>
      </c>
      <c r="Q14" s="16">
        <v>15.471069999999999</v>
      </c>
      <c r="R14" s="16">
        <v>19.100490000000001</v>
      </c>
      <c r="S14" s="16">
        <v>3.9664899999999998</v>
      </c>
      <c r="T14" s="16">
        <v>23.801650000000002</v>
      </c>
      <c r="U14" s="16">
        <v>57.520660000000007</v>
      </c>
      <c r="V14" s="16">
        <v>23.99954</v>
      </c>
      <c r="W14" s="16">
        <v>19.4375</v>
      </c>
      <c r="X14" s="16">
        <v>33.916870000000003</v>
      </c>
      <c r="Y14" s="16">
        <v>31.734860000000001</v>
      </c>
      <c r="Z14" s="16">
        <v>22.7103</v>
      </c>
      <c r="AA14" s="16">
        <v>25.368259999999999</v>
      </c>
      <c r="AB14" s="16">
        <v>31.6557</v>
      </c>
      <c r="AC14" s="16">
        <v>22.412740000000003</v>
      </c>
      <c r="AD14" s="16">
        <v>36.377389999999899</v>
      </c>
      <c r="AE14" s="16">
        <v>25.983849999999997</v>
      </c>
      <c r="AF14" s="16">
        <v>23.544150000000002</v>
      </c>
      <c r="AG14" s="16">
        <v>39.471650000000103</v>
      </c>
      <c r="AH14" s="16">
        <v>24.5160599999999</v>
      </c>
      <c r="AI14" s="46"/>
      <c r="AJ14" s="46"/>
      <c r="AK14" s="46"/>
      <c r="AL14" s="46"/>
      <c r="AM14" s="46"/>
      <c r="AN14" s="4"/>
      <c r="AO14" s="4"/>
      <c r="AP14" s="4"/>
      <c r="AQ14" s="4"/>
      <c r="AR14" s="4"/>
      <c r="AS14" s="4"/>
      <c r="AT14" s="4"/>
      <c r="AU14" s="4"/>
      <c r="AV14" s="4"/>
      <c r="AW14" s="4"/>
      <c r="AX14" s="4"/>
      <c r="AY14" s="4"/>
    </row>
    <row r="15" spans="1:51" ht="15" x14ac:dyDescent="0.25">
      <c r="A15" s="121">
        <f>YampaRiverInflow.TotalOutflow!A15</f>
        <v>45292</v>
      </c>
      <c r="B15" s="122"/>
      <c r="C15" s="123">
        <v>49.063000000000002</v>
      </c>
      <c r="D15" s="124">
        <v>32.688000000000002</v>
      </c>
      <c r="E15" s="16">
        <v>0.14888199999999779</v>
      </c>
      <c r="F15" s="16">
        <v>188.36769600000002</v>
      </c>
      <c r="G15" s="16">
        <v>-19.261465999999999</v>
      </c>
      <c r="H15" s="16">
        <v>-11.55139</v>
      </c>
      <c r="I15" s="16">
        <v>25.526097999999998</v>
      </c>
      <c r="J15" s="16">
        <v>1.3745679999999993</v>
      </c>
      <c r="K15" s="16">
        <v>21.421490000000002</v>
      </c>
      <c r="L15" s="16">
        <v>24.198349999999998</v>
      </c>
      <c r="M15" s="16">
        <v>42.049589999999995</v>
      </c>
      <c r="N15" s="16">
        <v>21.61983</v>
      </c>
      <c r="O15" s="16">
        <v>18.446279999999998</v>
      </c>
      <c r="P15" s="16">
        <v>23.206610000000001</v>
      </c>
      <c r="Q15" s="16">
        <v>20.033060000000003</v>
      </c>
      <c r="R15" s="16">
        <v>101.09752</v>
      </c>
      <c r="S15" s="16">
        <v>22.61157</v>
      </c>
      <c r="T15" s="16">
        <v>23.206610000000001</v>
      </c>
      <c r="U15" s="16">
        <v>42.247930000000004</v>
      </c>
      <c r="V15" s="16">
        <v>34.11524</v>
      </c>
      <c r="W15" s="16">
        <v>41.255679999999998</v>
      </c>
      <c r="X15" s="16">
        <v>24.792830000000002</v>
      </c>
      <c r="Y15" s="16">
        <v>40.065640000000002</v>
      </c>
      <c r="Z15" s="16">
        <v>37.883839999999999</v>
      </c>
      <c r="AA15" s="16">
        <v>23.007810000000003</v>
      </c>
      <c r="AB15" s="16">
        <v>30.743310000000001</v>
      </c>
      <c r="AC15" s="16">
        <v>36.496400000000001</v>
      </c>
      <c r="AD15" s="16">
        <v>45.025449999999999</v>
      </c>
      <c r="AE15" s="16">
        <v>23.802</v>
      </c>
      <c r="AF15" s="16">
        <v>42.050199999999904</v>
      </c>
      <c r="AG15" s="16">
        <v>26.777249999999999</v>
      </c>
      <c r="AH15" s="16">
        <v>29.809785999999992</v>
      </c>
      <c r="AI15" s="46"/>
      <c r="AJ15" s="46"/>
      <c r="AK15" s="46"/>
      <c r="AL15" s="46"/>
      <c r="AM15" s="46"/>
      <c r="AN15" s="4"/>
      <c r="AO15" s="4"/>
      <c r="AP15" s="4"/>
      <c r="AQ15" s="4"/>
      <c r="AR15" s="4"/>
      <c r="AS15" s="4"/>
      <c r="AT15" s="4"/>
      <c r="AU15" s="4"/>
      <c r="AV15" s="4"/>
      <c r="AW15" s="4"/>
      <c r="AX15" s="4"/>
      <c r="AY15" s="4"/>
    </row>
    <row r="16" spans="1:51" ht="15" x14ac:dyDescent="0.25">
      <c r="A16" s="121">
        <f>YampaRiverInflow.TotalOutflow!A16</f>
        <v>45323</v>
      </c>
      <c r="B16" s="122"/>
      <c r="C16" s="123">
        <v>39.499000000000002</v>
      </c>
      <c r="D16" s="124">
        <v>42.802999999999997</v>
      </c>
      <c r="E16" s="16">
        <v>7.0302340000000001</v>
      </c>
      <c r="F16" s="16">
        <v>85.799055999999993</v>
      </c>
      <c r="G16" s="16">
        <v>-9.7793939999999999</v>
      </c>
      <c r="H16" s="16">
        <v>38.657699999999991</v>
      </c>
      <c r="I16" s="16">
        <v>12.339405999999999</v>
      </c>
      <c r="J16" s="16">
        <v>23.60331</v>
      </c>
      <c r="K16" s="16">
        <v>17.2562</v>
      </c>
      <c r="L16" s="16">
        <v>16.066120000000002</v>
      </c>
      <c r="M16" s="16">
        <v>48.99174</v>
      </c>
      <c r="N16" s="16">
        <v>36.297519999999999</v>
      </c>
      <c r="O16" s="16">
        <v>25.745450000000002</v>
      </c>
      <c r="P16" s="16">
        <v>24.39669</v>
      </c>
      <c r="Q16" s="16">
        <v>35.66281</v>
      </c>
      <c r="R16" s="16">
        <v>125.57355</v>
      </c>
      <c r="S16" s="16">
        <v>20.429749999999999</v>
      </c>
      <c r="T16" s="16">
        <v>29.355370000000001</v>
      </c>
      <c r="U16" s="16">
        <v>90.644630000000006</v>
      </c>
      <c r="V16" s="16">
        <v>38.478989999999996</v>
      </c>
      <c r="W16" s="16">
        <v>35.16657</v>
      </c>
      <c r="X16" s="16">
        <v>33.321769999999994</v>
      </c>
      <c r="Y16" s="16">
        <v>18.842610000000001</v>
      </c>
      <c r="Z16" s="16">
        <v>38.875690000000006</v>
      </c>
      <c r="AA16" s="16">
        <v>32.449240000000003</v>
      </c>
      <c r="AB16" s="16">
        <v>39.450900000000004</v>
      </c>
      <c r="AC16" s="16">
        <v>41.375809999999994</v>
      </c>
      <c r="AD16" s="16">
        <v>62.678599999999996</v>
      </c>
      <c r="AE16" s="16">
        <v>22.2151999999999</v>
      </c>
      <c r="AF16" s="16">
        <v>72.001050000000006</v>
      </c>
      <c r="AG16" s="16">
        <v>37.884849999999894</v>
      </c>
      <c r="AH16" s="16">
        <v>19.033522000000001</v>
      </c>
      <c r="AI16" s="46"/>
      <c r="AJ16" s="46"/>
      <c r="AK16" s="46"/>
      <c r="AL16" s="46"/>
      <c r="AM16" s="46"/>
      <c r="AN16" s="4"/>
      <c r="AO16" s="4"/>
      <c r="AP16" s="4"/>
      <c r="AQ16" s="4"/>
      <c r="AR16" s="4"/>
      <c r="AS16" s="4"/>
      <c r="AT16" s="4"/>
      <c r="AU16" s="4"/>
      <c r="AV16" s="4"/>
      <c r="AW16" s="4"/>
      <c r="AX16" s="4"/>
      <c r="AY16" s="4"/>
    </row>
    <row r="17" spans="1:51" ht="15" x14ac:dyDescent="0.25">
      <c r="A17" s="121">
        <f>YampaRiverInflow.TotalOutflow!A17</f>
        <v>45352</v>
      </c>
      <c r="B17" s="122"/>
      <c r="C17" s="123">
        <v>45.576000000000001</v>
      </c>
      <c r="D17" s="124">
        <v>62.506999999999998</v>
      </c>
      <c r="E17" s="16">
        <v>23.852601999999997</v>
      </c>
      <c r="F17" s="16">
        <v>33.571293999999995</v>
      </c>
      <c r="G17" s="16">
        <v>18.785719999999998</v>
      </c>
      <c r="H17" s="16">
        <v>66.418819999999997</v>
      </c>
      <c r="I17" s="16">
        <v>7.6782579999999996</v>
      </c>
      <c r="J17" s="16">
        <v>63.272730000000003</v>
      </c>
      <c r="K17" s="16">
        <v>48.99174</v>
      </c>
      <c r="L17" s="16">
        <v>19.834709999999998</v>
      </c>
      <c r="M17" s="16">
        <v>54.009920000000001</v>
      </c>
      <c r="N17" s="16">
        <v>55.160330000000002</v>
      </c>
      <c r="O17" s="16">
        <v>23.22645</v>
      </c>
      <c r="P17" s="16">
        <v>42.842980000000004</v>
      </c>
      <c r="Q17" s="16">
        <v>27.59008</v>
      </c>
      <c r="R17" s="16">
        <v>69.104129999999998</v>
      </c>
      <c r="S17" s="16">
        <v>49.190080000000002</v>
      </c>
      <c r="T17" s="16">
        <v>44.628099999999996</v>
      </c>
      <c r="U17" s="16">
        <v>82.373550000000009</v>
      </c>
      <c r="V17" s="16">
        <v>74.04258999999999</v>
      </c>
      <c r="W17" s="16">
        <v>59.404600000000002</v>
      </c>
      <c r="X17" s="16">
        <v>42.445689999999999</v>
      </c>
      <c r="Y17" s="16">
        <v>22.21454</v>
      </c>
      <c r="Z17" s="16">
        <v>58.769889999999997</v>
      </c>
      <c r="AA17" s="16">
        <v>31.517060000000001</v>
      </c>
      <c r="AB17" s="16">
        <v>41.176480000000005</v>
      </c>
      <c r="AC17" s="16">
        <v>36.615409999999905</v>
      </c>
      <c r="AD17" s="16">
        <v>63.888529999999896</v>
      </c>
      <c r="AE17" s="16">
        <v>26.578900000000001</v>
      </c>
      <c r="AF17" s="16">
        <v>124.9605</v>
      </c>
      <c r="AG17" s="16">
        <v>70.0175499999999</v>
      </c>
      <c r="AH17" s="16">
        <v>37.985829999999993</v>
      </c>
      <c r="AI17" s="46"/>
      <c r="AJ17" s="46"/>
      <c r="AK17" s="46"/>
      <c r="AL17" s="46"/>
      <c r="AM17" s="46"/>
      <c r="AN17" s="4"/>
      <c r="AO17" s="4"/>
      <c r="AP17" s="4"/>
      <c r="AQ17" s="4"/>
      <c r="AR17" s="4"/>
      <c r="AS17" s="4"/>
      <c r="AT17" s="4"/>
      <c r="AU17" s="4"/>
      <c r="AV17" s="4"/>
      <c r="AW17" s="4"/>
      <c r="AX17" s="4"/>
      <c r="AY17" s="4"/>
    </row>
    <row r="18" spans="1:51" ht="15" x14ac:dyDescent="0.25">
      <c r="A18" s="121">
        <f>YampaRiverInflow.TotalOutflow!A18</f>
        <v>45383</v>
      </c>
      <c r="B18" s="122"/>
      <c r="C18" s="123">
        <v>28.042999999999999</v>
      </c>
      <c r="D18" s="124">
        <v>34.738</v>
      </c>
      <c r="E18" s="16">
        <v>40.074694000000001</v>
      </c>
      <c r="F18" s="16">
        <v>1.3631199999999954</v>
      </c>
      <c r="G18" s="16">
        <v>-2.5694920000000012</v>
      </c>
      <c r="H18" s="16">
        <v>-26.212883999999999</v>
      </c>
      <c r="I18" s="16">
        <v>3.6764540000000014</v>
      </c>
      <c r="J18" s="16">
        <v>29.157019999999999</v>
      </c>
      <c r="K18" s="16">
        <v>70.294210000000007</v>
      </c>
      <c r="L18" s="16">
        <v>23.60331</v>
      </c>
      <c r="M18" s="16">
        <v>16.8</v>
      </c>
      <c r="N18" s="16">
        <v>35.028100000000002</v>
      </c>
      <c r="O18" s="16">
        <v>13.62645</v>
      </c>
      <c r="P18" s="16">
        <v>32.747109999999999</v>
      </c>
      <c r="Q18" s="16">
        <v>39.133879999999998</v>
      </c>
      <c r="R18" s="16">
        <v>90.902479999999997</v>
      </c>
      <c r="S18" s="16">
        <v>33.758679999999998</v>
      </c>
      <c r="T18" s="16">
        <v>33.699169999999995</v>
      </c>
      <c r="U18" s="16">
        <v>29.79214</v>
      </c>
      <c r="V18" s="16">
        <v>43.080640000000002</v>
      </c>
      <c r="W18" s="16">
        <v>88.700450000000004</v>
      </c>
      <c r="X18" s="16">
        <v>43.635820000000002</v>
      </c>
      <c r="Y18" s="16">
        <v>17.01784</v>
      </c>
      <c r="Z18" s="16">
        <v>26.498860000000001</v>
      </c>
      <c r="AA18" s="16">
        <v>22.988139999999998</v>
      </c>
      <c r="AB18" s="16">
        <v>25.348419999999997</v>
      </c>
      <c r="AC18" s="16">
        <v>31.934349999999899</v>
      </c>
      <c r="AD18" s="16">
        <v>40.2452100000001</v>
      </c>
      <c r="AE18" s="16">
        <v>24.198700000000002</v>
      </c>
      <c r="AF18" s="16">
        <v>43.240300000000097</v>
      </c>
      <c r="AG18" s="16">
        <v>39.828680000000105</v>
      </c>
      <c r="AH18" s="16">
        <v>41.938178000000001</v>
      </c>
      <c r="AI18" s="46"/>
      <c r="AJ18" s="46"/>
      <c r="AK18" s="46"/>
      <c r="AL18" s="46"/>
      <c r="AM18" s="46"/>
      <c r="AN18" s="4"/>
      <c r="AO18" s="4"/>
      <c r="AP18" s="4"/>
      <c r="AQ18" s="4"/>
      <c r="AR18" s="4"/>
      <c r="AS18" s="4"/>
      <c r="AT18" s="4"/>
      <c r="AU18" s="4"/>
      <c r="AV18" s="4"/>
      <c r="AW18" s="4"/>
      <c r="AX18" s="4"/>
      <c r="AY18" s="4"/>
    </row>
    <row r="19" spans="1:51" ht="15" x14ac:dyDescent="0.25">
      <c r="A19" s="121">
        <f>YampaRiverInflow.TotalOutflow!A19</f>
        <v>45413</v>
      </c>
      <c r="B19" s="122"/>
      <c r="C19" s="123">
        <v>15.475</v>
      </c>
      <c r="D19" s="124">
        <v>25.463999999999999</v>
      </c>
      <c r="E19" s="16">
        <v>21.803582000000002</v>
      </c>
      <c r="F19" s="16">
        <v>0.19014400000000023</v>
      </c>
      <c r="G19" s="16">
        <v>-5.5054859999999994</v>
      </c>
      <c r="H19" s="16">
        <v>-26.211384000000006</v>
      </c>
      <c r="I19" s="16">
        <v>7.738929999999999</v>
      </c>
      <c r="J19" s="16">
        <v>15.471069999999999</v>
      </c>
      <c r="K19" s="16">
        <v>41.137190000000004</v>
      </c>
      <c r="L19" s="16">
        <v>13.289260000000001</v>
      </c>
      <c r="M19" s="16">
        <v>27.570250000000001</v>
      </c>
      <c r="N19" s="16">
        <v>34.690910000000002</v>
      </c>
      <c r="O19" s="16">
        <v>21.163640000000001</v>
      </c>
      <c r="P19" s="16">
        <v>23.543800000000001</v>
      </c>
      <c r="Q19" s="16">
        <v>34.333880000000001</v>
      </c>
      <c r="R19" s="16">
        <v>67.140500000000003</v>
      </c>
      <c r="S19" s="16">
        <v>34.274380000000001</v>
      </c>
      <c r="T19" s="16">
        <v>36.813220000000001</v>
      </c>
      <c r="U19" s="16">
        <v>20.429749999999999</v>
      </c>
      <c r="V19" s="16">
        <v>51.173209999999997</v>
      </c>
      <c r="W19" s="16">
        <v>36.138489999999997</v>
      </c>
      <c r="X19" s="16">
        <v>21.024139999999999</v>
      </c>
      <c r="Y19" s="16">
        <v>18.545120000000001</v>
      </c>
      <c r="Z19" s="16">
        <v>27.252549999999999</v>
      </c>
      <c r="AA19" s="16">
        <v>27.252610000000001</v>
      </c>
      <c r="AB19" s="16">
        <v>28.958279999999998</v>
      </c>
      <c r="AC19" s="16">
        <v>32.1327</v>
      </c>
      <c r="AD19" s="16">
        <v>29.573979999999999</v>
      </c>
      <c r="AE19" s="16">
        <v>26.281370000000102</v>
      </c>
      <c r="AF19" s="16">
        <v>27.570650000000001</v>
      </c>
      <c r="AG19" s="16">
        <v>23.583810000000099</v>
      </c>
      <c r="AH19" s="16">
        <v>24.659790000000001</v>
      </c>
      <c r="AI19" s="46"/>
      <c r="AJ19" s="46"/>
      <c r="AK19" s="46"/>
      <c r="AL19" s="46"/>
      <c r="AM19" s="46"/>
      <c r="AN19" s="4"/>
      <c r="AO19" s="4"/>
      <c r="AP19" s="4"/>
      <c r="AQ19" s="4"/>
      <c r="AR19" s="4"/>
      <c r="AS19" s="4"/>
      <c r="AT19" s="4"/>
      <c r="AU19" s="4"/>
      <c r="AV19" s="4"/>
      <c r="AW19" s="4"/>
      <c r="AX19" s="4"/>
      <c r="AY19" s="4"/>
    </row>
    <row r="20" spans="1:51" ht="15" x14ac:dyDescent="0.25">
      <c r="A20" s="121">
        <f>YampaRiverInflow.TotalOutflow!A20</f>
        <v>45444</v>
      </c>
      <c r="B20" s="122"/>
      <c r="C20" s="123">
        <v>13.286</v>
      </c>
      <c r="D20" s="124">
        <v>25.035</v>
      </c>
      <c r="E20" s="16">
        <v>8.1729199999999995</v>
      </c>
      <c r="F20" s="16">
        <v>12.473674000000001</v>
      </c>
      <c r="G20" s="16">
        <v>1.061094</v>
      </c>
      <c r="H20" s="16">
        <v>22.368065999999995</v>
      </c>
      <c r="I20" s="16">
        <v>-1.3633040000000001</v>
      </c>
      <c r="J20" s="16">
        <v>31.73554</v>
      </c>
      <c r="K20" s="16">
        <v>15.272729999999999</v>
      </c>
      <c r="L20" s="16">
        <v>13.68595</v>
      </c>
      <c r="M20" s="16">
        <v>32.07273</v>
      </c>
      <c r="N20" s="16">
        <v>48.238019999999999</v>
      </c>
      <c r="O20" s="16">
        <v>6.5057900000000002</v>
      </c>
      <c r="P20" s="16">
        <v>14.280989999999999</v>
      </c>
      <c r="Q20" s="16">
        <v>20.826450000000001</v>
      </c>
      <c r="R20" s="16">
        <v>11.9405</v>
      </c>
      <c r="S20" s="16">
        <v>14.67769</v>
      </c>
      <c r="T20" s="16">
        <v>31.73554</v>
      </c>
      <c r="U20" s="16">
        <v>13.4876</v>
      </c>
      <c r="V20" s="16">
        <v>35.543419999999998</v>
      </c>
      <c r="W20" s="16">
        <v>23.741799999999998</v>
      </c>
      <c r="X20" s="16">
        <v>24.39593</v>
      </c>
      <c r="Y20" s="16">
        <v>22.730180000000001</v>
      </c>
      <c r="Z20" s="16">
        <v>25.189630000000001</v>
      </c>
      <c r="AA20" s="16">
        <v>26.0823</v>
      </c>
      <c r="AB20" s="16">
        <v>25.58633</v>
      </c>
      <c r="AC20" s="16">
        <v>28.562399999999901</v>
      </c>
      <c r="AD20" s="16">
        <v>24.3970500000001</v>
      </c>
      <c r="AE20" s="16">
        <v>26.578900000000001</v>
      </c>
      <c r="AF20" s="16">
        <v>24.000349999999901</v>
      </c>
      <c r="AG20" s="16">
        <v>22.730910000000101</v>
      </c>
      <c r="AH20" s="16">
        <v>3.4259199999999983</v>
      </c>
      <c r="AI20" s="46"/>
      <c r="AJ20" s="46"/>
      <c r="AK20" s="46"/>
      <c r="AL20" s="46"/>
      <c r="AM20" s="46"/>
      <c r="AN20" s="4"/>
      <c r="AO20" s="4"/>
      <c r="AP20" s="4"/>
      <c r="AQ20" s="4"/>
      <c r="AR20" s="4"/>
      <c r="AS20" s="4"/>
      <c r="AT20" s="4"/>
      <c r="AU20" s="4"/>
      <c r="AV20" s="4"/>
      <c r="AW20" s="4"/>
      <c r="AX20" s="4"/>
      <c r="AY20" s="4"/>
    </row>
    <row r="21" spans="1:51" ht="15" x14ac:dyDescent="0.25">
      <c r="A21" s="121">
        <f>YampaRiverInflow.TotalOutflow!A21</f>
        <v>45474</v>
      </c>
      <c r="B21" s="122"/>
      <c r="C21" s="123">
        <v>15.164999999999999</v>
      </c>
      <c r="D21" s="124">
        <v>38.954999999999998</v>
      </c>
      <c r="E21" s="16">
        <v>14.445949999999996</v>
      </c>
      <c r="F21" s="16">
        <v>-5.4029160000000003</v>
      </c>
      <c r="G21" s="16">
        <v>-9.1989860000000014</v>
      </c>
      <c r="H21" s="16">
        <v>30.872809999999998</v>
      </c>
      <c r="I21" s="16">
        <v>7.8308159999999951</v>
      </c>
      <c r="J21" s="16">
        <v>31.933880000000002</v>
      </c>
      <c r="K21" s="16">
        <v>33.12397</v>
      </c>
      <c r="L21" s="16">
        <v>30.347110000000001</v>
      </c>
      <c r="M21" s="16">
        <v>21.12397</v>
      </c>
      <c r="N21" s="16">
        <v>19.953720000000001</v>
      </c>
      <c r="O21" s="16">
        <v>10.1157</v>
      </c>
      <c r="P21" s="16">
        <v>17.2562</v>
      </c>
      <c r="Q21" s="16">
        <v>39.272730000000003</v>
      </c>
      <c r="R21" s="16">
        <v>21.024789999999999</v>
      </c>
      <c r="S21" s="16">
        <v>21.223140000000001</v>
      </c>
      <c r="T21" s="16">
        <v>45.421489999999999</v>
      </c>
      <c r="U21" s="16">
        <v>28.760330000000003</v>
      </c>
      <c r="V21" s="16">
        <v>28.164830000000002</v>
      </c>
      <c r="W21" s="16">
        <v>29.156560000000002</v>
      </c>
      <c r="X21" s="16">
        <v>31.536360000000002</v>
      </c>
      <c r="Y21" s="16">
        <v>26.379669999999997</v>
      </c>
      <c r="Z21" s="16">
        <v>61.685449999999996</v>
      </c>
      <c r="AA21" s="16">
        <v>29.156569999999999</v>
      </c>
      <c r="AB21" s="16">
        <v>33.520060000000001</v>
      </c>
      <c r="AC21" s="16">
        <v>26.182200000000002</v>
      </c>
      <c r="AD21" s="16">
        <v>32.1327</v>
      </c>
      <c r="AE21" s="16">
        <v>49.587499999999999</v>
      </c>
      <c r="AF21" s="16">
        <v>22.016849999999998</v>
      </c>
      <c r="AG21" s="16">
        <v>23.603650000000101</v>
      </c>
      <c r="AH21" s="16">
        <v>-0.52760200000000035</v>
      </c>
      <c r="AI21" s="46"/>
      <c r="AJ21" s="46"/>
      <c r="AK21" s="46"/>
      <c r="AL21" s="46"/>
      <c r="AM21" s="46"/>
      <c r="AN21" s="4"/>
      <c r="AO21" s="4"/>
      <c r="AP21" s="4"/>
      <c r="AQ21" s="4"/>
      <c r="AR21" s="4"/>
      <c r="AS21" s="4"/>
      <c r="AT21" s="4"/>
      <c r="AU21" s="4"/>
      <c r="AV21" s="4"/>
      <c r="AW21" s="4"/>
      <c r="AX21" s="4"/>
      <c r="AY21" s="4"/>
    </row>
    <row r="22" spans="1:51" ht="15" x14ac:dyDescent="0.25">
      <c r="A22" s="121">
        <f>YampaRiverInflow.TotalOutflow!A22</f>
        <v>45505</v>
      </c>
      <c r="B22" s="122"/>
      <c r="C22" s="123">
        <v>38.994999999999997</v>
      </c>
      <c r="D22" s="124">
        <v>39.273000000000003</v>
      </c>
      <c r="E22" s="16">
        <v>39.663323999999996</v>
      </c>
      <c r="F22" s="16">
        <v>-27.475497999999998</v>
      </c>
      <c r="G22" s="16">
        <v>-21.766008000000003</v>
      </c>
      <c r="H22" s="16">
        <v>29.917686</v>
      </c>
      <c r="I22" s="16">
        <v>25.019824</v>
      </c>
      <c r="J22" s="16">
        <v>50.280989999999996</v>
      </c>
      <c r="K22" s="16">
        <v>20.826450000000001</v>
      </c>
      <c r="L22" s="16">
        <v>44.033059999999999</v>
      </c>
      <c r="M22" s="16">
        <v>23.404959999999999</v>
      </c>
      <c r="N22" s="16">
        <v>52.066120000000005</v>
      </c>
      <c r="O22" s="16">
        <v>17.851240000000001</v>
      </c>
      <c r="P22" s="16">
        <v>42.049589999999995</v>
      </c>
      <c r="Q22" s="16">
        <v>50.578510000000001</v>
      </c>
      <c r="R22" s="16">
        <v>28.36364</v>
      </c>
      <c r="S22" s="16">
        <v>66.446280000000002</v>
      </c>
      <c r="T22" s="16">
        <v>91.636359999999996</v>
      </c>
      <c r="U22" s="16">
        <v>39.272730000000003</v>
      </c>
      <c r="V22" s="16">
        <v>23.60284</v>
      </c>
      <c r="W22" s="16">
        <v>91.04083</v>
      </c>
      <c r="X22" s="16">
        <v>36.693379999999998</v>
      </c>
      <c r="Y22" s="16">
        <v>68.607789999999994</v>
      </c>
      <c r="Z22" s="16">
        <v>66.842500000000001</v>
      </c>
      <c r="AA22" s="16">
        <v>41.057389999999998</v>
      </c>
      <c r="AB22" s="16">
        <v>44.429290000000002</v>
      </c>
      <c r="AC22" s="16">
        <v>41.851849999999999</v>
      </c>
      <c r="AD22" s="16">
        <v>40.265050000000002</v>
      </c>
      <c r="AE22" s="16">
        <v>38.876599999999996</v>
      </c>
      <c r="AF22" s="16">
        <v>29.55415</v>
      </c>
      <c r="AG22" s="16">
        <v>23.603649999999899</v>
      </c>
      <c r="AH22" s="16">
        <v>15.498979999999996</v>
      </c>
      <c r="AI22" s="46"/>
      <c r="AJ22" s="46"/>
      <c r="AK22" s="46"/>
      <c r="AL22" s="46"/>
      <c r="AM22" s="46"/>
      <c r="AN22" s="4"/>
      <c r="AO22" s="4"/>
      <c r="AP22" s="4"/>
      <c r="AQ22" s="4"/>
      <c r="AR22" s="4"/>
      <c r="AS22" s="4"/>
      <c r="AT22" s="4"/>
      <c r="AU22" s="4"/>
      <c r="AV22" s="4"/>
      <c r="AW22" s="4"/>
      <c r="AX22" s="4"/>
      <c r="AY22" s="4"/>
    </row>
    <row r="23" spans="1:51" ht="15" x14ac:dyDescent="0.25">
      <c r="A23" s="121">
        <f>YampaRiverInflow.TotalOutflow!A23</f>
        <v>45536</v>
      </c>
      <c r="B23" s="122"/>
      <c r="C23" s="123">
        <v>37.994</v>
      </c>
      <c r="D23" s="124">
        <v>30.113</v>
      </c>
      <c r="E23" s="16">
        <v>38.334448000000002</v>
      </c>
      <c r="F23" s="16">
        <v>-11.254766</v>
      </c>
      <c r="G23" s="16">
        <v>-1.109622000000003</v>
      </c>
      <c r="H23" s="16">
        <v>14.515779999999999</v>
      </c>
      <c r="I23" s="16">
        <v>21.008659999999999</v>
      </c>
      <c r="J23" s="16">
        <v>59.246279999999999</v>
      </c>
      <c r="K23" s="16">
        <v>36.099170000000001</v>
      </c>
      <c r="L23" s="16">
        <v>49.190080000000002</v>
      </c>
      <c r="M23" s="16">
        <v>39.133879999999998</v>
      </c>
      <c r="N23" s="16">
        <v>48.456199999999995</v>
      </c>
      <c r="O23" s="16">
        <v>103.95372</v>
      </c>
      <c r="P23" s="16">
        <v>34.373550000000002</v>
      </c>
      <c r="Q23" s="16">
        <v>57.381819999999998</v>
      </c>
      <c r="R23" s="16">
        <v>38.360330000000005</v>
      </c>
      <c r="S23" s="16">
        <v>50.87603</v>
      </c>
      <c r="T23" s="16">
        <v>33.83802</v>
      </c>
      <c r="U23" s="16">
        <v>38.677690000000005</v>
      </c>
      <c r="V23" s="16">
        <v>28.363289999999999</v>
      </c>
      <c r="W23" s="16">
        <v>44.250949999999996</v>
      </c>
      <c r="X23" s="16">
        <v>41.255660000000006</v>
      </c>
      <c r="Y23" s="16">
        <v>47.999720000000003</v>
      </c>
      <c r="Z23" s="16">
        <v>78.703759999999988</v>
      </c>
      <c r="AA23" s="16">
        <v>38.875680000000003</v>
      </c>
      <c r="AB23" s="16">
        <v>32.726860000000002</v>
      </c>
      <c r="AC23" s="16">
        <v>30.744250000000001</v>
      </c>
      <c r="AD23" s="16">
        <v>24.1193600000001</v>
      </c>
      <c r="AE23" s="16">
        <v>44.628749999999897</v>
      </c>
      <c r="AF23" s="16">
        <v>21.9771800000001</v>
      </c>
      <c r="AG23" s="16">
        <v>24.040019999999899</v>
      </c>
      <c r="AH23" s="16">
        <v>19.180725999999996</v>
      </c>
      <c r="AI23" s="46"/>
      <c r="AJ23" s="46"/>
      <c r="AK23" s="46"/>
      <c r="AL23" s="46"/>
      <c r="AM23" s="46"/>
      <c r="AN23" s="4"/>
      <c r="AO23" s="4"/>
      <c r="AP23" s="4"/>
      <c r="AQ23" s="4"/>
      <c r="AR23" s="4"/>
      <c r="AS23" s="4"/>
      <c r="AT23" s="4"/>
      <c r="AU23" s="4"/>
      <c r="AV23" s="4"/>
      <c r="AW23" s="4"/>
      <c r="AX23" s="4"/>
      <c r="AY23" s="4"/>
    </row>
    <row r="24" spans="1:51" ht="15" x14ac:dyDescent="0.25">
      <c r="A24" s="121">
        <f>YampaRiverInflow.TotalOutflow!A24</f>
        <v>45566</v>
      </c>
      <c r="B24" s="122"/>
      <c r="C24" s="123">
        <v>36.200000000000003</v>
      </c>
      <c r="D24" s="124">
        <v>36.200000000000003</v>
      </c>
      <c r="E24" s="16">
        <v>13.166246000000003</v>
      </c>
      <c r="F24" s="16">
        <v>20.811032000000001</v>
      </c>
      <c r="G24" s="16">
        <v>15.392737999999998</v>
      </c>
      <c r="H24" s="16">
        <v>31.104225999999993</v>
      </c>
      <c r="I24" s="16">
        <v>32.409004000000003</v>
      </c>
      <c r="J24" s="16">
        <v>36.495870000000004</v>
      </c>
      <c r="K24" s="16">
        <v>22.413220000000003</v>
      </c>
      <c r="L24" s="16">
        <v>37.884300000000003</v>
      </c>
      <c r="M24" s="16">
        <v>47.385120000000001</v>
      </c>
      <c r="N24" s="16">
        <v>23.34545</v>
      </c>
      <c r="O24" s="16">
        <v>20.647929999999999</v>
      </c>
      <c r="P24" s="16">
        <v>30.664459999999998</v>
      </c>
      <c r="Q24" s="16">
        <v>41.077690000000004</v>
      </c>
      <c r="R24" s="16">
        <v>31.060849999999999</v>
      </c>
      <c r="S24" s="16">
        <v>69.758679999999998</v>
      </c>
      <c r="T24" s="16">
        <v>20.94511</v>
      </c>
      <c r="U24" s="16">
        <v>34.908660000000005</v>
      </c>
      <c r="V24" s="16">
        <v>24.793029999999998</v>
      </c>
      <c r="W24" s="16">
        <v>40.680699999999995</v>
      </c>
      <c r="X24" s="16">
        <v>34.511849999999995</v>
      </c>
      <c r="Y24" s="16">
        <v>29.513770000000001</v>
      </c>
      <c r="Z24" s="16">
        <v>19.080719999999999</v>
      </c>
      <c r="AA24" s="16">
        <v>42.445929999999997</v>
      </c>
      <c r="AB24" s="16">
        <v>56.012860000000003</v>
      </c>
      <c r="AC24" s="16">
        <v>29.236789999999999</v>
      </c>
      <c r="AD24" s="16">
        <v>25.884679999999999</v>
      </c>
      <c r="AE24" s="16">
        <v>63.214149999999897</v>
      </c>
      <c r="AF24" s="16">
        <v>23.663159999999799</v>
      </c>
      <c r="AG24" s="16">
        <v>24.972269999999799</v>
      </c>
      <c r="AH24" s="16">
        <v>26.040343999999997</v>
      </c>
      <c r="AI24" s="46"/>
      <c r="AJ24" s="46"/>
      <c r="AK24" s="46"/>
      <c r="AL24" s="46"/>
      <c r="AM24" s="46"/>
      <c r="AN24" s="4"/>
      <c r="AO24" s="4"/>
      <c r="AP24" s="4"/>
      <c r="AQ24" s="4"/>
      <c r="AR24" s="4"/>
      <c r="AS24" s="4"/>
      <c r="AT24" s="4"/>
      <c r="AU24" s="4"/>
      <c r="AV24" s="4"/>
      <c r="AW24" s="4"/>
      <c r="AX24" s="4"/>
      <c r="AY24" s="4"/>
    </row>
    <row r="25" spans="1:51" ht="15" x14ac:dyDescent="0.25">
      <c r="A25" s="121">
        <f>YampaRiverInflow.TotalOutflow!A25</f>
        <v>45597</v>
      </c>
      <c r="B25" s="122"/>
      <c r="C25" s="123">
        <v>24.817</v>
      </c>
      <c r="D25" s="124">
        <v>24.817</v>
      </c>
      <c r="E25" s="16">
        <v>8.8944699999999983</v>
      </c>
      <c r="F25" s="16">
        <v>1.1222839999999996</v>
      </c>
      <c r="G25" s="16">
        <v>9.8448719999999987</v>
      </c>
      <c r="H25" s="16">
        <v>28.013811999999998</v>
      </c>
      <c r="I25" s="16">
        <v>15.793877999999999</v>
      </c>
      <c r="J25" s="16">
        <v>24.595040000000001</v>
      </c>
      <c r="K25" s="16">
        <v>18.446279999999998</v>
      </c>
      <c r="L25" s="16">
        <v>36.495870000000004</v>
      </c>
      <c r="M25" s="16">
        <v>27.966939999999997</v>
      </c>
      <c r="N25" s="16">
        <v>25.487599999999997</v>
      </c>
      <c r="O25" s="16">
        <v>23.10744</v>
      </c>
      <c r="P25" s="16">
        <v>22.472729999999999</v>
      </c>
      <c r="Q25" s="16">
        <v>35.166530000000002</v>
      </c>
      <c r="R25" s="16">
        <v>20.925319999999999</v>
      </c>
      <c r="S25" s="16">
        <v>16.066120000000002</v>
      </c>
      <c r="T25" s="16">
        <v>25.54711</v>
      </c>
      <c r="U25" s="16">
        <v>41.950060000000001</v>
      </c>
      <c r="V25" s="16">
        <v>23.00787</v>
      </c>
      <c r="W25" s="16">
        <v>14.39954</v>
      </c>
      <c r="X25" s="16">
        <v>23.602700000000002</v>
      </c>
      <c r="Y25" s="16">
        <v>28.581400000000002</v>
      </c>
      <c r="Z25" s="16">
        <v>27.807869999999998</v>
      </c>
      <c r="AA25" s="16">
        <v>24.69378</v>
      </c>
      <c r="AB25" s="16">
        <v>22.293890000000001</v>
      </c>
      <c r="AC25" s="16">
        <v>27.888010000000101</v>
      </c>
      <c r="AD25" s="16">
        <v>24.873090000000097</v>
      </c>
      <c r="AE25" s="16">
        <v>23.24662</v>
      </c>
      <c r="AF25" s="16">
        <v>25.646650000000101</v>
      </c>
      <c r="AG25" s="16">
        <v>24.793749999999999</v>
      </c>
      <c r="AH25" s="16">
        <v>17.507805999999995</v>
      </c>
      <c r="AI25" s="46"/>
      <c r="AJ25" s="46"/>
      <c r="AK25" s="46"/>
      <c r="AL25" s="46"/>
      <c r="AM25" s="46"/>
      <c r="AN25" s="4"/>
      <c r="AO25" s="4"/>
      <c r="AP25" s="4"/>
      <c r="AQ25" s="4"/>
      <c r="AR25" s="4"/>
      <c r="AS25" s="4"/>
      <c r="AT25" s="4"/>
      <c r="AU25" s="4"/>
      <c r="AV25" s="4"/>
      <c r="AW25" s="4"/>
      <c r="AX25" s="4"/>
      <c r="AY25" s="4"/>
    </row>
    <row r="26" spans="1:51" ht="15" x14ac:dyDescent="0.25">
      <c r="A26" s="121">
        <f>YampaRiverInflow.TotalOutflow!A26</f>
        <v>45627</v>
      </c>
      <c r="B26" s="122"/>
      <c r="C26" s="123">
        <v>25.222000000000001</v>
      </c>
      <c r="D26" s="124">
        <v>25.222000000000001</v>
      </c>
      <c r="E26" s="16">
        <v>2.3967059999999982</v>
      </c>
      <c r="F26" s="16">
        <v>-6.7709719999999995</v>
      </c>
      <c r="G26" s="16">
        <v>0.60159199999999691</v>
      </c>
      <c r="H26" s="16">
        <v>44.223798000000002</v>
      </c>
      <c r="I26" s="16">
        <v>1.110544</v>
      </c>
      <c r="J26" s="16">
        <v>15.07438</v>
      </c>
      <c r="K26" s="16">
        <v>12.69421</v>
      </c>
      <c r="L26" s="16">
        <v>35.305790000000002</v>
      </c>
      <c r="M26" s="16">
        <v>29.355370000000001</v>
      </c>
      <c r="N26" s="16">
        <v>13.4876</v>
      </c>
      <c r="O26" s="16">
        <v>18.723970000000001</v>
      </c>
      <c r="P26" s="16">
        <v>15.471069999999999</v>
      </c>
      <c r="Q26" s="16">
        <v>19.100490000000001</v>
      </c>
      <c r="R26" s="16">
        <v>3.9664899999999998</v>
      </c>
      <c r="S26" s="16">
        <v>23.801650000000002</v>
      </c>
      <c r="T26" s="16">
        <v>57.520660000000007</v>
      </c>
      <c r="U26" s="16">
        <v>23.99954</v>
      </c>
      <c r="V26" s="16">
        <v>19.4375</v>
      </c>
      <c r="W26" s="16">
        <v>33.916870000000003</v>
      </c>
      <c r="X26" s="16">
        <v>31.734860000000001</v>
      </c>
      <c r="Y26" s="16">
        <v>22.7103</v>
      </c>
      <c r="Z26" s="16">
        <v>25.368259999999999</v>
      </c>
      <c r="AA26" s="16">
        <v>31.6557</v>
      </c>
      <c r="AB26" s="16">
        <v>22.412740000000003</v>
      </c>
      <c r="AC26" s="16">
        <v>36.377389999999899</v>
      </c>
      <c r="AD26" s="16">
        <v>25.983849999999997</v>
      </c>
      <c r="AE26" s="16">
        <v>23.544150000000002</v>
      </c>
      <c r="AF26" s="16">
        <v>39.471650000000103</v>
      </c>
      <c r="AG26" s="16">
        <v>24.5160599999999</v>
      </c>
      <c r="AH26" s="16">
        <v>8.4644880000000011</v>
      </c>
      <c r="AI26" s="46"/>
      <c r="AJ26" s="46"/>
      <c r="AK26" s="46"/>
      <c r="AL26" s="46"/>
      <c r="AM26" s="46"/>
      <c r="AN26" s="4"/>
      <c r="AO26" s="4"/>
      <c r="AP26" s="4"/>
      <c r="AQ26" s="4"/>
      <c r="AR26" s="4"/>
      <c r="AS26" s="4"/>
      <c r="AT26" s="4"/>
      <c r="AU26" s="4"/>
      <c r="AV26" s="4"/>
      <c r="AW26" s="4"/>
      <c r="AX26" s="4"/>
      <c r="AY26" s="4"/>
    </row>
    <row r="27" spans="1:51" ht="15" x14ac:dyDescent="0.25">
      <c r="A27" s="121">
        <f>YampaRiverInflow.TotalOutflow!A27</f>
        <v>45658</v>
      </c>
      <c r="B27" s="122"/>
      <c r="C27" s="123">
        <v>49.063000000000002</v>
      </c>
      <c r="D27" s="124">
        <v>32.688000000000002</v>
      </c>
      <c r="E27" s="16">
        <v>188.36769600000002</v>
      </c>
      <c r="F27" s="16">
        <v>-19.261465999999999</v>
      </c>
      <c r="G27" s="16">
        <v>-11.55139</v>
      </c>
      <c r="H27" s="16">
        <v>25.526097999999998</v>
      </c>
      <c r="I27" s="16">
        <v>1.3745679999999993</v>
      </c>
      <c r="J27" s="16">
        <v>21.421490000000002</v>
      </c>
      <c r="K27" s="16">
        <v>24.198349999999998</v>
      </c>
      <c r="L27" s="16">
        <v>42.049589999999995</v>
      </c>
      <c r="M27" s="16">
        <v>21.61983</v>
      </c>
      <c r="N27" s="16">
        <v>18.446279999999998</v>
      </c>
      <c r="O27" s="16">
        <v>23.206610000000001</v>
      </c>
      <c r="P27" s="16">
        <v>20.033060000000003</v>
      </c>
      <c r="Q27" s="16">
        <v>101.09752</v>
      </c>
      <c r="R27" s="16">
        <v>22.61157</v>
      </c>
      <c r="S27" s="16">
        <v>23.206610000000001</v>
      </c>
      <c r="T27" s="16">
        <v>42.247930000000004</v>
      </c>
      <c r="U27" s="16">
        <v>34.11524</v>
      </c>
      <c r="V27" s="16">
        <v>41.255679999999998</v>
      </c>
      <c r="W27" s="16">
        <v>24.792830000000002</v>
      </c>
      <c r="X27" s="16">
        <v>40.065640000000002</v>
      </c>
      <c r="Y27" s="16">
        <v>37.883839999999999</v>
      </c>
      <c r="Z27" s="16">
        <v>23.007810000000003</v>
      </c>
      <c r="AA27" s="16">
        <v>30.743310000000001</v>
      </c>
      <c r="AB27" s="16">
        <v>36.496400000000001</v>
      </c>
      <c r="AC27" s="16">
        <v>45.025449999999999</v>
      </c>
      <c r="AD27" s="16">
        <v>23.802</v>
      </c>
      <c r="AE27" s="16">
        <v>42.050199999999904</v>
      </c>
      <c r="AF27" s="16">
        <v>26.777249999999999</v>
      </c>
      <c r="AG27" s="16">
        <v>29.809785999999992</v>
      </c>
      <c r="AH27" s="16">
        <v>0.14888199999999779</v>
      </c>
      <c r="AI27" s="46"/>
      <c r="AJ27" s="46"/>
      <c r="AK27" s="46"/>
      <c r="AL27" s="46"/>
      <c r="AM27" s="46"/>
      <c r="AN27" s="4"/>
      <c r="AO27" s="4"/>
      <c r="AP27" s="4"/>
      <c r="AQ27" s="4"/>
      <c r="AR27" s="4"/>
      <c r="AS27" s="4"/>
      <c r="AT27" s="4"/>
      <c r="AU27" s="4"/>
      <c r="AV27" s="4"/>
      <c r="AW27" s="4"/>
      <c r="AX27" s="4"/>
      <c r="AY27" s="4"/>
    </row>
    <row r="28" spans="1:51" ht="15" x14ac:dyDescent="0.25">
      <c r="A28" s="121">
        <f>YampaRiverInflow.TotalOutflow!A28</f>
        <v>45689</v>
      </c>
      <c r="B28" s="122"/>
      <c r="C28" s="123">
        <v>39.499000000000002</v>
      </c>
      <c r="D28" s="124">
        <v>42.802999999999997</v>
      </c>
      <c r="E28" s="16">
        <v>85.799055999999993</v>
      </c>
      <c r="F28" s="16">
        <v>-9.7793939999999999</v>
      </c>
      <c r="G28" s="16">
        <v>38.657699999999991</v>
      </c>
      <c r="H28" s="16">
        <v>12.339405999999999</v>
      </c>
      <c r="I28" s="16">
        <v>23.60331</v>
      </c>
      <c r="J28" s="16">
        <v>17.2562</v>
      </c>
      <c r="K28" s="16">
        <v>16.066120000000002</v>
      </c>
      <c r="L28" s="16">
        <v>48.99174</v>
      </c>
      <c r="M28" s="16">
        <v>36.297519999999999</v>
      </c>
      <c r="N28" s="16">
        <v>25.745450000000002</v>
      </c>
      <c r="O28" s="16">
        <v>24.39669</v>
      </c>
      <c r="P28" s="16">
        <v>35.66281</v>
      </c>
      <c r="Q28" s="16">
        <v>125.57355</v>
      </c>
      <c r="R28" s="16">
        <v>20.429749999999999</v>
      </c>
      <c r="S28" s="16">
        <v>29.355370000000001</v>
      </c>
      <c r="T28" s="16">
        <v>90.644630000000006</v>
      </c>
      <c r="U28" s="16">
        <v>38.478989999999996</v>
      </c>
      <c r="V28" s="16">
        <v>35.16657</v>
      </c>
      <c r="W28" s="16">
        <v>33.321769999999994</v>
      </c>
      <c r="X28" s="16">
        <v>18.842610000000001</v>
      </c>
      <c r="Y28" s="16">
        <v>38.875690000000006</v>
      </c>
      <c r="Z28" s="16">
        <v>32.449240000000003</v>
      </c>
      <c r="AA28" s="16">
        <v>39.450900000000004</v>
      </c>
      <c r="AB28" s="16">
        <v>41.375809999999994</v>
      </c>
      <c r="AC28" s="16">
        <v>62.678599999999996</v>
      </c>
      <c r="AD28" s="16">
        <v>22.2151999999999</v>
      </c>
      <c r="AE28" s="16">
        <v>72.001050000000006</v>
      </c>
      <c r="AF28" s="16">
        <v>37.884849999999894</v>
      </c>
      <c r="AG28" s="16">
        <v>19.033522000000001</v>
      </c>
      <c r="AH28" s="16">
        <v>7.0302340000000001</v>
      </c>
      <c r="AI28" s="46"/>
      <c r="AJ28" s="46"/>
      <c r="AK28" s="46"/>
      <c r="AL28" s="46"/>
      <c r="AM28" s="46"/>
      <c r="AN28" s="4"/>
      <c r="AO28" s="4"/>
      <c r="AP28" s="4"/>
      <c r="AQ28" s="4"/>
      <c r="AR28" s="4"/>
      <c r="AS28" s="4"/>
      <c r="AT28" s="4"/>
      <c r="AU28" s="4"/>
      <c r="AV28" s="4"/>
      <c r="AW28" s="4"/>
      <c r="AX28" s="4"/>
      <c r="AY28" s="4"/>
    </row>
    <row r="29" spans="1:51" ht="15" x14ac:dyDescent="0.25">
      <c r="A29" s="121">
        <f>YampaRiverInflow.TotalOutflow!A29</f>
        <v>45717</v>
      </c>
      <c r="B29" s="122"/>
      <c r="C29" s="123">
        <v>45.576000000000001</v>
      </c>
      <c r="D29" s="124">
        <v>62.506999999999998</v>
      </c>
      <c r="E29" s="16">
        <v>33.571293999999995</v>
      </c>
      <c r="F29" s="16">
        <v>18.785719999999998</v>
      </c>
      <c r="G29" s="16">
        <v>66.418819999999997</v>
      </c>
      <c r="H29" s="16">
        <v>7.6782579999999996</v>
      </c>
      <c r="I29" s="16">
        <v>63.272730000000003</v>
      </c>
      <c r="J29" s="16">
        <v>48.99174</v>
      </c>
      <c r="K29" s="16">
        <v>19.834709999999998</v>
      </c>
      <c r="L29" s="16">
        <v>54.009920000000001</v>
      </c>
      <c r="M29" s="16">
        <v>55.160330000000002</v>
      </c>
      <c r="N29" s="16">
        <v>23.22645</v>
      </c>
      <c r="O29" s="16">
        <v>42.842980000000004</v>
      </c>
      <c r="P29" s="16">
        <v>27.59008</v>
      </c>
      <c r="Q29" s="16">
        <v>69.104129999999998</v>
      </c>
      <c r="R29" s="16">
        <v>49.190080000000002</v>
      </c>
      <c r="S29" s="16">
        <v>44.628099999999996</v>
      </c>
      <c r="T29" s="16">
        <v>82.373550000000009</v>
      </c>
      <c r="U29" s="16">
        <v>74.04258999999999</v>
      </c>
      <c r="V29" s="16">
        <v>59.404600000000002</v>
      </c>
      <c r="W29" s="16">
        <v>42.445689999999999</v>
      </c>
      <c r="X29" s="16">
        <v>22.21454</v>
      </c>
      <c r="Y29" s="16">
        <v>58.769889999999997</v>
      </c>
      <c r="Z29" s="16">
        <v>31.517060000000001</v>
      </c>
      <c r="AA29" s="16">
        <v>41.176480000000005</v>
      </c>
      <c r="AB29" s="16">
        <v>36.615409999999905</v>
      </c>
      <c r="AC29" s="16">
        <v>63.888529999999896</v>
      </c>
      <c r="AD29" s="16">
        <v>26.578900000000001</v>
      </c>
      <c r="AE29" s="16">
        <v>124.9605</v>
      </c>
      <c r="AF29" s="16">
        <v>70.0175499999999</v>
      </c>
      <c r="AG29" s="16">
        <v>37.985829999999993</v>
      </c>
      <c r="AH29" s="16">
        <v>23.852601999999997</v>
      </c>
      <c r="AI29" s="46"/>
      <c r="AJ29" s="46"/>
      <c r="AK29" s="46"/>
      <c r="AL29" s="46"/>
      <c r="AM29" s="46"/>
      <c r="AN29" s="4"/>
      <c r="AO29" s="4"/>
      <c r="AP29" s="4"/>
      <c r="AQ29" s="4"/>
      <c r="AR29" s="4"/>
      <c r="AS29" s="4"/>
      <c r="AT29" s="4"/>
      <c r="AU29" s="4"/>
      <c r="AV29" s="4"/>
      <c r="AW29" s="4"/>
      <c r="AX29" s="4"/>
      <c r="AY29" s="4"/>
    </row>
    <row r="30" spans="1:51" ht="15" x14ac:dyDescent="0.25">
      <c r="A30" s="121">
        <f>YampaRiverInflow.TotalOutflow!A30</f>
        <v>45748</v>
      </c>
      <c r="B30" s="122"/>
      <c r="C30" s="123">
        <v>28.042999999999999</v>
      </c>
      <c r="D30" s="124">
        <v>34.738</v>
      </c>
      <c r="E30" s="16">
        <v>1.3631199999999954</v>
      </c>
      <c r="F30" s="16">
        <v>-2.5694920000000012</v>
      </c>
      <c r="G30" s="16">
        <v>-26.212883999999999</v>
      </c>
      <c r="H30" s="16">
        <v>3.6764540000000014</v>
      </c>
      <c r="I30" s="16">
        <v>29.157019999999999</v>
      </c>
      <c r="J30" s="16">
        <v>70.294210000000007</v>
      </c>
      <c r="K30" s="16">
        <v>23.60331</v>
      </c>
      <c r="L30" s="16">
        <v>16.8</v>
      </c>
      <c r="M30" s="16">
        <v>35.028100000000002</v>
      </c>
      <c r="N30" s="16">
        <v>13.62645</v>
      </c>
      <c r="O30" s="16">
        <v>32.747109999999999</v>
      </c>
      <c r="P30" s="16">
        <v>39.133879999999998</v>
      </c>
      <c r="Q30" s="16">
        <v>90.902479999999997</v>
      </c>
      <c r="R30" s="16">
        <v>33.758679999999998</v>
      </c>
      <c r="S30" s="16">
        <v>33.699169999999995</v>
      </c>
      <c r="T30" s="16">
        <v>29.79214</v>
      </c>
      <c r="U30" s="16">
        <v>43.080640000000002</v>
      </c>
      <c r="V30" s="16">
        <v>88.700450000000004</v>
      </c>
      <c r="W30" s="16">
        <v>43.635820000000002</v>
      </c>
      <c r="X30" s="16">
        <v>17.01784</v>
      </c>
      <c r="Y30" s="16">
        <v>26.498860000000001</v>
      </c>
      <c r="Z30" s="16">
        <v>22.988139999999998</v>
      </c>
      <c r="AA30" s="16">
        <v>25.348419999999997</v>
      </c>
      <c r="AB30" s="16">
        <v>31.934349999999899</v>
      </c>
      <c r="AC30" s="16">
        <v>40.2452100000001</v>
      </c>
      <c r="AD30" s="16">
        <v>24.198700000000002</v>
      </c>
      <c r="AE30" s="16">
        <v>43.240300000000097</v>
      </c>
      <c r="AF30" s="16">
        <v>39.828680000000105</v>
      </c>
      <c r="AG30" s="16">
        <v>41.938178000000001</v>
      </c>
      <c r="AH30" s="16">
        <v>40.074694000000001</v>
      </c>
      <c r="AI30" s="46"/>
      <c r="AJ30" s="46"/>
      <c r="AK30" s="46"/>
      <c r="AL30" s="46"/>
      <c r="AM30" s="46"/>
      <c r="AN30" s="4"/>
      <c r="AO30" s="4"/>
      <c r="AP30" s="4"/>
      <c r="AQ30" s="4"/>
      <c r="AR30" s="4"/>
      <c r="AS30" s="4"/>
      <c r="AT30" s="4"/>
      <c r="AU30" s="4"/>
      <c r="AV30" s="4"/>
      <c r="AW30" s="4"/>
      <c r="AX30" s="4"/>
      <c r="AY30" s="4"/>
    </row>
    <row r="31" spans="1:51" ht="15" x14ac:dyDescent="0.25">
      <c r="A31" s="121">
        <f>YampaRiverInflow.TotalOutflow!A31</f>
        <v>45778</v>
      </c>
      <c r="B31" s="122"/>
      <c r="C31" s="123">
        <v>15.475</v>
      </c>
      <c r="D31" s="124">
        <v>25.463999999999999</v>
      </c>
      <c r="E31" s="16">
        <v>0.19014400000000023</v>
      </c>
      <c r="F31" s="16">
        <v>-5.5054859999999994</v>
      </c>
      <c r="G31" s="16">
        <v>-26.211384000000006</v>
      </c>
      <c r="H31" s="16">
        <v>7.738929999999999</v>
      </c>
      <c r="I31" s="16">
        <v>15.471069999999999</v>
      </c>
      <c r="J31" s="16">
        <v>41.137190000000004</v>
      </c>
      <c r="K31" s="16">
        <v>13.289260000000001</v>
      </c>
      <c r="L31" s="16">
        <v>27.570250000000001</v>
      </c>
      <c r="M31" s="16">
        <v>34.690910000000002</v>
      </c>
      <c r="N31" s="16">
        <v>21.163640000000001</v>
      </c>
      <c r="O31" s="16">
        <v>23.543800000000001</v>
      </c>
      <c r="P31" s="16">
        <v>34.333880000000001</v>
      </c>
      <c r="Q31" s="16">
        <v>67.140500000000003</v>
      </c>
      <c r="R31" s="16">
        <v>34.274380000000001</v>
      </c>
      <c r="S31" s="16">
        <v>36.813220000000001</v>
      </c>
      <c r="T31" s="16">
        <v>20.429749999999999</v>
      </c>
      <c r="U31" s="16">
        <v>51.173209999999997</v>
      </c>
      <c r="V31" s="16">
        <v>36.138489999999997</v>
      </c>
      <c r="W31" s="16">
        <v>21.024139999999999</v>
      </c>
      <c r="X31" s="16">
        <v>18.545120000000001</v>
      </c>
      <c r="Y31" s="16">
        <v>27.252549999999999</v>
      </c>
      <c r="Z31" s="16">
        <v>27.252610000000001</v>
      </c>
      <c r="AA31" s="16">
        <v>28.958279999999998</v>
      </c>
      <c r="AB31" s="16">
        <v>32.1327</v>
      </c>
      <c r="AC31" s="16">
        <v>29.573979999999999</v>
      </c>
      <c r="AD31" s="16">
        <v>26.281370000000102</v>
      </c>
      <c r="AE31" s="16">
        <v>27.570650000000001</v>
      </c>
      <c r="AF31" s="16">
        <v>23.583810000000099</v>
      </c>
      <c r="AG31" s="16">
        <v>24.659790000000001</v>
      </c>
      <c r="AH31" s="16">
        <v>21.803582000000002</v>
      </c>
      <c r="AI31" s="46"/>
      <c r="AJ31" s="46"/>
      <c r="AK31" s="46"/>
      <c r="AL31" s="46"/>
      <c r="AM31" s="46"/>
      <c r="AN31" s="4"/>
      <c r="AO31" s="4"/>
      <c r="AP31" s="4"/>
      <c r="AQ31" s="4"/>
      <c r="AR31" s="4"/>
      <c r="AS31" s="4"/>
      <c r="AT31" s="4"/>
      <c r="AU31" s="4"/>
      <c r="AV31" s="4"/>
      <c r="AW31" s="4"/>
      <c r="AX31" s="4"/>
      <c r="AY31" s="4"/>
    </row>
    <row r="32" spans="1:51" ht="15" x14ac:dyDescent="0.25">
      <c r="A32" s="121">
        <f>YampaRiverInflow.TotalOutflow!A32</f>
        <v>45809</v>
      </c>
      <c r="B32" s="122"/>
      <c r="C32" s="123">
        <v>13.286</v>
      </c>
      <c r="D32" s="124">
        <v>25.035</v>
      </c>
      <c r="E32" s="16">
        <v>12.473674000000001</v>
      </c>
      <c r="F32" s="16">
        <v>1.061094</v>
      </c>
      <c r="G32" s="16">
        <v>22.368065999999995</v>
      </c>
      <c r="H32" s="16">
        <v>-1.3633040000000001</v>
      </c>
      <c r="I32" s="16">
        <v>31.73554</v>
      </c>
      <c r="J32" s="16">
        <v>15.272729999999999</v>
      </c>
      <c r="K32" s="16">
        <v>13.68595</v>
      </c>
      <c r="L32" s="16">
        <v>32.07273</v>
      </c>
      <c r="M32" s="16">
        <v>48.238019999999999</v>
      </c>
      <c r="N32" s="16">
        <v>6.5057900000000002</v>
      </c>
      <c r="O32" s="16">
        <v>14.280989999999999</v>
      </c>
      <c r="P32" s="16">
        <v>20.826450000000001</v>
      </c>
      <c r="Q32" s="16">
        <v>11.9405</v>
      </c>
      <c r="R32" s="16">
        <v>14.67769</v>
      </c>
      <c r="S32" s="16">
        <v>31.73554</v>
      </c>
      <c r="T32" s="16">
        <v>13.4876</v>
      </c>
      <c r="U32" s="16">
        <v>35.543419999999998</v>
      </c>
      <c r="V32" s="16">
        <v>23.741799999999998</v>
      </c>
      <c r="W32" s="16">
        <v>24.39593</v>
      </c>
      <c r="X32" s="16">
        <v>22.730180000000001</v>
      </c>
      <c r="Y32" s="16">
        <v>25.189630000000001</v>
      </c>
      <c r="Z32" s="16">
        <v>26.0823</v>
      </c>
      <c r="AA32" s="16">
        <v>25.58633</v>
      </c>
      <c r="AB32" s="16">
        <v>28.562399999999901</v>
      </c>
      <c r="AC32" s="16">
        <v>24.3970500000001</v>
      </c>
      <c r="AD32" s="16">
        <v>26.578900000000001</v>
      </c>
      <c r="AE32" s="16">
        <v>24.000349999999901</v>
      </c>
      <c r="AF32" s="16">
        <v>22.730910000000101</v>
      </c>
      <c r="AG32" s="16">
        <v>3.4259199999999983</v>
      </c>
      <c r="AH32" s="16">
        <v>8.1729199999999995</v>
      </c>
      <c r="AI32" s="46"/>
      <c r="AJ32" s="46"/>
      <c r="AK32" s="46"/>
      <c r="AL32" s="46"/>
      <c r="AM32" s="46"/>
      <c r="AN32" s="4"/>
      <c r="AO32" s="4"/>
      <c r="AP32" s="4"/>
      <c r="AQ32" s="4"/>
      <c r="AR32" s="4"/>
      <c r="AS32" s="4"/>
      <c r="AT32" s="4"/>
      <c r="AU32" s="4"/>
      <c r="AV32" s="4"/>
      <c r="AW32" s="4"/>
      <c r="AX32" s="4"/>
      <c r="AY32" s="4"/>
    </row>
    <row r="33" spans="1:51" ht="15" x14ac:dyDescent="0.25">
      <c r="A33" s="121">
        <f>YampaRiverInflow.TotalOutflow!A33</f>
        <v>45839</v>
      </c>
      <c r="B33" s="122"/>
      <c r="C33" s="123">
        <v>15.164999999999999</v>
      </c>
      <c r="D33" s="124">
        <v>38.954999999999998</v>
      </c>
      <c r="E33" s="16">
        <v>-5.4029160000000003</v>
      </c>
      <c r="F33" s="16">
        <v>-9.1989860000000014</v>
      </c>
      <c r="G33" s="16">
        <v>30.872809999999998</v>
      </c>
      <c r="H33" s="16">
        <v>7.8308159999999951</v>
      </c>
      <c r="I33" s="16">
        <v>31.933880000000002</v>
      </c>
      <c r="J33" s="16">
        <v>33.12397</v>
      </c>
      <c r="K33" s="16">
        <v>30.347110000000001</v>
      </c>
      <c r="L33" s="16">
        <v>21.12397</v>
      </c>
      <c r="M33" s="16">
        <v>19.953720000000001</v>
      </c>
      <c r="N33" s="16">
        <v>10.1157</v>
      </c>
      <c r="O33" s="16">
        <v>17.2562</v>
      </c>
      <c r="P33" s="16">
        <v>39.272730000000003</v>
      </c>
      <c r="Q33" s="16">
        <v>21.024789999999999</v>
      </c>
      <c r="R33" s="16">
        <v>21.223140000000001</v>
      </c>
      <c r="S33" s="16">
        <v>45.421489999999999</v>
      </c>
      <c r="T33" s="16">
        <v>28.760330000000003</v>
      </c>
      <c r="U33" s="16">
        <v>28.164830000000002</v>
      </c>
      <c r="V33" s="16">
        <v>29.156560000000002</v>
      </c>
      <c r="W33" s="16">
        <v>31.536360000000002</v>
      </c>
      <c r="X33" s="16">
        <v>26.379669999999997</v>
      </c>
      <c r="Y33" s="16">
        <v>61.685449999999996</v>
      </c>
      <c r="Z33" s="16">
        <v>29.156569999999999</v>
      </c>
      <c r="AA33" s="16">
        <v>33.520060000000001</v>
      </c>
      <c r="AB33" s="16">
        <v>26.182200000000002</v>
      </c>
      <c r="AC33" s="16">
        <v>32.1327</v>
      </c>
      <c r="AD33" s="16">
        <v>49.587499999999999</v>
      </c>
      <c r="AE33" s="16">
        <v>22.016849999999998</v>
      </c>
      <c r="AF33" s="16">
        <v>23.603650000000101</v>
      </c>
      <c r="AG33" s="16">
        <v>-0.52760200000000035</v>
      </c>
      <c r="AH33" s="16">
        <v>14.445949999999996</v>
      </c>
      <c r="AI33" s="46"/>
      <c r="AJ33" s="46"/>
      <c r="AK33" s="46"/>
      <c r="AL33" s="46"/>
      <c r="AM33" s="46"/>
      <c r="AN33" s="4"/>
      <c r="AO33" s="4"/>
      <c r="AP33" s="4"/>
      <c r="AQ33" s="4"/>
      <c r="AR33" s="4"/>
      <c r="AS33" s="4"/>
      <c r="AT33" s="4"/>
      <c r="AU33" s="4"/>
      <c r="AV33" s="4"/>
      <c r="AW33" s="4"/>
      <c r="AX33" s="4"/>
      <c r="AY33" s="4"/>
    </row>
    <row r="34" spans="1:51" ht="15" x14ac:dyDescent="0.25">
      <c r="A34" s="121">
        <f>YampaRiverInflow.TotalOutflow!A34</f>
        <v>45870</v>
      </c>
      <c r="B34" s="122"/>
      <c r="C34" s="123">
        <v>38.994999999999997</v>
      </c>
      <c r="D34" s="124">
        <v>39.273000000000003</v>
      </c>
      <c r="E34" s="16">
        <v>-27.475497999999998</v>
      </c>
      <c r="F34" s="16">
        <v>-21.766008000000003</v>
      </c>
      <c r="G34" s="16">
        <v>29.917686</v>
      </c>
      <c r="H34" s="16">
        <v>25.019824</v>
      </c>
      <c r="I34" s="16">
        <v>50.280989999999996</v>
      </c>
      <c r="J34" s="16">
        <v>20.826450000000001</v>
      </c>
      <c r="K34" s="16">
        <v>44.033059999999999</v>
      </c>
      <c r="L34" s="16">
        <v>23.404959999999999</v>
      </c>
      <c r="M34" s="16">
        <v>52.066120000000005</v>
      </c>
      <c r="N34" s="16">
        <v>17.851240000000001</v>
      </c>
      <c r="O34" s="16">
        <v>42.049589999999995</v>
      </c>
      <c r="P34" s="16">
        <v>50.578510000000001</v>
      </c>
      <c r="Q34" s="16">
        <v>28.36364</v>
      </c>
      <c r="R34" s="16">
        <v>66.446280000000002</v>
      </c>
      <c r="S34" s="16">
        <v>91.636359999999996</v>
      </c>
      <c r="T34" s="16">
        <v>39.272730000000003</v>
      </c>
      <c r="U34" s="16">
        <v>23.60284</v>
      </c>
      <c r="V34" s="16">
        <v>91.04083</v>
      </c>
      <c r="W34" s="16">
        <v>36.693379999999998</v>
      </c>
      <c r="X34" s="16">
        <v>68.607789999999994</v>
      </c>
      <c r="Y34" s="16">
        <v>66.842500000000001</v>
      </c>
      <c r="Z34" s="16">
        <v>41.057389999999998</v>
      </c>
      <c r="AA34" s="16">
        <v>44.429290000000002</v>
      </c>
      <c r="AB34" s="16">
        <v>41.851849999999999</v>
      </c>
      <c r="AC34" s="16">
        <v>40.265050000000002</v>
      </c>
      <c r="AD34" s="16">
        <v>38.876599999999996</v>
      </c>
      <c r="AE34" s="16">
        <v>29.55415</v>
      </c>
      <c r="AF34" s="16">
        <v>23.603649999999899</v>
      </c>
      <c r="AG34" s="16">
        <v>15.498979999999996</v>
      </c>
      <c r="AH34" s="16">
        <v>39.663323999999996</v>
      </c>
      <c r="AI34" s="46"/>
      <c r="AJ34" s="46"/>
      <c r="AK34" s="46"/>
      <c r="AL34" s="46"/>
      <c r="AM34" s="46"/>
      <c r="AN34" s="4"/>
      <c r="AO34" s="4"/>
      <c r="AP34" s="4"/>
      <c r="AQ34" s="4"/>
      <c r="AR34" s="4"/>
      <c r="AS34" s="4"/>
      <c r="AT34" s="4"/>
      <c r="AU34" s="4"/>
      <c r="AV34" s="4"/>
      <c r="AW34" s="4"/>
      <c r="AX34" s="4"/>
      <c r="AY34" s="4"/>
    </row>
    <row r="35" spans="1:51" ht="15" x14ac:dyDescent="0.25">
      <c r="A35" s="121">
        <f>YampaRiverInflow.TotalOutflow!A35</f>
        <v>45901</v>
      </c>
      <c r="B35" s="122"/>
      <c r="C35" s="123">
        <v>37.994</v>
      </c>
      <c r="D35" s="124">
        <v>30.113</v>
      </c>
      <c r="E35" s="16">
        <v>-11.254766</v>
      </c>
      <c r="F35" s="16">
        <v>-1.109622000000003</v>
      </c>
      <c r="G35" s="16">
        <v>14.515779999999999</v>
      </c>
      <c r="H35" s="16">
        <v>21.008659999999999</v>
      </c>
      <c r="I35" s="16">
        <v>59.246279999999999</v>
      </c>
      <c r="J35" s="16">
        <v>36.099170000000001</v>
      </c>
      <c r="K35" s="16">
        <v>49.190080000000002</v>
      </c>
      <c r="L35" s="16">
        <v>39.133879999999998</v>
      </c>
      <c r="M35" s="16">
        <v>48.456199999999995</v>
      </c>
      <c r="N35" s="16">
        <v>103.95372</v>
      </c>
      <c r="O35" s="16">
        <v>34.373550000000002</v>
      </c>
      <c r="P35" s="16">
        <v>57.381819999999998</v>
      </c>
      <c r="Q35" s="16">
        <v>38.360330000000005</v>
      </c>
      <c r="R35" s="16">
        <v>50.87603</v>
      </c>
      <c r="S35" s="16">
        <v>33.83802</v>
      </c>
      <c r="T35" s="16">
        <v>38.677690000000005</v>
      </c>
      <c r="U35" s="16">
        <v>28.363289999999999</v>
      </c>
      <c r="V35" s="16">
        <v>44.250949999999996</v>
      </c>
      <c r="W35" s="16">
        <v>41.255660000000006</v>
      </c>
      <c r="X35" s="16">
        <v>47.999720000000003</v>
      </c>
      <c r="Y35" s="16">
        <v>78.703759999999988</v>
      </c>
      <c r="Z35" s="16">
        <v>38.875680000000003</v>
      </c>
      <c r="AA35" s="16">
        <v>32.726860000000002</v>
      </c>
      <c r="AB35" s="16">
        <v>30.744250000000001</v>
      </c>
      <c r="AC35" s="16">
        <v>24.1193600000001</v>
      </c>
      <c r="AD35" s="16">
        <v>44.628749999999897</v>
      </c>
      <c r="AE35" s="16">
        <v>21.9771800000001</v>
      </c>
      <c r="AF35" s="16">
        <v>24.040019999999899</v>
      </c>
      <c r="AG35" s="16">
        <v>19.180725999999996</v>
      </c>
      <c r="AH35" s="16">
        <v>38.334448000000002</v>
      </c>
      <c r="AI35" s="46"/>
      <c r="AJ35" s="46"/>
      <c r="AK35" s="46"/>
      <c r="AL35" s="46"/>
      <c r="AM35" s="46"/>
      <c r="AN35" s="4"/>
      <c r="AO35" s="4"/>
      <c r="AP35" s="4"/>
      <c r="AQ35" s="4"/>
      <c r="AR35" s="4"/>
      <c r="AS35" s="4"/>
      <c r="AT35" s="4"/>
      <c r="AU35" s="4"/>
      <c r="AV35" s="4"/>
      <c r="AW35" s="4"/>
      <c r="AX35" s="4"/>
      <c r="AY35" s="4"/>
    </row>
    <row r="36" spans="1:51" ht="15" x14ac:dyDescent="0.25">
      <c r="A36" s="121">
        <f>YampaRiverInflow.TotalOutflow!A36</f>
        <v>45931</v>
      </c>
      <c r="B36" s="122"/>
      <c r="C36" s="123">
        <v>36.200000000000003</v>
      </c>
      <c r="D36" s="124">
        <v>36.200000000000003</v>
      </c>
      <c r="E36" s="16">
        <v>20.811032000000001</v>
      </c>
      <c r="F36" s="16">
        <v>15.392737999999998</v>
      </c>
      <c r="G36" s="16">
        <v>31.104225999999993</v>
      </c>
      <c r="H36" s="16">
        <v>32.409004000000003</v>
      </c>
      <c r="I36" s="16">
        <v>36.495870000000004</v>
      </c>
      <c r="J36" s="16">
        <v>22.413220000000003</v>
      </c>
      <c r="K36" s="16">
        <v>37.884300000000003</v>
      </c>
      <c r="L36" s="16">
        <v>47.385120000000001</v>
      </c>
      <c r="M36" s="16">
        <v>23.34545</v>
      </c>
      <c r="N36" s="16">
        <v>20.647929999999999</v>
      </c>
      <c r="O36" s="16">
        <v>30.664459999999998</v>
      </c>
      <c r="P36" s="16">
        <v>41.077690000000004</v>
      </c>
      <c r="Q36" s="16">
        <v>31.060849999999999</v>
      </c>
      <c r="R36" s="16">
        <v>69.758679999999998</v>
      </c>
      <c r="S36" s="16">
        <v>20.94511</v>
      </c>
      <c r="T36" s="16">
        <v>34.908660000000005</v>
      </c>
      <c r="U36" s="16">
        <v>24.793029999999998</v>
      </c>
      <c r="V36" s="16">
        <v>40.680699999999995</v>
      </c>
      <c r="W36" s="16">
        <v>34.511849999999995</v>
      </c>
      <c r="X36" s="16">
        <v>29.513770000000001</v>
      </c>
      <c r="Y36" s="16">
        <v>19.080719999999999</v>
      </c>
      <c r="Z36" s="16">
        <v>42.445929999999997</v>
      </c>
      <c r="AA36" s="16">
        <v>56.012860000000003</v>
      </c>
      <c r="AB36" s="16">
        <v>29.236789999999999</v>
      </c>
      <c r="AC36" s="16">
        <v>25.884679999999999</v>
      </c>
      <c r="AD36" s="16">
        <v>63.214149999999897</v>
      </c>
      <c r="AE36" s="16">
        <v>23.663159999999799</v>
      </c>
      <c r="AF36" s="16">
        <v>24.972269999999799</v>
      </c>
      <c r="AG36" s="16">
        <v>26.040343999999997</v>
      </c>
      <c r="AH36" s="16">
        <v>13.166246000000003</v>
      </c>
      <c r="AI36" s="46"/>
      <c r="AJ36" s="46"/>
      <c r="AK36" s="46"/>
      <c r="AL36" s="46"/>
      <c r="AM36" s="46"/>
      <c r="AN36" s="4"/>
      <c r="AO36" s="4"/>
      <c r="AP36" s="4"/>
      <c r="AQ36" s="4"/>
      <c r="AR36" s="4"/>
      <c r="AS36" s="4"/>
      <c r="AT36" s="4"/>
      <c r="AU36" s="4"/>
      <c r="AV36" s="4"/>
      <c r="AW36" s="4"/>
      <c r="AX36" s="4"/>
      <c r="AY36" s="4"/>
    </row>
    <row r="37" spans="1:51" ht="15" x14ac:dyDescent="0.25">
      <c r="A37" s="121">
        <f>YampaRiverInflow.TotalOutflow!A37</f>
        <v>45962</v>
      </c>
      <c r="B37" s="122"/>
      <c r="C37" s="123">
        <v>24.817</v>
      </c>
      <c r="D37" s="124">
        <v>24.817</v>
      </c>
      <c r="E37" s="16">
        <v>1.1222839999999996</v>
      </c>
      <c r="F37" s="16">
        <v>9.8448719999999987</v>
      </c>
      <c r="G37" s="16">
        <v>28.013811999999998</v>
      </c>
      <c r="H37" s="16">
        <v>15.793877999999999</v>
      </c>
      <c r="I37" s="16">
        <v>24.595040000000001</v>
      </c>
      <c r="J37" s="16">
        <v>18.446279999999998</v>
      </c>
      <c r="K37" s="16">
        <v>36.495870000000004</v>
      </c>
      <c r="L37" s="16">
        <v>27.966939999999997</v>
      </c>
      <c r="M37" s="16">
        <v>25.487599999999997</v>
      </c>
      <c r="N37" s="16">
        <v>23.10744</v>
      </c>
      <c r="O37" s="16">
        <v>22.472729999999999</v>
      </c>
      <c r="P37" s="16">
        <v>35.166530000000002</v>
      </c>
      <c r="Q37" s="16">
        <v>20.925319999999999</v>
      </c>
      <c r="R37" s="16">
        <v>16.066120000000002</v>
      </c>
      <c r="S37" s="16">
        <v>25.54711</v>
      </c>
      <c r="T37" s="16">
        <v>41.950060000000001</v>
      </c>
      <c r="U37" s="16">
        <v>23.00787</v>
      </c>
      <c r="V37" s="16">
        <v>14.39954</v>
      </c>
      <c r="W37" s="16">
        <v>23.602700000000002</v>
      </c>
      <c r="X37" s="16">
        <v>28.581400000000002</v>
      </c>
      <c r="Y37" s="16">
        <v>27.807869999999998</v>
      </c>
      <c r="Z37" s="16">
        <v>24.69378</v>
      </c>
      <c r="AA37" s="16">
        <v>22.293890000000001</v>
      </c>
      <c r="AB37" s="16">
        <v>27.888010000000101</v>
      </c>
      <c r="AC37" s="16">
        <v>24.873090000000097</v>
      </c>
      <c r="AD37" s="16">
        <v>23.24662</v>
      </c>
      <c r="AE37" s="16">
        <v>25.646650000000101</v>
      </c>
      <c r="AF37" s="16">
        <v>24.793749999999999</v>
      </c>
      <c r="AG37" s="16">
        <v>17.507805999999995</v>
      </c>
      <c r="AH37" s="16">
        <v>8.8944699999999983</v>
      </c>
      <c r="AI37" s="46"/>
      <c r="AJ37" s="46"/>
      <c r="AK37" s="46"/>
      <c r="AL37" s="46"/>
      <c r="AM37" s="46"/>
      <c r="AN37" s="4"/>
      <c r="AO37" s="4"/>
      <c r="AP37" s="4"/>
      <c r="AQ37" s="4"/>
      <c r="AR37" s="4"/>
      <c r="AS37" s="4"/>
      <c r="AT37" s="4"/>
      <c r="AU37" s="4"/>
      <c r="AV37" s="4"/>
      <c r="AW37" s="4"/>
      <c r="AX37" s="4"/>
      <c r="AY37" s="4"/>
    </row>
    <row r="38" spans="1:51" ht="15" x14ac:dyDescent="0.25">
      <c r="A38" s="121">
        <f>YampaRiverInflow.TotalOutflow!A38</f>
        <v>45992</v>
      </c>
      <c r="B38" s="122"/>
      <c r="C38" s="123">
        <v>25.222000000000001</v>
      </c>
      <c r="D38" s="124">
        <v>25.222000000000001</v>
      </c>
      <c r="E38" s="16">
        <v>-6.7709719999999995</v>
      </c>
      <c r="F38" s="16">
        <v>0.60159199999999691</v>
      </c>
      <c r="G38" s="16">
        <v>44.223798000000002</v>
      </c>
      <c r="H38" s="16">
        <v>1.110544</v>
      </c>
      <c r="I38" s="16">
        <v>15.07438</v>
      </c>
      <c r="J38" s="16">
        <v>12.69421</v>
      </c>
      <c r="K38" s="16">
        <v>35.305790000000002</v>
      </c>
      <c r="L38" s="16">
        <v>29.355370000000001</v>
      </c>
      <c r="M38" s="16">
        <v>13.4876</v>
      </c>
      <c r="N38" s="16">
        <v>18.723970000000001</v>
      </c>
      <c r="O38" s="16">
        <v>15.471069999999999</v>
      </c>
      <c r="P38" s="16">
        <v>19.100490000000001</v>
      </c>
      <c r="Q38" s="16">
        <v>3.9664899999999998</v>
      </c>
      <c r="R38" s="16">
        <v>23.801650000000002</v>
      </c>
      <c r="S38" s="16">
        <v>57.520660000000007</v>
      </c>
      <c r="T38" s="16">
        <v>23.99954</v>
      </c>
      <c r="U38" s="16">
        <v>19.4375</v>
      </c>
      <c r="V38" s="16">
        <v>33.916870000000003</v>
      </c>
      <c r="W38" s="16">
        <v>31.734860000000001</v>
      </c>
      <c r="X38" s="16">
        <v>22.7103</v>
      </c>
      <c r="Y38" s="16">
        <v>25.368259999999999</v>
      </c>
      <c r="Z38" s="16">
        <v>31.6557</v>
      </c>
      <c r="AA38" s="16">
        <v>22.412740000000003</v>
      </c>
      <c r="AB38" s="16">
        <v>36.377389999999899</v>
      </c>
      <c r="AC38" s="16">
        <v>25.983849999999997</v>
      </c>
      <c r="AD38" s="16">
        <v>23.544150000000002</v>
      </c>
      <c r="AE38" s="16">
        <v>39.471650000000103</v>
      </c>
      <c r="AF38" s="16">
        <v>24.5160599999999</v>
      </c>
      <c r="AG38" s="16">
        <v>8.4644880000000011</v>
      </c>
      <c r="AH38" s="16">
        <v>2.3967059999999982</v>
      </c>
      <c r="AI38" s="46"/>
      <c r="AJ38" s="46"/>
      <c r="AK38" s="46"/>
      <c r="AL38" s="46"/>
      <c r="AM38" s="46"/>
      <c r="AN38" s="4"/>
      <c r="AO38" s="4"/>
      <c r="AP38" s="4"/>
      <c r="AQ38" s="4"/>
      <c r="AR38" s="4"/>
      <c r="AS38" s="4"/>
      <c r="AT38" s="4"/>
      <c r="AU38" s="4"/>
      <c r="AV38" s="4"/>
      <c r="AW38" s="4"/>
      <c r="AX38" s="4"/>
      <c r="AY38" s="4"/>
    </row>
    <row r="39" spans="1:51" ht="15" x14ac:dyDescent="0.25">
      <c r="A39" s="121">
        <f>YampaRiverInflow.TotalOutflow!A39</f>
        <v>46023</v>
      </c>
      <c r="B39" s="122"/>
      <c r="C39" s="123">
        <v>49.063000000000002</v>
      </c>
      <c r="D39" s="124">
        <v>32.688000000000002</v>
      </c>
      <c r="E39" s="16">
        <v>-19.261465999999999</v>
      </c>
      <c r="F39" s="16">
        <v>-11.55139</v>
      </c>
      <c r="G39" s="16">
        <v>25.526097999999998</v>
      </c>
      <c r="H39" s="16">
        <v>1.3745679999999993</v>
      </c>
      <c r="I39" s="16">
        <v>21.421490000000002</v>
      </c>
      <c r="J39" s="16">
        <v>24.198349999999998</v>
      </c>
      <c r="K39" s="16">
        <v>42.049589999999995</v>
      </c>
      <c r="L39" s="16">
        <v>21.61983</v>
      </c>
      <c r="M39" s="16">
        <v>18.446279999999998</v>
      </c>
      <c r="N39" s="16">
        <v>23.206610000000001</v>
      </c>
      <c r="O39" s="16">
        <v>20.033060000000003</v>
      </c>
      <c r="P39" s="16">
        <v>101.09752</v>
      </c>
      <c r="Q39" s="16">
        <v>22.61157</v>
      </c>
      <c r="R39" s="16">
        <v>23.206610000000001</v>
      </c>
      <c r="S39" s="16">
        <v>42.247930000000004</v>
      </c>
      <c r="T39" s="16">
        <v>34.11524</v>
      </c>
      <c r="U39" s="16">
        <v>41.255679999999998</v>
      </c>
      <c r="V39" s="16">
        <v>24.792830000000002</v>
      </c>
      <c r="W39" s="16">
        <v>40.065640000000002</v>
      </c>
      <c r="X39" s="16">
        <v>37.883839999999999</v>
      </c>
      <c r="Y39" s="16">
        <v>23.007810000000003</v>
      </c>
      <c r="Z39" s="16">
        <v>30.743310000000001</v>
      </c>
      <c r="AA39" s="16">
        <v>36.496400000000001</v>
      </c>
      <c r="AB39" s="16">
        <v>45.025449999999999</v>
      </c>
      <c r="AC39" s="16">
        <v>23.802</v>
      </c>
      <c r="AD39" s="16">
        <v>42.050199999999904</v>
      </c>
      <c r="AE39" s="16">
        <v>26.777249999999999</v>
      </c>
      <c r="AF39" s="16">
        <v>29.809785999999992</v>
      </c>
      <c r="AG39" s="16">
        <v>0.14888199999999779</v>
      </c>
      <c r="AH39" s="16">
        <v>188.36769600000002</v>
      </c>
      <c r="AI39" s="46"/>
      <c r="AJ39" s="46"/>
      <c r="AK39" s="46"/>
      <c r="AL39" s="46"/>
      <c r="AM39" s="46"/>
      <c r="AN39" s="4"/>
      <c r="AO39" s="4"/>
      <c r="AP39" s="4"/>
      <c r="AQ39" s="4"/>
      <c r="AR39" s="4"/>
      <c r="AS39" s="4"/>
      <c r="AT39" s="4"/>
      <c r="AU39" s="4"/>
      <c r="AV39" s="4"/>
      <c r="AW39" s="4"/>
      <c r="AX39" s="4"/>
      <c r="AY39" s="4"/>
    </row>
    <row r="40" spans="1:51" ht="15" x14ac:dyDescent="0.25">
      <c r="A40" s="121">
        <f>YampaRiverInflow.TotalOutflow!A40</f>
        <v>46054</v>
      </c>
      <c r="B40" s="122"/>
      <c r="C40" s="123">
        <v>39.499000000000002</v>
      </c>
      <c r="D40" s="124">
        <v>42.802999999999997</v>
      </c>
      <c r="E40" s="16">
        <v>-9.7793939999999999</v>
      </c>
      <c r="F40" s="16">
        <v>38.657699999999991</v>
      </c>
      <c r="G40" s="16">
        <v>12.339405999999999</v>
      </c>
      <c r="H40" s="16">
        <v>23.60331</v>
      </c>
      <c r="I40" s="16">
        <v>17.2562</v>
      </c>
      <c r="J40" s="16">
        <v>16.066120000000002</v>
      </c>
      <c r="K40" s="16">
        <v>48.99174</v>
      </c>
      <c r="L40" s="16">
        <v>36.297519999999999</v>
      </c>
      <c r="M40" s="16">
        <v>25.745450000000002</v>
      </c>
      <c r="N40" s="16">
        <v>24.39669</v>
      </c>
      <c r="O40" s="16">
        <v>35.66281</v>
      </c>
      <c r="P40" s="16">
        <v>125.57355</v>
      </c>
      <c r="Q40" s="16">
        <v>20.429749999999999</v>
      </c>
      <c r="R40" s="16">
        <v>29.355370000000001</v>
      </c>
      <c r="S40" s="16">
        <v>90.644630000000006</v>
      </c>
      <c r="T40" s="16">
        <v>38.478989999999996</v>
      </c>
      <c r="U40" s="16">
        <v>35.16657</v>
      </c>
      <c r="V40" s="16">
        <v>33.321769999999994</v>
      </c>
      <c r="W40" s="16">
        <v>18.842610000000001</v>
      </c>
      <c r="X40" s="16">
        <v>38.875690000000006</v>
      </c>
      <c r="Y40" s="16">
        <v>32.449240000000003</v>
      </c>
      <c r="Z40" s="16">
        <v>39.450900000000004</v>
      </c>
      <c r="AA40" s="16">
        <v>41.375809999999994</v>
      </c>
      <c r="AB40" s="16">
        <v>62.678599999999996</v>
      </c>
      <c r="AC40" s="16">
        <v>22.2151999999999</v>
      </c>
      <c r="AD40" s="16">
        <v>72.001050000000006</v>
      </c>
      <c r="AE40" s="16">
        <v>37.884849999999894</v>
      </c>
      <c r="AF40" s="16">
        <v>19.033522000000001</v>
      </c>
      <c r="AG40" s="16">
        <v>7.0302340000000001</v>
      </c>
      <c r="AH40" s="16">
        <v>85.799055999999993</v>
      </c>
      <c r="AI40" s="46"/>
      <c r="AJ40" s="46"/>
      <c r="AK40" s="46"/>
      <c r="AL40" s="46"/>
      <c r="AM40" s="46"/>
      <c r="AN40" s="4"/>
      <c r="AO40" s="4"/>
      <c r="AP40" s="4"/>
      <c r="AQ40" s="4"/>
      <c r="AR40" s="4"/>
      <c r="AS40" s="4"/>
      <c r="AT40" s="4"/>
      <c r="AU40" s="4"/>
      <c r="AV40" s="4"/>
      <c r="AW40" s="4"/>
      <c r="AX40" s="4"/>
      <c r="AY40" s="4"/>
    </row>
    <row r="41" spans="1:51" ht="15" x14ac:dyDescent="0.25">
      <c r="A41" s="121">
        <f>YampaRiverInflow.TotalOutflow!A41</f>
        <v>46082</v>
      </c>
      <c r="B41" s="122"/>
      <c r="C41" s="123">
        <v>45.576000000000001</v>
      </c>
      <c r="D41" s="124">
        <v>62.506999999999998</v>
      </c>
      <c r="E41" s="16">
        <v>18.785719999999998</v>
      </c>
      <c r="F41" s="16">
        <v>66.418819999999997</v>
      </c>
      <c r="G41" s="16">
        <v>7.6782579999999996</v>
      </c>
      <c r="H41" s="16">
        <v>63.272730000000003</v>
      </c>
      <c r="I41" s="16">
        <v>48.99174</v>
      </c>
      <c r="J41" s="16">
        <v>19.834709999999998</v>
      </c>
      <c r="K41" s="16">
        <v>54.009920000000001</v>
      </c>
      <c r="L41" s="16">
        <v>55.160330000000002</v>
      </c>
      <c r="M41" s="16">
        <v>23.22645</v>
      </c>
      <c r="N41" s="16">
        <v>42.842980000000004</v>
      </c>
      <c r="O41" s="16">
        <v>27.59008</v>
      </c>
      <c r="P41" s="16">
        <v>69.104129999999998</v>
      </c>
      <c r="Q41" s="16">
        <v>49.190080000000002</v>
      </c>
      <c r="R41" s="16">
        <v>44.628099999999996</v>
      </c>
      <c r="S41" s="16">
        <v>82.373550000000009</v>
      </c>
      <c r="T41" s="16">
        <v>74.04258999999999</v>
      </c>
      <c r="U41" s="16">
        <v>59.404600000000002</v>
      </c>
      <c r="V41" s="16">
        <v>42.445689999999999</v>
      </c>
      <c r="W41" s="16">
        <v>22.21454</v>
      </c>
      <c r="X41" s="16">
        <v>58.769889999999997</v>
      </c>
      <c r="Y41" s="16">
        <v>31.517060000000001</v>
      </c>
      <c r="Z41" s="16">
        <v>41.176480000000005</v>
      </c>
      <c r="AA41" s="16">
        <v>36.615409999999905</v>
      </c>
      <c r="AB41" s="16">
        <v>63.888529999999896</v>
      </c>
      <c r="AC41" s="16">
        <v>26.578900000000001</v>
      </c>
      <c r="AD41" s="16">
        <v>124.9605</v>
      </c>
      <c r="AE41" s="16">
        <v>70.0175499999999</v>
      </c>
      <c r="AF41" s="16">
        <v>37.985829999999993</v>
      </c>
      <c r="AG41" s="16">
        <v>23.852601999999997</v>
      </c>
      <c r="AH41" s="16">
        <v>33.571293999999995</v>
      </c>
      <c r="AI41" s="46"/>
      <c r="AJ41" s="46"/>
      <c r="AK41" s="46"/>
      <c r="AL41" s="46"/>
      <c r="AM41" s="46"/>
      <c r="AN41" s="4"/>
      <c r="AO41" s="4"/>
      <c r="AP41" s="4"/>
      <c r="AQ41" s="4"/>
      <c r="AR41" s="4"/>
      <c r="AS41" s="4"/>
      <c r="AT41" s="4"/>
      <c r="AU41" s="4"/>
      <c r="AV41" s="4"/>
      <c r="AW41" s="4"/>
      <c r="AX41" s="4"/>
      <c r="AY41" s="4"/>
    </row>
    <row r="42" spans="1:51" ht="15" x14ac:dyDescent="0.25">
      <c r="A42" s="121">
        <f>YampaRiverInflow.TotalOutflow!A42</f>
        <v>46113</v>
      </c>
      <c r="B42" s="122"/>
      <c r="C42" s="123">
        <v>28.042999999999999</v>
      </c>
      <c r="D42" s="124">
        <v>34.738</v>
      </c>
      <c r="E42" s="16">
        <v>-2.5694920000000012</v>
      </c>
      <c r="F42" s="16">
        <v>-26.212883999999999</v>
      </c>
      <c r="G42" s="16">
        <v>3.6764540000000014</v>
      </c>
      <c r="H42" s="16">
        <v>29.157019999999999</v>
      </c>
      <c r="I42" s="16">
        <v>70.294210000000007</v>
      </c>
      <c r="J42" s="16">
        <v>23.60331</v>
      </c>
      <c r="K42" s="16">
        <v>16.8</v>
      </c>
      <c r="L42" s="16">
        <v>35.028100000000002</v>
      </c>
      <c r="M42" s="16">
        <v>13.62645</v>
      </c>
      <c r="N42" s="16">
        <v>32.747109999999999</v>
      </c>
      <c r="O42" s="16">
        <v>39.133879999999998</v>
      </c>
      <c r="P42" s="16">
        <v>90.902479999999997</v>
      </c>
      <c r="Q42" s="16">
        <v>33.758679999999998</v>
      </c>
      <c r="R42" s="16">
        <v>33.699169999999995</v>
      </c>
      <c r="S42" s="16">
        <v>29.79214</v>
      </c>
      <c r="T42" s="16">
        <v>43.080640000000002</v>
      </c>
      <c r="U42" s="16">
        <v>88.700450000000004</v>
      </c>
      <c r="V42" s="16">
        <v>43.635820000000002</v>
      </c>
      <c r="W42" s="16">
        <v>17.01784</v>
      </c>
      <c r="X42" s="16">
        <v>26.498860000000001</v>
      </c>
      <c r="Y42" s="16">
        <v>22.988139999999998</v>
      </c>
      <c r="Z42" s="16">
        <v>25.348419999999997</v>
      </c>
      <c r="AA42" s="16">
        <v>31.934349999999899</v>
      </c>
      <c r="AB42" s="16">
        <v>40.2452100000001</v>
      </c>
      <c r="AC42" s="16">
        <v>24.198700000000002</v>
      </c>
      <c r="AD42" s="16">
        <v>43.240300000000097</v>
      </c>
      <c r="AE42" s="16">
        <v>39.828680000000105</v>
      </c>
      <c r="AF42" s="16">
        <v>41.938178000000001</v>
      </c>
      <c r="AG42" s="16">
        <v>40.074694000000001</v>
      </c>
      <c r="AH42" s="16">
        <v>1.3631199999999954</v>
      </c>
      <c r="AI42" s="46"/>
      <c r="AJ42" s="46"/>
      <c r="AK42" s="46"/>
      <c r="AL42" s="46"/>
      <c r="AM42" s="46"/>
      <c r="AN42" s="4"/>
      <c r="AO42" s="4"/>
      <c r="AP42" s="4"/>
      <c r="AQ42" s="4"/>
      <c r="AR42" s="4"/>
      <c r="AS42" s="4"/>
      <c r="AT42" s="4"/>
      <c r="AU42" s="4"/>
      <c r="AV42" s="4"/>
      <c r="AW42" s="4"/>
      <c r="AX42" s="4"/>
      <c r="AY42" s="4"/>
    </row>
    <row r="43" spans="1:51" ht="15" x14ac:dyDescent="0.25">
      <c r="A43" s="121">
        <f>YampaRiverInflow.TotalOutflow!A43</f>
        <v>46143</v>
      </c>
      <c r="B43" s="122"/>
      <c r="C43" s="123">
        <v>15.475</v>
      </c>
      <c r="D43" s="124">
        <v>25.463999999999999</v>
      </c>
      <c r="E43" s="16">
        <v>-5.5054859999999994</v>
      </c>
      <c r="F43" s="16">
        <v>-26.211384000000006</v>
      </c>
      <c r="G43" s="16">
        <v>7.738929999999999</v>
      </c>
      <c r="H43" s="16">
        <v>15.471069999999999</v>
      </c>
      <c r="I43" s="16">
        <v>41.137190000000004</v>
      </c>
      <c r="J43" s="16">
        <v>13.289260000000001</v>
      </c>
      <c r="K43" s="16">
        <v>27.570250000000001</v>
      </c>
      <c r="L43" s="16">
        <v>34.690910000000002</v>
      </c>
      <c r="M43" s="16">
        <v>21.163640000000001</v>
      </c>
      <c r="N43" s="16">
        <v>23.543800000000001</v>
      </c>
      <c r="O43" s="16">
        <v>34.333880000000001</v>
      </c>
      <c r="P43" s="16">
        <v>67.140500000000003</v>
      </c>
      <c r="Q43" s="16">
        <v>34.274380000000001</v>
      </c>
      <c r="R43" s="16">
        <v>36.813220000000001</v>
      </c>
      <c r="S43" s="16">
        <v>20.429749999999999</v>
      </c>
      <c r="T43" s="16">
        <v>51.173209999999997</v>
      </c>
      <c r="U43" s="16">
        <v>36.138489999999997</v>
      </c>
      <c r="V43" s="16">
        <v>21.024139999999999</v>
      </c>
      <c r="W43" s="16">
        <v>18.545120000000001</v>
      </c>
      <c r="X43" s="16">
        <v>27.252549999999999</v>
      </c>
      <c r="Y43" s="16">
        <v>27.252610000000001</v>
      </c>
      <c r="Z43" s="16">
        <v>28.958279999999998</v>
      </c>
      <c r="AA43" s="16">
        <v>32.1327</v>
      </c>
      <c r="AB43" s="16">
        <v>29.573979999999999</v>
      </c>
      <c r="AC43" s="16">
        <v>26.281370000000102</v>
      </c>
      <c r="AD43" s="16">
        <v>27.570650000000001</v>
      </c>
      <c r="AE43" s="16">
        <v>23.583810000000099</v>
      </c>
      <c r="AF43" s="16">
        <v>24.659790000000001</v>
      </c>
      <c r="AG43" s="16">
        <v>21.803582000000002</v>
      </c>
      <c r="AH43" s="16">
        <v>0.19014400000000023</v>
      </c>
      <c r="AI43" s="46"/>
      <c r="AJ43" s="46"/>
      <c r="AK43" s="46"/>
      <c r="AL43" s="46"/>
      <c r="AM43" s="46"/>
      <c r="AN43" s="4"/>
      <c r="AO43" s="4"/>
      <c r="AP43" s="4"/>
      <c r="AQ43" s="4"/>
      <c r="AR43" s="4"/>
      <c r="AS43" s="4"/>
      <c r="AT43" s="4"/>
      <c r="AU43" s="4"/>
      <c r="AV43" s="4"/>
      <c r="AW43" s="4"/>
      <c r="AX43" s="4"/>
      <c r="AY43" s="4"/>
    </row>
    <row r="44" spans="1:51" ht="15" x14ac:dyDescent="0.25">
      <c r="A44" s="121">
        <f>YampaRiverInflow.TotalOutflow!A44</f>
        <v>46174</v>
      </c>
      <c r="B44" s="122"/>
      <c r="C44" s="123">
        <v>13.286</v>
      </c>
      <c r="D44" s="124">
        <v>25.035</v>
      </c>
      <c r="E44" s="16">
        <v>1.061094</v>
      </c>
      <c r="F44" s="16">
        <v>22.368065999999995</v>
      </c>
      <c r="G44" s="16">
        <v>-1.3633040000000001</v>
      </c>
      <c r="H44" s="16">
        <v>31.73554</v>
      </c>
      <c r="I44" s="16">
        <v>15.272729999999999</v>
      </c>
      <c r="J44" s="16">
        <v>13.68595</v>
      </c>
      <c r="K44" s="16">
        <v>32.07273</v>
      </c>
      <c r="L44" s="16">
        <v>48.238019999999999</v>
      </c>
      <c r="M44" s="16">
        <v>6.5057900000000002</v>
      </c>
      <c r="N44" s="16">
        <v>14.280989999999999</v>
      </c>
      <c r="O44" s="16">
        <v>20.826450000000001</v>
      </c>
      <c r="P44" s="16">
        <v>11.9405</v>
      </c>
      <c r="Q44" s="16">
        <v>14.67769</v>
      </c>
      <c r="R44" s="16">
        <v>31.73554</v>
      </c>
      <c r="S44" s="16">
        <v>13.4876</v>
      </c>
      <c r="T44" s="16">
        <v>35.543419999999998</v>
      </c>
      <c r="U44" s="16">
        <v>23.741799999999998</v>
      </c>
      <c r="V44" s="16">
        <v>24.39593</v>
      </c>
      <c r="W44" s="16">
        <v>22.730180000000001</v>
      </c>
      <c r="X44" s="16">
        <v>25.189630000000001</v>
      </c>
      <c r="Y44" s="16">
        <v>26.0823</v>
      </c>
      <c r="Z44" s="16">
        <v>25.58633</v>
      </c>
      <c r="AA44" s="16">
        <v>28.562399999999901</v>
      </c>
      <c r="AB44" s="16">
        <v>24.3970500000001</v>
      </c>
      <c r="AC44" s="16">
        <v>26.578900000000001</v>
      </c>
      <c r="AD44" s="16">
        <v>24.000349999999901</v>
      </c>
      <c r="AE44" s="16">
        <v>22.730910000000101</v>
      </c>
      <c r="AF44" s="16">
        <v>3.4259199999999983</v>
      </c>
      <c r="AG44" s="16">
        <v>8.1729199999999995</v>
      </c>
      <c r="AH44" s="16">
        <v>12.473674000000001</v>
      </c>
      <c r="AI44" s="46"/>
      <c r="AJ44" s="46"/>
      <c r="AK44" s="46"/>
      <c r="AL44" s="46"/>
      <c r="AM44" s="46"/>
      <c r="AN44" s="4"/>
      <c r="AO44" s="4"/>
      <c r="AP44" s="4"/>
      <c r="AQ44" s="4"/>
      <c r="AR44" s="4"/>
      <c r="AS44" s="4"/>
      <c r="AT44" s="4"/>
      <c r="AU44" s="4"/>
      <c r="AV44" s="4"/>
      <c r="AW44" s="4"/>
      <c r="AX44" s="4"/>
      <c r="AY44" s="4"/>
    </row>
    <row r="45" spans="1:51" ht="15" x14ac:dyDescent="0.25">
      <c r="A45" s="121">
        <f>YampaRiverInflow.TotalOutflow!A45</f>
        <v>46204</v>
      </c>
      <c r="B45" s="122"/>
      <c r="C45" s="123">
        <v>15.164999999999999</v>
      </c>
      <c r="D45" s="124">
        <v>38.954999999999998</v>
      </c>
      <c r="E45" s="16">
        <v>-9.1989860000000014</v>
      </c>
      <c r="F45" s="16">
        <v>30.872809999999998</v>
      </c>
      <c r="G45" s="16">
        <v>7.8308159999999951</v>
      </c>
      <c r="H45" s="16">
        <v>31.933880000000002</v>
      </c>
      <c r="I45" s="16">
        <v>33.12397</v>
      </c>
      <c r="J45" s="16">
        <v>30.347110000000001</v>
      </c>
      <c r="K45" s="16">
        <v>21.12397</v>
      </c>
      <c r="L45" s="16">
        <v>19.953720000000001</v>
      </c>
      <c r="M45" s="16">
        <v>10.1157</v>
      </c>
      <c r="N45" s="16">
        <v>17.2562</v>
      </c>
      <c r="O45" s="16">
        <v>39.272730000000003</v>
      </c>
      <c r="P45" s="16">
        <v>21.024789999999999</v>
      </c>
      <c r="Q45" s="16">
        <v>21.223140000000001</v>
      </c>
      <c r="R45" s="16">
        <v>45.421489999999999</v>
      </c>
      <c r="S45" s="16">
        <v>28.760330000000003</v>
      </c>
      <c r="T45" s="16">
        <v>28.164830000000002</v>
      </c>
      <c r="U45" s="16">
        <v>29.156560000000002</v>
      </c>
      <c r="V45" s="16">
        <v>31.536360000000002</v>
      </c>
      <c r="W45" s="16">
        <v>26.379669999999997</v>
      </c>
      <c r="X45" s="16">
        <v>61.685449999999996</v>
      </c>
      <c r="Y45" s="16">
        <v>29.156569999999999</v>
      </c>
      <c r="Z45" s="16">
        <v>33.520060000000001</v>
      </c>
      <c r="AA45" s="16">
        <v>26.182200000000002</v>
      </c>
      <c r="AB45" s="16">
        <v>32.1327</v>
      </c>
      <c r="AC45" s="16">
        <v>49.587499999999999</v>
      </c>
      <c r="AD45" s="16">
        <v>22.016849999999998</v>
      </c>
      <c r="AE45" s="16">
        <v>23.603650000000101</v>
      </c>
      <c r="AF45" s="16">
        <v>-0.52760200000000035</v>
      </c>
      <c r="AG45" s="16">
        <v>14.445949999999996</v>
      </c>
      <c r="AH45" s="16">
        <v>-5.4029160000000003</v>
      </c>
      <c r="AI45" s="46"/>
      <c r="AJ45" s="46"/>
      <c r="AK45" s="46"/>
      <c r="AL45" s="46"/>
      <c r="AM45" s="46"/>
      <c r="AN45" s="4"/>
      <c r="AO45" s="4"/>
      <c r="AP45" s="4"/>
      <c r="AQ45" s="4"/>
      <c r="AR45" s="4"/>
      <c r="AS45" s="4"/>
      <c r="AT45" s="4"/>
      <c r="AU45" s="4"/>
      <c r="AV45" s="4"/>
      <c r="AW45" s="4"/>
      <c r="AX45" s="4"/>
      <c r="AY45" s="4"/>
    </row>
    <row r="46" spans="1:51" ht="15" x14ac:dyDescent="0.25">
      <c r="A46" s="121">
        <f>YampaRiverInflow.TotalOutflow!A46</f>
        <v>46235</v>
      </c>
      <c r="B46" s="122"/>
      <c r="C46" s="123">
        <v>38.994999999999997</v>
      </c>
      <c r="D46" s="124">
        <v>39.273000000000003</v>
      </c>
      <c r="E46" s="16">
        <v>-21.766008000000003</v>
      </c>
      <c r="F46" s="16">
        <v>29.917686</v>
      </c>
      <c r="G46" s="16">
        <v>25.019824</v>
      </c>
      <c r="H46" s="16">
        <v>50.280989999999996</v>
      </c>
      <c r="I46" s="16">
        <v>20.826450000000001</v>
      </c>
      <c r="J46" s="16">
        <v>44.033059999999999</v>
      </c>
      <c r="K46" s="16">
        <v>23.404959999999999</v>
      </c>
      <c r="L46" s="16">
        <v>52.066120000000005</v>
      </c>
      <c r="M46" s="16">
        <v>17.851240000000001</v>
      </c>
      <c r="N46" s="16">
        <v>42.049589999999995</v>
      </c>
      <c r="O46" s="16">
        <v>50.578510000000001</v>
      </c>
      <c r="P46" s="16">
        <v>28.36364</v>
      </c>
      <c r="Q46" s="16">
        <v>66.446280000000002</v>
      </c>
      <c r="R46" s="16">
        <v>91.636359999999996</v>
      </c>
      <c r="S46" s="16">
        <v>39.272730000000003</v>
      </c>
      <c r="T46" s="16">
        <v>23.60284</v>
      </c>
      <c r="U46" s="16">
        <v>91.04083</v>
      </c>
      <c r="V46" s="16">
        <v>36.693379999999998</v>
      </c>
      <c r="W46" s="16">
        <v>68.607789999999994</v>
      </c>
      <c r="X46" s="16">
        <v>66.842500000000001</v>
      </c>
      <c r="Y46" s="16">
        <v>41.057389999999998</v>
      </c>
      <c r="Z46" s="16">
        <v>44.429290000000002</v>
      </c>
      <c r="AA46" s="16">
        <v>41.851849999999999</v>
      </c>
      <c r="AB46" s="16">
        <v>40.265050000000002</v>
      </c>
      <c r="AC46" s="16">
        <v>38.876599999999996</v>
      </c>
      <c r="AD46" s="16">
        <v>29.55415</v>
      </c>
      <c r="AE46" s="16">
        <v>23.603649999999899</v>
      </c>
      <c r="AF46" s="16">
        <v>15.498979999999996</v>
      </c>
      <c r="AG46" s="16">
        <v>39.663323999999996</v>
      </c>
      <c r="AH46" s="16">
        <v>-27.475497999999998</v>
      </c>
      <c r="AI46" s="46"/>
      <c r="AJ46" s="46"/>
      <c r="AK46" s="46"/>
      <c r="AL46" s="46"/>
      <c r="AM46" s="46"/>
      <c r="AN46" s="4"/>
      <c r="AO46" s="4"/>
      <c r="AP46" s="4"/>
      <c r="AQ46" s="4"/>
      <c r="AR46" s="4"/>
      <c r="AS46" s="4"/>
      <c r="AT46" s="4"/>
      <c r="AU46" s="4"/>
      <c r="AV46" s="4"/>
      <c r="AW46" s="4"/>
      <c r="AX46" s="4"/>
      <c r="AY46" s="4"/>
    </row>
    <row r="47" spans="1:51" ht="15" x14ac:dyDescent="0.25">
      <c r="A47" s="121">
        <f>YampaRiverInflow.TotalOutflow!A47</f>
        <v>46266</v>
      </c>
      <c r="B47" s="122"/>
      <c r="C47" s="123">
        <v>37.994</v>
      </c>
      <c r="D47" s="124">
        <v>30.113</v>
      </c>
      <c r="E47" s="16">
        <v>-1.109622000000003</v>
      </c>
      <c r="F47" s="16">
        <v>14.515779999999999</v>
      </c>
      <c r="G47" s="16">
        <v>21.008659999999999</v>
      </c>
      <c r="H47" s="16">
        <v>59.246279999999999</v>
      </c>
      <c r="I47" s="16">
        <v>36.099170000000001</v>
      </c>
      <c r="J47" s="16">
        <v>49.190080000000002</v>
      </c>
      <c r="K47" s="16">
        <v>39.133879999999998</v>
      </c>
      <c r="L47" s="16">
        <v>48.456199999999995</v>
      </c>
      <c r="M47" s="16">
        <v>103.95372</v>
      </c>
      <c r="N47" s="16">
        <v>34.373550000000002</v>
      </c>
      <c r="O47" s="16">
        <v>57.381819999999998</v>
      </c>
      <c r="P47" s="16">
        <v>38.360330000000005</v>
      </c>
      <c r="Q47" s="16">
        <v>50.87603</v>
      </c>
      <c r="R47" s="16">
        <v>33.83802</v>
      </c>
      <c r="S47" s="16">
        <v>38.677690000000005</v>
      </c>
      <c r="T47" s="16">
        <v>28.363289999999999</v>
      </c>
      <c r="U47" s="16">
        <v>44.250949999999996</v>
      </c>
      <c r="V47" s="16">
        <v>41.255660000000006</v>
      </c>
      <c r="W47" s="16">
        <v>47.999720000000003</v>
      </c>
      <c r="X47" s="16">
        <v>78.703759999999988</v>
      </c>
      <c r="Y47" s="16">
        <v>38.875680000000003</v>
      </c>
      <c r="Z47" s="16">
        <v>32.726860000000002</v>
      </c>
      <c r="AA47" s="16">
        <v>30.744250000000001</v>
      </c>
      <c r="AB47" s="16">
        <v>24.1193600000001</v>
      </c>
      <c r="AC47" s="16">
        <v>44.628749999999897</v>
      </c>
      <c r="AD47" s="16">
        <v>21.9771800000001</v>
      </c>
      <c r="AE47" s="16">
        <v>24.040019999999899</v>
      </c>
      <c r="AF47" s="16">
        <v>19.180725999999996</v>
      </c>
      <c r="AG47" s="16">
        <v>38.334448000000002</v>
      </c>
      <c r="AH47" s="16">
        <v>-11.254766</v>
      </c>
      <c r="AI47" s="46"/>
      <c r="AJ47" s="46"/>
      <c r="AK47" s="46"/>
      <c r="AL47" s="46"/>
      <c r="AM47" s="46"/>
      <c r="AN47" s="4"/>
      <c r="AO47" s="4"/>
      <c r="AP47" s="4"/>
      <c r="AQ47" s="4"/>
      <c r="AR47" s="4"/>
      <c r="AS47" s="4"/>
      <c r="AT47" s="4"/>
      <c r="AU47" s="4"/>
      <c r="AV47" s="4"/>
      <c r="AW47" s="4"/>
      <c r="AX47" s="4"/>
      <c r="AY47" s="4"/>
    </row>
    <row r="48" spans="1:51" ht="15" x14ac:dyDescent="0.25">
      <c r="A48" s="121">
        <f>YampaRiverInflow.TotalOutflow!A48</f>
        <v>46296</v>
      </c>
      <c r="B48" s="122"/>
      <c r="C48" s="123">
        <v>36.200000000000003</v>
      </c>
      <c r="D48" s="124">
        <v>36.200000000000003</v>
      </c>
      <c r="E48" s="16">
        <v>15.392737999999998</v>
      </c>
      <c r="F48" s="16">
        <v>31.104225999999993</v>
      </c>
      <c r="G48" s="16">
        <v>32.409004000000003</v>
      </c>
      <c r="H48" s="16">
        <v>36.495870000000004</v>
      </c>
      <c r="I48" s="16">
        <v>22.413220000000003</v>
      </c>
      <c r="J48" s="16">
        <v>37.884300000000003</v>
      </c>
      <c r="K48" s="16">
        <v>47.385120000000001</v>
      </c>
      <c r="L48" s="16">
        <v>23.34545</v>
      </c>
      <c r="M48" s="16">
        <v>20.647929999999999</v>
      </c>
      <c r="N48" s="16">
        <v>30.664459999999998</v>
      </c>
      <c r="O48" s="16">
        <v>41.077690000000004</v>
      </c>
      <c r="P48" s="16">
        <v>31.060849999999999</v>
      </c>
      <c r="Q48" s="16">
        <v>69.758679999999998</v>
      </c>
      <c r="R48" s="16">
        <v>20.94511</v>
      </c>
      <c r="S48" s="16">
        <v>34.908660000000005</v>
      </c>
      <c r="T48" s="16">
        <v>24.793029999999998</v>
      </c>
      <c r="U48" s="16">
        <v>40.680699999999995</v>
      </c>
      <c r="V48" s="16">
        <v>34.511849999999995</v>
      </c>
      <c r="W48" s="16">
        <v>29.513770000000001</v>
      </c>
      <c r="X48" s="16">
        <v>19.080719999999999</v>
      </c>
      <c r="Y48" s="16">
        <v>42.445929999999997</v>
      </c>
      <c r="Z48" s="16">
        <v>56.012860000000003</v>
      </c>
      <c r="AA48" s="16">
        <v>29.236789999999999</v>
      </c>
      <c r="AB48" s="16">
        <v>25.884679999999999</v>
      </c>
      <c r="AC48" s="16">
        <v>63.214149999999897</v>
      </c>
      <c r="AD48" s="16">
        <v>23.663159999999799</v>
      </c>
      <c r="AE48" s="16">
        <v>24.972269999999799</v>
      </c>
      <c r="AF48" s="16">
        <v>26.040343999999997</v>
      </c>
      <c r="AG48" s="16">
        <v>13.166246000000003</v>
      </c>
      <c r="AH48" s="16">
        <v>20.811032000000001</v>
      </c>
      <c r="AI48" s="46"/>
      <c r="AJ48" s="46"/>
      <c r="AK48" s="46"/>
      <c r="AL48" s="46"/>
      <c r="AM48" s="46"/>
      <c r="AN48" s="4"/>
      <c r="AO48" s="4"/>
      <c r="AP48" s="4"/>
      <c r="AQ48" s="4"/>
      <c r="AR48" s="4"/>
      <c r="AS48" s="4"/>
      <c r="AT48" s="4"/>
      <c r="AU48" s="4"/>
      <c r="AV48" s="4"/>
      <c r="AW48" s="4"/>
      <c r="AX48" s="4"/>
      <c r="AY48" s="4"/>
    </row>
    <row r="49" spans="1:1005" ht="15" x14ac:dyDescent="0.25">
      <c r="A49" s="121">
        <f>YampaRiverInflow.TotalOutflow!A49</f>
        <v>46327</v>
      </c>
      <c r="B49" s="122"/>
      <c r="C49" s="123">
        <v>24.817</v>
      </c>
      <c r="D49" s="124">
        <v>24.817</v>
      </c>
      <c r="E49" s="16">
        <v>9.8448719999999987</v>
      </c>
      <c r="F49" s="16">
        <v>28.013811999999998</v>
      </c>
      <c r="G49" s="16">
        <v>15.793877999999999</v>
      </c>
      <c r="H49" s="16">
        <v>24.595040000000001</v>
      </c>
      <c r="I49" s="16">
        <v>18.446279999999998</v>
      </c>
      <c r="J49" s="16">
        <v>36.495870000000004</v>
      </c>
      <c r="K49" s="16">
        <v>27.966939999999997</v>
      </c>
      <c r="L49" s="16">
        <v>25.487599999999997</v>
      </c>
      <c r="M49" s="16">
        <v>23.10744</v>
      </c>
      <c r="N49" s="16">
        <v>22.472729999999999</v>
      </c>
      <c r="O49" s="16">
        <v>35.166530000000002</v>
      </c>
      <c r="P49" s="16">
        <v>20.925319999999999</v>
      </c>
      <c r="Q49" s="16">
        <v>16.066120000000002</v>
      </c>
      <c r="R49" s="16">
        <v>25.54711</v>
      </c>
      <c r="S49" s="16">
        <v>41.950060000000001</v>
      </c>
      <c r="T49" s="16">
        <v>23.00787</v>
      </c>
      <c r="U49" s="16">
        <v>14.39954</v>
      </c>
      <c r="V49" s="16">
        <v>23.602700000000002</v>
      </c>
      <c r="W49" s="16">
        <v>28.581400000000002</v>
      </c>
      <c r="X49" s="16">
        <v>27.807869999999998</v>
      </c>
      <c r="Y49" s="16">
        <v>24.69378</v>
      </c>
      <c r="Z49" s="16">
        <v>22.293890000000001</v>
      </c>
      <c r="AA49" s="16">
        <v>27.888010000000101</v>
      </c>
      <c r="AB49" s="16">
        <v>24.873090000000097</v>
      </c>
      <c r="AC49" s="16">
        <v>23.24662</v>
      </c>
      <c r="AD49" s="16">
        <v>25.646650000000101</v>
      </c>
      <c r="AE49" s="16">
        <v>24.793749999999999</v>
      </c>
      <c r="AF49" s="16">
        <v>17.507805999999995</v>
      </c>
      <c r="AG49" s="16">
        <v>8.8944699999999983</v>
      </c>
      <c r="AH49" s="16">
        <v>1.1222839999999996</v>
      </c>
      <c r="AI49" s="46"/>
      <c r="AJ49" s="46"/>
      <c r="AK49" s="46"/>
      <c r="AL49" s="46"/>
      <c r="AM49" s="46"/>
      <c r="AN49" s="4"/>
      <c r="AO49" s="4"/>
      <c r="AP49" s="4"/>
      <c r="AQ49" s="4"/>
      <c r="AR49" s="4"/>
      <c r="AS49" s="4"/>
      <c r="AT49" s="4"/>
      <c r="AU49" s="4"/>
      <c r="AV49" s="4"/>
      <c r="AW49" s="4"/>
      <c r="AX49" s="4"/>
      <c r="AY49" s="4"/>
    </row>
    <row r="50" spans="1:1005" ht="15" x14ac:dyDescent="0.25">
      <c r="A50" s="121">
        <f>YampaRiverInflow.TotalOutflow!A50</f>
        <v>46357</v>
      </c>
      <c r="B50" s="122"/>
      <c r="C50" s="123">
        <v>25.222000000000001</v>
      </c>
      <c r="D50" s="124">
        <v>25.222000000000001</v>
      </c>
      <c r="E50" s="16">
        <v>0.60159199999999691</v>
      </c>
      <c r="F50" s="16">
        <v>44.223798000000002</v>
      </c>
      <c r="G50" s="16">
        <v>1.110544</v>
      </c>
      <c r="H50" s="16">
        <v>15.07438</v>
      </c>
      <c r="I50" s="16">
        <v>12.69421</v>
      </c>
      <c r="J50" s="16">
        <v>35.305790000000002</v>
      </c>
      <c r="K50" s="16">
        <v>29.355370000000001</v>
      </c>
      <c r="L50" s="16">
        <v>13.4876</v>
      </c>
      <c r="M50" s="16">
        <v>18.723970000000001</v>
      </c>
      <c r="N50" s="16">
        <v>15.471069999999999</v>
      </c>
      <c r="O50" s="16">
        <v>19.100490000000001</v>
      </c>
      <c r="P50" s="16">
        <v>3.9664899999999998</v>
      </c>
      <c r="Q50" s="16">
        <v>23.801650000000002</v>
      </c>
      <c r="R50" s="16">
        <v>57.520660000000007</v>
      </c>
      <c r="S50" s="16">
        <v>23.99954</v>
      </c>
      <c r="T50" s="16">
        <v>19.4375</v>
      </c>
      <c r="U50" s="16">
        <v>33.916870000000003</v>
      </c>
      <c r="V50" s="16">
        <v>31.734860000000001</v>
      </c>
      <c r="W50" s="16">
        <v>22.7103</v>
      </c>
      <c r="X50" s="16">
        <v>25.368259999999999</v>
      </c>
      <c r="Y50" s="16">
        <v>31.6557</v>
      </c>
      <c r="Z50" s="16">
        <v>22.412740000000003</v>
      </c>
      <c r="AA50" s="16">
        <v>36.377389999999899</v>
      </c>
      <c r="AB50" s="16">
        <v>25.983849999999997</v>
      </c>
      <c r="AC50" s="16">
        <v>23.544150000000002</v>
      </c>
      <c r="AD50" s="16">
        <v>39.471650000000103</v>
      </c>
      <c r="AE50" s="16">
        <v>24.5160599999999</v>
      </c>
      <c r="AF50" s="16">
        <v>8.4644880000000011</v>
      </c>
      <c r="AG50" s="16">
        <v>2.3967059999999982</v>
      </c>
      <c r="AH50" s="16">
        <v>-6.7709719999999995</v>
      </c>
      <c r="AI50" s="46"/>
      <c r="AJ50" s="46"/>
      <c r="AK50" s="46"/>
      <c r="AL50" s="46"/>
      <c r="AM50" s="46"/>
      <c r="AN50" s="4"/>
      <c r="AO50" s="4"/>
      <c r="AP50" s="4"/>
      <c r="AQ50" s="4"/>
      <c r="AR50" s="4"/>
      <c r="AS50" s="4"/>
      <c r="AT50" s="4"/>
      <c r="AU50" s="4"/>
      <c r="AV50" s="4"/>
      <c r="AW50" s="4"/>
      <c r="AX50" s="4"/>
      <c r="AY50" s="4"/>
    </row>
    <row r="51" spans="1:1005" ht="15" x14ac:dyDescent="0.25">
      <c r="A51" s="121">
        <f>YampaRiverInflow.TotalOutflow!A51</f>
        <v>46388</v>
      </c>
      <c r="B51" s="122"/>
      <c r="C51" s="123">
        <v>49.063000000000002</v>
      </c>
      <c r="D51" s="124">
        <v>32.688000000000002</v>
      </c>
      <c r="E51" s="16">
        <v>-11.55139</v>
      </c>
      <c r="F51" s="16">
        <v>25.526097999999998</v>
      </c>
      <c r="G51" s="16">
        <v>1.3745679999999993</v>
      </c>
      <c r="H51" s="16">
        <v>21.421490000000002</v>
      </c>
      <c r="I51" s="16">
        <v>24.198349999999998</v>
      </c>
      <c r="J51" s="16">
        <v>42.049589999999995</v>
      </c>
      <c r="K51" s="16">
        <v>21.61983</v>
      </c>
      <c r="L51" s="16">
        <v>18.446279999999998</v>
      </c>
      <c r="M51" s="16">
        <v>23.206610000000001</v>
      </c>
      <c r="N51" s="16">
        <v>20.033060000000003</v>
      </c>
      <c r="O51" s="16">
        <v>101.09752</v>
      </c>
      <c r="P51" s="16">
        <v>22.61157</v>
      </c>
      <c r="Q51" s="16">
        <v>23.206610000000001</v>
      </c>
      <c r="R51" s="16">
        <v>42.247930000000004</v>
      </c>
      <c r="S51" s="16">
        <v>34.11524</v>
      </c>
      <c r="T51" s="16">
        <v>41.255679999999998</v>
      </c>
      <c r="U51" s="16">
        <v>24.792830000000002</v>
      </c>
      <c r="V51" s="16">
        <v>40.065640000000002</v>
      </c>
      <c r="W51" s="16">
        <v>37.883839999999999</v>
      </c>
      <c r="X51" s="16">
        <v>23.007810000000003</v>
      </c>
      <c r="Y51" s="16">
        <v>30.743310000000001</v>
      </c>
      <c r="Z51" s="16">
        <v>36.496400000000001</v>
      </c>
      <c r="AA51" s="16">
        <v>45.025449999999999</v>
      </c>
      <c r="AB51" s="16">
        <v>23.802</v>
      </c>
      <c r="AC51" s="16">
        <v>42.050199999999904</v>
      </c>
      <c r="AD51" s="16">
        <v>26.777249999999999</v>
      </c>
      <c r="AE51" s="16">
        <v>29.809785999999992</v>
      </c>
      <c r="AF51" s="16">
        <v>0.14888199999999779</v>
      </c>
      <c r="AG51" s="16">
        <v>188.36769600000002</v>
      </c>
      <c r="AH51" s="16">
        <v>-19.261465999999999</v>
      </c>
      <c r="AI51" s="46"/>
      <c r="AJ51" s="46"/>
      <c r="AK51" s="46"/>
      <c r="AL51" s="46"/>
      <c r="AM51" s="46"/>
      <c r="AN51" s="4"/>
      <c r="AO51" s="4"/>
      <c r="AP51" s="4"/>
      <c r="AQ51" s="4"/>
      <c r="AR51" s="4"/>
      <c r="AS51" s="4"/>
      <c r="AT51" s="4"/>
      <c r="AU51" s="4"/>
      <c r="AV51" s="4"/>
      <c r="AW51" s="4"/>
      <c r="AX51" s="4"/>
      <c r="AY51" s="4"/>
    </row>
    <row r="52" spans="1:1005" ht="15" x14ac:dyDescent="0.25">
      <c r="A52" s="121">
        <f>YampaRiverInflow.TotalOutflow!A52</f>
        <v>46419</v>
      </c>
      <c r="B52" s="122"/>
      <c r="C52" s="123">
        <v>39.499000000000002</v>
      </c>
      <c r="D52" s="124">
        <v>42.802999999999997</v>
      </c>
      <c r="E52" s="16">
        <v>38.657699999999991</v>
      </c>
      <c r="F52" s="16">
        <v>12.339405999999999</v>
      </c>
      <c r="G52" s="16">
        <v>23.60331</v>
      </c>
      <c r="H52" s="16">
        <v>17.2562</v>
      </c>
      <c r="I52" s="16">
        <v>16.066120000000002</v>
      </c>
      <c r="J52" s="16">
        <v>48.99174</v>
      </c>
      <c r="K52" s="16">
        <v>36.297519999999999</v>
      </c>
      <c r="L52" s="16">
        <v>25.745450000000002</v>
      </c>
      <c r="M52" s="16">
        <v>24.39669</v>
      </c>
      <c r="N52" s="16">
        <v>35.66281</v>
      </c>
      <c r="O52" s="16">
        <v>125.57355</v>
      </c>
      <c r="P52" s="16">
        <v>20.429749999999999</v>
      </c>
      <c r="Q52" s="16">
        <v>29.355370000000001</v>
      </c>
      <c r="R52" s="16">
        <v>90.644630000000006</v>
      </c>
      <c r="S52" s="16">
        <v>38.478989999999996</v>
      </c>
      <c r="T52" s="16">
        <v>35.16657</v>
      </c>
      <c r="U52" s="16">
        <v>33.321769999999994</v>
      </c>
      <c r="V52" s="16">
        <v>18.842610000000001</v>
      </c>
      <c r="W52" s="16">
        <v>38.875690000000006</v>
      </c>
      <c r="X52" s="16">
        <v>32.449240000000003</v>
      </c>
      <c r="Y52" s="16">
        <v>39.450900000000004</v>
      </c>
      <c r="Z52" s="16">
        <v>41.375809999999994</v>
      </c>
      <c r="AA52" s="16">
        <v>62.678599999999996</v>
      </c>
      <c r="AB52" s="16">
        <v>22.2151999999999</v>
      </c>
      <c r="AC52" s="16">
        <v>72.001050000000006</v>
      </c>
      <c r="AD52" s="16">
        <v>37.884849999999894</v>
      </c>
      <c r="AE52" s="16">
        <v>19.033522000000001</v>
      </c>
      <c r="AF52" s="16">
        <v>7.0302340000000001</v>
      </c>
      <c r="AG52" s="16">
        <v>85.799055999999993</v>
      </c>
      <c r="AH52" s="16">
        <v>-9.7793939999999999</v>
      </c>
      <c r="AI52" s="46"/>
      <c r="AJ52" s="46"/>
      <c r="AK52" s="46"/>
      <c r="AL52" s="46"/>
      <c r="AM52" s="46"/>
      <c r="AN52" s="4"/>
      <c r="AO52" s="4"/>
      <c r="AP52" s="4"/>
      <c r="AQ52" s="4"/>
      <c r="AR52" s="4"/>
      <c r="AS52" s="4"/>
      <c r="AT52" s="4"/>
      <c r="AU52" s="4"/>
      <c r="AV52" s="4"/>
      <c r="AW52" s="4"/>
      <c r="AX52" s="4"/>
      <c r="AY52" s="4"/>
    </row>
    <row r="53" spans="1:1005" ht="15" x14ac:dyDescent="0.25">
      <c r="A53" s="121">
        <f>YampaRiverInflow.TotalOutflow!A53</f>
        <v>46447</v>
      </c>
      <c r="B53" s="122"/>
      <c r="C53" s="123">
        <v>45.576000000000001</v>
      </c>
      <c r="D53" s="124">
        <v>62.506999999999998</v>
      </c>
      <c r="E53" s="16">
        <v>66.418819999999997</v>
      </c>
      <c r="F53" s="16">
        <v>7.6782579999999996</v>
      </c>
      <c r="G53" s="16">
        <v>63.272730000000003</v>
      </c>
      <c r="H53" s="16">
        <v>48.99174</v>
      </c>
      <c r="I53" s="16">
        <v>19.834709999999998</v>
      </c>
      <c r="J53" s="16">
        <v>54.009920000000001</v>
      </c>
      <c r="K53" s="16">
        <v>55.160330000000002</v>
      </c>
      <c r="L53" s="16">
        <v>23.22645</v>
      </c>
      <c r="M53" s="16">
        <v>42.842980000000004</v>
      </c>
      <c r="N53" s="16">
        <v>27.59008</v>
      </c>
      <c r="O53" s="16">
        <v>69.104129999999998</v>
      </c>
      <c r="P53" s="16">
        <v>49.190080000000002</v>
      </c>
      <c r="Q53" s="16">
        <v>44.628099999999996</v>
      </c>
      <c r="R53" s="16">
        <v>82.373550000000009</v>
      </c>
      <c r="S53" s="16">
        <v>74.04258999999999</v>
      </c>
      <c r="T53" s="16">
        <v>59.404600000000002</v>
      </c>
      <c r="U53" s="16">
        <v>42.445689999999999</v>
      </c>
      <c r="V53" s="16">
        <v>22.21454</v>
      </c>
      <c r="W53" s="16">
        <v>58.769889999999997</v>
      </c>
      <c r="X53" s="16">
        <v>31.517060000000001</v>
      </c>
      <c r="Y53" s="16">
        <v>41.176480000000005</v>
      </c>
      <c r="Z53" s="16">
        <v>36.615409999999905</v>
      </c>
      <c r="AA53" s="16">
        <v>63.888529999999896</v>
      </c>
      <c r="AB53" s="16">
        <v>26.578900000000001</v>
      </c>
      <c r="AC53" s="16">
        <v>124.9605</v>
      </c>
      <c r="AD53" s="16">
        <v>70.0175499999999</v>
      </c>
      <c r="AE53" s="16">
        <v>37.985829999999993</v>
      </c>
      <c r="AF53" s="16">
        <v>23.852601999999997</v>
      </c>
      <c r="AG53" s="16">
        <v>33.571293999999995</v>
      </c>
      <c r="AH53" s="16">
        <v>18.785719999999998</v>
      </c>
      <c r="AI53" s="46"/>
      <c r="AJ53" s="46"/>
      <c r="AK53" s="46"/>
      <c r="AL53" s="46"/>
      <c r="AM53" s="46"/>
      <c r="AN53" s="4"/>
      <c r="AO53" s="4"/>
      <c r="AP53" s="4"/>
      <c r="AQ53" s="4"/>
      <c r="AR53" s="4"/>
      <c r="AS53" s="4"/>
      <c r="AT53" s="4"/>
      <c r="AU53" s="4"/>
      <c r="AV53" s="4"/>
      <c r="AW53" s="4"/>
      <c r="AX53" s="4"/>
      <c r="AY53" s="4"/>
    </row>
    <row r="54" spans="1:1005" ht="15" x14ac:dyDescent="0.25">
      <c r="A54" s="121">
        <f>YampaRiverInflow.TotalOutflow!A54</f>
        <v>46478</v>
      </c>
      <c r="B54" s="122"/>
      <c r="C54" s="123">
        <v>28.042999999999999</v>
      </c>
      <c r="D54" s="124">
        <v>34.738</v>
      </c>
      <c r="E54" s="16">
        <v>-26.212883999999999</v>
      </c>
      <c r="F54" s="16">
        <v>3.6764540000000014</v>
      </c>
      <c r="G54" s="16">
        <v>29.157019999999999</v>
      </c>
      <c r="H54" s="16">
        <v>70.294210000000007</v>
      </c>
      <c r="I54" s="16">
        <v>23.60331</v>
      </c>
      <c r="J54" s="16">
        <v>16.8</v>
      </c>
      <c r="K54" s="16">
        <v>35.028100000000002</v>
      </c>
      <c r="L54" s="16">
        <v>13.62645</v>
      </c>
      <c r="M54" s="16">
        <v>32.747109999999999</v>
      </c>
      <c r="N54" s="16">
        <v>39.133879999999998</v>
      </c>
      <c r="O54" s="16">
        <v>90.902479999999997</v>
      </c>
      <c r="P54" s="16">
        <v>33.758679999999998</v>
      </c>
      <c r="Q54" s="16">
        <v>33.699169999999995</v>
      </c>
      <c r="R54" s="16">
        <v>29.79214</v>
      </c>
      <c r="S54" s="16">
        <v>43.080640000000002</v>
      </c>
      <c r="T54" s="16">
        <v>88.700450000000004</v>
      </c>
      <c r="U54" s="16">
        <v>43.635820000000002</v>
      </c>
      <c r="V54" s="16">
        <v>17.01784</v>
      </c>
      <c r="W54" s="16">
        <v>26.498860000000001</v>
      </c>
      <c r="X54" s="16">
        <v>22.988139999999998</v>
      </c>
      <c r="Y54" s="16">
        <v>25.348419999999997</v>
      </c>
      <c r="Z54" s="16">
        <v>31.934349999999899</v>
      </c>
      <c r="AA54" s="16">
        <v>40.2452100000001</v>
      </c>
      <c r="AB54" s="16">
        <v>24.198700000000002</v>
      </c>
      <c r="AC54" s="16">
        <v>43.240300000000097</v>
      </c>
      <c r="AD54" s="16">
        <v>39.828680000000105</v>
      </c>
      <c r="AE54" s="16">
        <v>41.938178000000001</v>
      </c>
      <c r="AF54" s="16">
        <v>40.074694000000001</v>
      </c>
      <c r="AG54" s="16">
        <v>1.3631199999999954</v>
      </c>
      <c r="AH54" s="16">
        <v>-2.5694920000000012</v>
      </c>
      <c r="AI54" s="46"/>
      <c r="AJ54" s="46"/>
      <c r="AK54" s="46"/>
      <c r="AL54" s="46"/>
      <c r="AM54" s="46"/>
      <c r="AN54" s="4"/>
      <c r="AO54" s="4"/>
      <c r="AP54" s="4"/>
      <c r="AQ54" s="4"/>
      <c r="AR54" s="4"/>
      <c r="AS54" s="4"/>
      <c r="AT54" s="4"/>
      <c r="AU54" s="4"/>
      <c r="AV54" s="4"/>
      <c r="AW54" s="4"/>
      <c r="AX54" s="4"/>
      <c r="AY54" s="4"/>
    </row>
    <row r="55" spans="1:1005" ht="15" x14ac:dyDescent="0.25">
      <c r="A55" s="121">
        <f>YampaRiverInflow.TotalOutflow!A55</f>
        <v>46508</v>
      </c>
      <c r="B55" s="122"/>
      <c r="C55" s="123">
        <v>15.475</v>
      </c>
      <c r="D55" s="124">
        <v>25.463999999999999</v>
      </c>
      <c r="E55" s="16">
        <v>-26.211384000000006</v>
      </c>
      <c r="F55" s="16">
        <v>7.738929999999999</v>
      </c>
      <c r="G55" s="16">
        <v>15.471069999999999</v>
      </c>
      <c r="H55" s="16">
        <v>41.137190000000004</v>
      </c>
      <c r="I55" s="16">
        <v>13.289260000000001</v>
      </c>
      <c r="J55" s="16">
        <v>27.570250000000001</v>
      </c>
      <c r="K55" s="16">
        <v>34.690910000000002</v>
      </c>
      <c r="L55" s="16">
        <v>21.163640000000001</v>
      </c>
      <c r="M55" s="16">
        <v>23.543800000000001</v>
      </c>
      <c r="N55" s="16">
        <v>34.333880000000001</v>
      </c>
      <c r="O55" s="16">
        <v>67.140500000000003</v>
      </c>
      <c r="P55" s="16">
        <v>34.274380000000001</v>
      </c>
      <c r="Q55" s="16">
        <v>36.813220000000001</v>
      </c>
      <c r="R55" s="16">
        <v>20.429749999999999</v>
      </c>
      <c r="S55" s="16">
        <v>51.173209999999997</v>
      </c>
      <c r="T55" s="16">
        <v>36.138489999999997</v>
      </c>
      <c r="U55" s="16">
        <v>21.024139999999999</v>
      </c>
      <c r="V55" s="16">
        <v>18.545120000000001</v>
      </c>
      <c r="W55" s="16">
        <v>27.252549999999999</v>
      </c>
      <c r="X55" s="16">
        <v>27.252610000000001</v>
      </c>
      <c r="Y55" s="16">
        <v>28.958279999999998</v>
      </c>
      <c r="Z55" s="16">
        <v>32.1327</v>
      </c>
      <c r="AA55" s="16">
        <v>29.573979999999999</v>
      </c>
      <c r="AB55" s="16">
        <v>26.281370000000102</v>
      </c>
      <c r="AC55" s="16">
        <v>27.570650000000001</v>
      </c>
      <c r="AD55" s="16">
        <v>23.583810000000099</v>
      </c>
      <c r="AE55" s="16">
        <v>24.659790000000001</v>
      </c>
      <c r="AF55" s="16">
        <v>21.803582000000002</v>
      </c>
      <c r="AG55" s="16">
        <v>0.19014400000000023</v>
      </c>
      <c r="AH55" s="16">
        <v>-5.5054859999999994</v>
      </c>
      <c r="AI55" s="46"/>
      <c r="AJ55" s="46"/>
      <c r="AK55" s="46"/>
      <c r="AL55" s="46"/>
      <c r="AM55" s="46"/>
      <c r="AN55" s="4"/>
      <c r="AO55" s="4"/>
      <c r="AP55" s="4"/>
      <c r="AQ55" s="4"/>
      <c r="AR55" s="4"/>
      <c r="AS55" s="4"/>
      <c r="AT55" s="4"/>
      <c r="AU55" s="4"/>
      <c r="AV55" s="4"/>
      <c r="AW55" s="4"/>
      <c r="AX55" s="4"/>
      <c r="AY55" s="4"/>
    </row>
    <row r="56" spans="1:1005" ht="15" x14ac:dyDescent="0.25">
      <c r="A56" s="121">
        <f>YampaRiverInflow.TotalOutflow!A56</f>
        <v>46539</v>
      </c>
      <c r="B56" s="122"/>
      <c r="C56" s="123">
        <v>13.286</v>
      </c>
      <c r="D56" s="124">
        <v>25.035</v>
      </c>
      <c r="E56" s="16">
        <v>22.368065999999995</v>
      </c>
      <c r="F56" s="16">
        <v>-1.3633040000000001</v>
      </c>
      <c r="G56" s="16">
        <v>31.73554</v>
      </c>
      <c r="H56" s="16">
        <v>15.272729999999999</v>
      </c>
      <c r="I56" s="16">
        <v>13.68595</v>
      </c>
      <c r="J56" s="16">
        <v>32.07273</v>
      </c>
      <c r="K56" s="16">
        <v>48.238019999999999</v>
      </c>
      <c r="L56" s="16">
        <v>6.5057900000000002</v>
      </c>
      <c r="M56" s="16">
        <v>14.280989999999999</v>
      </c>
      <c r="N56" s="16">
        <v>20.826450000000001</v>
      </c>
      <c r="O56" s="16">
        <v>11.9405</v>
      </c>
      <c r="P56" s="16">
        <v>14.67769</v>
      </c>
      <c r="Q56" s="16">
        <v>31.73554</v>
      </c>
      <c r="R56" s="16">
        <v>13.4876</v>
      </c>
      <c r="S56" s="16">
        <v>35.543419999999998</v>
      </c>
      <c r="T56" s="16">
        <v>23.741799999999998</v>
      </c>
      <c r="U56" s="16">
        <v>24.39593</v>
      </c>
      <c r="V56" s="16">
        <v>22.730180000000001</v>
      </c>
      <c r="W56" s="16">
        <v>25.189630000000001</v>
      </c>
      <c r="X56" s="16">
        <v>26.0823</v>
      </c>
      <c r="Y56" s="16">
        <v>25.58633</v>
      </c>
      <c r="Z56" s="16">
        <v>28.562399999999901</v>
      </c>
      <c r="AA56" s="16">
        <v>24.3970500000001</v>
      </c>
      <c r="AB56" s="16">
        <v>26.578900000000001</v>
      </c>
      <c r="AC56" s="16">
        <v>24.000349999999901</v>
      </c>
      <c r="AD56" s="16">
        <v>22.730910000000101</v>
      </c>
      <c r="AE56" s="16">
        <v>3.4259199999999983</v>
      </c>
      <c r="AF56" s="16">
        <v>8.1729199999999995</v>
      </c>
      <c r="AG56" s="16">
        <v>12.473674000000001</v>
      </c>
      <c r="AH56" s="16">
        <v>1.061094</v>
      </c>
      <c r="AI56" s="46"/>
      <c r="AJ56" s="46"/>
      <c r="AK56" s="46"/>
      <c r="AL56" s="46"/>
      <c r="AM56" s="46"/>
      <c r="AN56" s="4"/>
      <c r="AO56" s="4"/>
      <c r="AP56" s="4"/>
      <c r="AQ56" s="4"/>
      <c r="AR56" s="4"/>
      <c r="AS56" s="4"/>
      <c r="AT56" s="4"/>
      <c r="AU56" s="4"/>
      <c r="AV56" s="4"/>
      <c r="AW56" s="4"/>
      <c r="AX56" s="4"/>
      <c r="AY56" s="4"/>
    </row>
    <row r="57" spans="1:1005" ht="15" x14ac:dyDescent="0.25">
      <c r="A57" s="121">
        <f>YampaRiverInflow.TotalOutflow!A57</f>
        <v>46569</v>
      </c>
      <c r="B57" s="122"/>
      <c r="C57" s="123">
        <v>15.164999999999999</v>
      </c>
      <c r="D57" s="124">
        <v>38.954999999999998</v>
      </c>
      <c r="E57" s="16">
        <v>30.872809999999998</v>
      </c>
      <c r="F57" s="16">
        <v>7.8308159999999951</v>
      </c>
      <c r="G57" s="16">
        <v>31.933880000000002</v>
      </c>
      <c r="H57" s="16">
        <v>33.12397</v>
      </c>
      <c r="I57" s="16">
        <v>30.347110000000001</v>
      </c>
      <c r="J57" s="16">
        <v>21.12397</v>
      </c>
      <c r="K57" s="16">
        <v>19.953720000000001</v>
      </c>
      <c r="L57" s="16">
        <v>10.1157</v>
      </c>
      <c r="M57" s="16">
        <v>17.2562</v>
      </c>
      <c r="N57" s="16">
        <v>39.272730000000003</v>
      </c>
      <c r="O57" s="16">
        <v>21.024789999999999</v>
      </c>
      <c r="P57" s="16">
        <v>21.223140000000001</v>
      </c>
      <c r="Q57" s="16">
        <v>45.421489999999999</v>
      </c>
      <c r="R57" s="16">
        <v>28.760330000000003</v>
      </c>
      <c r="S57" s="16">
        <v>28.164830000000002</v>
      </c>
      <c r="T57" s="16">
        <v>29.156560000000002</v>
      </c>
      <c r="U57" s="16">
        <v>31.536360000000002</v>
      </c>
      <c r="V57" s="16">
        <v>26.379669999999997</v>
      </c>
      <c r="W57" s="16">
        <v>61.685449999999996</v>
      </c>
      <c r="X57" s="16">
        <v>29.156569999999999</v>
      </c>
      <c r="Y57" s="16">
        <v>33.520060000000001</v>
      </c>
      <c r="Z57" s="16">
        <v>26.182200000000002</v>
      </c>
      <c r="AA57" s="16">
        <v>32.1327</v>
      </c>
      <c r="AB57" s="16">
        <v>49.587499999999999</v>
      </c>
      <c r="AC57" s="16">
        <v>22.016849999999998</v>
      </c>
      <c r="AD57" s="16">
        <v>23.603650000000101</v>
      </c>
      <c r="AE57" s="16">
        <v>-0.52760200000000035</v>
      </c>
      <c r="AF57" s="16">
        <v>14.445949999999996</v>
      </c>
      <c r="AG57" s="16">
        <v>-5.4029160000000003</v>
      </c>
      <c r="AH57" s="16">
        <v>-9.1989860000000014</v>
      </c>
      <c r="AI57" s="46"/>
      <c r="AJ57" s="46"/>
      <c r="AK57" s="46"/>
      <c r="AL57" s="46"/>
      <c r="AM57" s="46"/>
      <c r="AN57" s="4"/>
      <c r="AO57" s="4"/>
      <c r="AP57" s="4"/>
      <c r="AQ57" s="4"/>
      <c r="AR57" s="4"/>
      <c r="AS57" s="4"/>
      <c r="AT57" s="4"/>
      <c r="AU57" s="4"/>
      <c r="AV57" s="4"/>
      <c r="AW57" s="4"/>
      <c r="AX57" s="4"/>
      <c r="AY57" s="4"/>
    </row>
    <row r="58" spans="1:1005" ht="15" x14ac:dyDescent="0.25">
      <c r="A58" s="121">
        <f>YampaRiverInflow.TotalOutflow!A58</f>
        <v>46600</v>
      </c>
      <c r="B58" s="122"/>
      <c r="C58" s="123">
        <v>38.994999999999997</v>
      </c>
      <c r="D58" s="124">
        <v>39.273000000000003</v>
      </c>
      <c r="E58" s="16">
        <v>29.917686</v>
      </c>
      <c r="F58" s="16">
        <v>25.019824</v>
      </c>
      <c r="G58" s="16">
        <v>50.280989999999996</v>
      </c>
      <c r="H58" s="16">
        <v>20.826450000000001</v>
      </c>
      <c r="I58" s="16">
        <v>44.033059999999999</v>
      </c>
      <c r="J58" s="16">
        <v>23.404959999999999</v>
      </c>
      <c r="K58" s="16">
        <v>52.066120000000005</v>
      </c>
      <c r="L58" s="16">
        <v>17.851240000000001</v>
      </c>
      <c r="M58" s="16">
        <v>42.049589999999995</v>
      </c>
      <c r="N58" s="16">
        <v>50.578510000000001</v>
      </c>
      <c r="O58" s="16">
        <v>28.36364</v>
      </c>
      <c r="P58" s="16">
        <v>66.446280000000002</v>
      </c>
      <c r="Q58" s="16">
        <v>91.636359999999996</v>
      </c>
      <c r="R58" s="16">
        <v>39.272730000000003</v>
      </c>
      <c r="S58" s="16">
        <v>23.60284</v>
      </c>
      <c r="T58" s="16">
        <v>91.04083</v>
      </c>
      <c r="U58" s="16">
        <v>36.693379999999998</v>
      </c>
      <c r="V58" s="16">
        <v>68.607789999999994</v>
      </c>
      <c r="W58" s="16">
        <v>66.842500000000001</v>
      </c>
      <c r="X58" s="16">
        <v>41.057389999999998</v>
      </c>
      <c r="Y58" s="16">
        <v>44.429290000000002</v>
      </c>
      <c r="Z58" s="16">
        <v>41.851849999999999</v>
      </c>
      <c r="AA58" s="16">
        <v>40.265050000000002</v>
      </c>
      <c r="AB58" s="16">
        <v>38.876599999999996</v>
      </c>
      <c r="AC58" s="16">
        <v>29.55415</v>
      </c>
      <c r="AD58" s="16">
        <v>23.603649999999899</v>
      </c>
      <c r="AE58" s="16">
        <v>15.498979999999996</v>
      </c>
      <c r="AF58" s="16">
        <v>39.663323999999996</v>
      </c>
      <c r="AG58" s="16">
        <v>-27.475497999999998</v>
      </c>
      <c r="AH58" s="16">
        <v>-21.766008000000003</v>
      </c>
      <c r="AI58" s="46"/>
      <c r="AJ58" s="46"/>
      <c r="AK58" s="46"/>
      <c r="AL58" s="46"/>
      <c r="AM58" s="46"/>
      <c r="AN58" s="4"/>
      <c r="AO58" s="4"/>
      <c r="AP58" s="4"/>
      <c r="AQ58" s="4"/>
      <c r="AR58" s="4"/>
      <c r="AS58" s="4"/>
      <c r="AT58" s="4"/>
      <c r="AU58" s="4"/>
      <c r="AV58" s="4"/>
      <c r="AW58" s="4"/>
      <c r="AX58" s="4"/>
      <c r="AY58" s="4"/>
    </row>
    <row r="59" spans="1:1005" ht="15" x14ac:dyDescent="0.25">
      <c r="A59" s="121">
        <f>YampaRiverInflow.TotalOutflow!A59</f>
        <v>46631</v>
      </c>
      <c r="B59" s="122"/>
      <c r="C59" s="123">
        <v>37.994</v>
      </c>
      <c r="D59" s="124">
        <v>30.113</v>
      </c>
      <c r="E59" s="16">
        <v>14.515779999999999</v>
      </c>
      <c r="F59" s="16">
        <v>21.008659999999999</v>
      </c>
      <c r="G59" s="16">
        <v>59.246279999999999</v>
      </c>
      <c r="H59" s="16">
        <v>36.099170000000001</v>
      </c>
      <c r="I59" s="16">
        <v>49.190080000000002</v>
      </c>
      <c r="J59" s="16">
        <v>39.133879999999998</v>
      </c>
      <c r="K59" s="16">
        <v>48.456199999999995</v>
      </c>
      <c r="L59" s="16">
        <v>103.95372</v>
      </c>
      <c r="M59" s="16">
        <v>34.373550000000002</v>
      </c>
      <c r="N59" s="16">
        <v>57.381819999999998</v>
      </c>
      <c r="O59" s="16">
        <v>38.360330000000005</v>
      </c>
      <c r="P59" s="16">
        <v>50.87603</v>
      </c>
      <c r="Q59" s="16">
        <v>33.83802</v>
      </c>
      <c r="R59" s="16">
        <v>38.677690000000005</v>
      </c>
      <c r="S59" s="16">
        <v>28.363289999999999</v>
      </c>
      <c r="T59" s="16">
        <v>44.250949999999996</v>
      </c>
      <c r="U59" s="16">
        <v>41.255660000000006</v>
      </c>
      <c r="V59" s="16">
        <v>47.999720000000003</v>
      </c>
      <c r="W59" s="16">
        <v>78.703759999999988</v>
      </c>
      <c r="X59" s="16">
        <v>38.875680000000003</v>
      </c>
      <c r="Y59" s="16">
        <v>32.726860000000002</v>
      </c>
      <c r="Z59" s="16">
        <v>30.744250000000001</v>
      </c>
      <c r="AA59" s="16">
        <v>24.1193600000001</v>
      </c>
      <c r="AB59" s="16">
        <v>44.628749999999897</v>
      </c>
      <c r="AC59" s="16">
        <v>21.9771800000001</v>
      </c>
      <c r="AD59" s="16">
        <v>24.040019999999899</v>
      </c>
      <c r="AE59" s="16">
        <v>19.180725999999996</v>
      </c>
      <c r="AF59" s="16">
        <v>38.334448000000002</v>
      </c>
      <c r="AG59" s="16">
        <v>-11.254766</v>
      </c>
      <c r="AH59" s="16">
        <v>-1.109622000000003</v>
      </c>
      <c r="AI59" s="46"/>
      <c r="AJ59" s="46"/>
      <c r="AK59" s="46"/>
      <c r="AL59" s="46"/>
      <c r="AM59" s="46"/>
      <c r="AN59" s="4"/>
      <c r="AO59" s="4"/>
      <c r="AP59" s="4"/>
      <c r="AQ59" s="4"/>
      <c r="AR59" s="4"/>
      <c r="AS59" s="4"/>
      <c r="AT59" s="4"/>
      <c r="AU59" s="4"/>
      <c r="AV59" s="4"/>
      <c r="AW59" s="4"/>
      <c r="AX59" s="4"/>
      <c r="AY59" s="4"/>
    </row>
    <row r="60" spans="1:1005" ht="15" x14ac:dyDescent="0.25">
      <c r="A60" s="121">
        <f>YampaRiverInflow.TotalOutflow!A60</f>
        <v>46661</v>
      </c>
      <c r="B60" s="122"/>
      <c r="C60" s="123">
        <v>36.200000000000003</v>
      </c>
      <c r="D60" s="124">
        <v>36.200000000000003</v>
      </c>
      <c r="E60" s="16">
        <v>31.104225999999993</v>
      </c>
      <c r="F60" s="16">
        <v>32.409004000000003</v>
      </c>
      <c r="G60" s="16">
        <v>36.495870000000004</v>
      </c>
      <c r="H60" s="16">
        <v>22.413220000000003</v>
      </c>
      <c r="I60" s="16">
        <v>37.884300000000003</v>
      </c>
      <c r="J60" s="16">
        <v>47.385120000000001</v>
      </c>
      <c r="K60" s="16">
        <v>23.34545</v>
      </c>
      <c r="L60" s="16">
        <v>20.647929999999999</v>
      </c>
      <c r="M60" s="16">
        <v>30.664459999999998</v>
      </c>
      <c r="N60" s="16">
        <v>41.077690000000004</v>
      </c>
      <c r="O60" s="16">
        <v>31.060849999999999</v>
      </c>
      <c r="P60" s="16">
        <v>69.758679999999998</v>
      </c>
      <c r="Q60" s="16">
        <v>20.94511</v>
      </c>
      <c r="R60" s="16">
        <v>34.908660000000005</v>
      </c>
      <c r="S60" s="16">
        <v>24.793029999999998</v>
      </c>
      <c r="T60" s="16">
        <v>40.680699999999995</v>
      </c>
      <c r="U60" s="16">
        <v>34.511849999999995</v>
      </c>
      <c r="V60" s="16">
        <v>29.513770000000001</v>
      </c>
      <c r="W60" s="16">
        <v>19.080719999999999</v>
      </c>
      <c r="X60" s="16">
        <v>42.445929999999997</v>
      </c>
      <c r="Y60" s="16">
        <v>56.012860000000003</v>
      </c>
      <c r="Z60" s="16">
        <v>29.236789999999999</v>
      </c>
      <c r="AA60" s="16">
        <v>25.884679999999999</v>
      </c>
      <c r="AB60" s="16">
        <v>63.214149999999897</v>
      </c>
      <c r="AC60" s="16">
        <v>23.663159999999799</v>
      </c>
      <c r="AD60" s="16">
        <v>24.972269999999799</v>
      </c>
      <c r="AE60" s="16">
        <v>26.040343999999997</v>
      </c>
      <c r="AF60" s="16">
        <v>13.166246000000003</v>
      </c>
      <c r="AG60" s="16">
        <v>20.811032000000001</v>
      </c>
      <c r="AH60" s="16">
        <v>15.392737999999998</v>
      </c>
      <c r="AI60" s="46"/>
      <c r="AJ60" s="46"/>
      <c r="AK60" s="46"/>
      <c r="AL60" s="46"/>
      <c r="AM60" s="46"/>
      <c r="AN60" s="4"/>
      <c r="AO60" s="4"/>
      <c r="AP60" s="4"/>
      <c r="AQ60" s="4"/>
      <c r="AR60" s="4"/>
      <c r="AS60" s="4"/>
      <c r="AT60" s="4"/>
      <c r="AU60" s="4"/>
      <c r="AV60" s="4"/>
      <c r="AW60" s="4"/>
      <c r="AX60" s="4"/>
      <c r="AY60" s="4"/>
    </row>
    <row r="61" spans="1:1005" ht="15" x14ac:dyDescent="0.25">
      <c r="A61" s="121">
        <f>YampaRiverInflow.TotalOutflow!A61</f>
        <v>46692</v>
      </c>
      <c r="B61" s="122"/>
      <c r="C61" s="123">
        <v>24.817</v>
      </c>
      <c r="D61" s="124">
        <v>24.817</v>
      </c>
      <c r="E61" s="16">
        <v>28.013811999999998</v>
      </c>
      <c r="F61" s="16">
        <v>15.793877999999999</v>
      </c>
      <c r="G61" s="16">
        <v>24.595040000000001</v>
      </c>
      <c r="H61" s="16">
        <v>18.446279999999998</v>
      </c>
      <c r="I61" s="16">
        <v>36.495870000000004</v>
      </c>
      <c r="J61" s="16">
        <v>27.966939999999997</v>
      </c>
      <c r="K61" s="16">
        <v>25.487599999999997</v>
      </c>
      <c r="L61" s="16">
        <v>23.10744</v>
      </c>
      <c r="M61" s="16">
        <v>22.472729999999999</v>
      </c>
      <c r="N61" s="16">
        <v>35.166530000000002</v>
      </c>
      <c r="O61" s="16">
        <v>20.925319999999999</v>
      </c>
      <c r="P61" s="16">
        <v>16.066120000000002</v>
      </c>
      <c r="Q61" s="16">
        <v>25.54711</v>
      </c>
      <c r="R61" s="16">
        <v>41.950060000000001</v>
      </c>
      <c r="S61" s="16">
        <v>23.00787</v>
      </c>
      <c r="T61" s="16">
        <v>14.39954</v>
      </c>
      <c r="U61" s="16">
        <v>23.602700000000002</v>
      </c>
      <c r="V61" s="16">
        <v>28.581400000000002</v>
      </c>
      <c r="W61" s="16">
        <v>27.807869999999998</v>
      </c>
      <c r="X61" s="16">
        <v>24.69378</v>
      </c>
      <c r="Y61" s="16">
        <v>22.293890000000001</v>
      </c>
      <c r="Z61" s="16">
        <v>27.888010000000101</v>
      </c>
      <c r="AA61" s="16">
        <v>24.873090000000097</v>
      </c>
      <c r="AB61" s="16">
        <v>23.24662</v>
      </c>
      <c r="AC61" s="16">
        <v>25.646650000000101</v>
      </c>
      <c r="AD61" s="16">
        <v>24.793749999999999</v>
      </c>
      <c r="AE61" s="16">
        <v>17.507805999999995</v>
      </c>
      <c r="AF61" s="16">
        <v>8.8944699999999983</v>
      </c>
      <c r="AG61" s="16">
        <v>1.1222839999999996</v>
      </c>
      <c r="AH61" s="16">
        <v>9.8448719999999987</v>
      </c>
      <c r="AI61" s="46"/>
      <c r="AJ61" s="46"/>
      <c r="AK61" s="46"/>
      <c r="AL61" s="46"/>
      <c r="AM61" s="46"/>
      <c r="AN61" s="4"/>
      <c r="AO61" s="4"/>
      <c r="AP61" s="4"/>
      <c r="AQ61" s="4"/>
      <c r="AR61" s="4"/>
      <c r="AS61" s="4"/>
      <c r="AT61" s="4"/>
      <c r="AU61" s="4"/>
      <c r="AV61" s="4"/>
      <c r="AW61" s="4"/>
      <c r="AX61" s="4"/>
      <c r="AY61" s="4"/>
    </row>
    <row r="62" spans="1:1005" ht="15" x14ac:dyDescent="0.25">
      <c r="A62" s="121">
        <f>YampaRiverInflow.TotalOutflow!A62</f>
        <v>46722</v>
      </c>
      <c r="B62" s="122"/>
      <c r="C62" s="123">
        <v>25.222000000000001</v>
      </c>
      <c r="D62" s="124">
        <v>25.222000000000001</v>
      </c>
      <c r="E62" s="16">
        <v>44.223798000000002</v>
      </c>
      <c r="F62" s="16">
        <v>1.110544</v>
      </c>
      <c r="G62" s="16">
        <v>15.07438</v>
      </c>
      <c r="H62" s="16">
        <v>12.69421</v>
      </c>
      <c r="I62" s="16">
        <v>35.305790000000002</v>
      </c>
      <c r="J62" s="16">
        <v>29.355370000000001</v>
      </c>
      <c r="K62" s="16">
        <v>13.4876</v>
      </c>
      <c r="L62" s="16">
        <v>18.723970000000001</v>
      </c>
      <c r="M62" s="16">
        <v>15.471069999999999</v>
      </c>
      <c r="N62" s="16">
        <v>19.100490000000001</v>
      </c>
      <c r="O62" s="16">
        <v>3.9664899999999998</v>
      </c>
      <c r="P62" s="16">
        <v>23.801650000000002</v>
      </c>
      <c r="Q62" s="16">
        <v>57.520660000000007</v>
      </c>
      <c r="R62" s="16">
        <v>23.99954</v>
      </c>
      <c r="S62" s="16">
        <v>19.4375</v>
      </c>
      <c r="T62" s="16">
        <v>33.916870000000003</v>
      </c>
      <c r="U62" s="16">
        <v>31.734860000000001</v>
      </c>
      <c r="V62" s="16">
        <v>22.7103</v>
      </c>
      <c r="W62" s="16">
        <v>25.368259999999999</v>
      </c>
      <c r="X62" s="16">
        <v>31.6557</v>
      </c>
      <c r="Y62" s="16">
        <v>22.412740000000003</v>
      </c>
      <c r="Z62" s="16">
        <v>36.377389999999899</v>
      </c>
      <c r="AA62" s="16">
        <v>25.983849999999997</v>
      </c>
      <c r="AB62" s="16">
        <v>23.544150000000002</v>
      </c>
      <c r="AC62" s="16">
        <v>39.471650000000103</v>
      </c>
      <c r="AD62" s="16">
        <v>24.5160599999999</v>
      </c>
      <c r="AE62" s="16">
        <v>8.4644880000000011</v>
      </c>
      <c r="AF62" s="16">
        <v>2.3967059999999982</v>
      </c>
      <c r="AG62" s="16">
        <v>-6.7709719999999995</v>
      </c>
      <c r="AH62" s="16">
        <v>0.60159199999999691</v>
      </c>
      <c r="AI62" s="46"/>
      <c r="AJ62" s="46"/>
      <c r="AK62" s="46"/>
      <c r="AL62" s="46"/>
      <c r="AM62" s="46"/>
      <c r="AN62" s="4"/>
      <c r="AO62" s="4"/>
      <c r="AP62" s="4"/>
      <c r="AQ62" s="4"/>
      <c r="AR62" s="4"/>
      <c r="AS62" s="4"/>
      <c r="AT62" s="4"/>
      <c r="AU62" s="4"/>
      <c r="AV62" s="4"/>
      <c r="AW62" s="4"/>
      <c r="AX62" s="4"/>
      <c r="AY62" s="4"/>
    </row>
    <row r="63" spans="1:1005" ht="15" x14ac:dyDescent="0.25">
      <c r="A63" s="121">
        <f>YampaRiverInflow.TotalOutflow!A63</f>
        <v>46753</v>
      </c>
      <c r="B63" s="122"/>
      <c r="C63" s="123">
        <v>49.063000000000002</v>
      </c>
      <c r="D63" s="124">
        <v>32.688000000000002</v>
      </c>
      <c r="E63" s="16">
        <v>25.526097999999998</v>
      </c>
      <c r="F63" s="16">
        <v>1.3745679999999993</v>
      </c>
      <c r="G63" s="16">
        <v>21.421490000000002</v>
      </c>
      <c r="H63" s="16">
        <v>24.198349999999998</v>
      </c>
      <c r="I63" s="16">
        <v>42.049589999999995</v>
      </c>
      <c r="J63" s="16">
        <v>21.61983</v>
      </c>
      <c r="K63" s="16">
        <v>18.446279999999998</v>
      </c>
      <c r="L63" s="16">
        <v>23.206610000000001</v>
      </c>
      <c r="M63" s="16">
        <v>20.033060000000003</v>
      </c>
      <c r="N63" s="16">
        <v>101.09752</v>
      </c>
      <c r="O63" s="16">
        <v>22.61157</v>
      </c>
      <c r="P63" s="16">
        <v>23.206610000000001</v>
      </c>
      <c r="Q63" s="16">
        <v>42.247930000000004</v>
      </c>
      <c r="R63" s="16">
        <v>34.11524</v>
      </c>
      <c r="S63" s="16">
        <v>41.255679999999998</v>
      </c>
      <c r="T63" s="16">
        <v>24.792830000000002</v>
      </c>
      <c r="U63" s="16">
        <v>40.065640000000002</v>
      </c>
      <c r="V63" s="16">
        <v>37.883839999999999</v>
      </c>
      <c r="W63" s="16">
        <v>23.007810000000003</v>
      </c>
      <c r="X63" s="16">
        <v>30.743310000000001</v>
      </c>
      <c r="Y63" s="16">
        <v>36.496400000000001</v>
      </c>
      <c r="Z63" s="16">
        <v>45.025449999999999</v>
      </c>
      <c r="AA63" s="16">
        <v>23.802</v>
      </c>
      <c r="AB63" s="16">
        <v>42.050199999999904</v>
      </c>
      <c r="AC63" s="16">
        <v>26.777249999999999</v>
      </c>
      <c r="AD63" s="16">
        <v>29.809785999999992</v>
      </c>
      <c r="AE63" s="16">
        <v>0.14888199999999779</v>
      </c>
      <c r="AF63" s="16">
        <v>188.36769600000002</v>
      </c>
      <c r="AG63" s="16">
        <v>-19.261465999999999</v>
      </c>
      <c r="AH63" s="16">
        <v>-11.55139</v>
      </c>
      <c r="AI63" s="46"/>
      <c r="AJ63" s="46"/>
      <c r="AK63" s="46"/>
      <c r="AL63" s="46"/>
      <c r="AM63" s="46"/>
      <c r="AN63" s="4"/>
      <c r="AO63" s="4"/>
      <c r="AP63" s="4"/>
      <c r="AQ63" s="4"/>
      <c r="AR63" s="4"/>
      <c r="AS63" s="4"/>
      <c r="AT63" s="4"/>
      <c r="AU63" s="4"/>
      <c r="AV63" s="4"/>
      <c r="AW63" s="4"/>
      <c r="AX63" s="4"/>
      <c r="AY63" s="4"/>
    </row>
    <row r="64" spans="1:1005" ht="15" x14ac:dyDescent="0.25">
      <c r="A64" s="121">
        <f>YampaRiverInflow.TotalOutflow!A64</f>
        <v>46784</v>
      </c>
      <c r="B64" s="122"/>
      <c r="C64" s="123">
        <v>39.499000000000002</v>
      </c>
      <c r="D64" s="124">
        <v>42.802999999999997</v>
      </c>
      <c r="E64" s="16">
        <v>12.339405999999999</v>
      </c>
      <c r="F64" s="16">
        <v>23.60331</v>
      </c>
      <c r="G64" s="16">
        <v>17.2562</v>
      </c>
      <c r="H64" s="16">
        <v>16.066120000000002</v>
      </c>
      <c r="I64" s="16">
        <v>48.99174</v>
      </c>
      <c r="J64" s="16">
        <v>36.297519999999999</v>
      </c>
      <c r="K64" s="16">
        <v>25.745450000000002</v>
      </c>
      <c r="L64" s="16">
        <v>24.39669</v>
      </c>
      <c r="M64" s="16">
        <v>35.66281</v>
      </c>
      <c r="N64" s="16">
        <v>125.57355</v>
      </c>
      <c r="O64" s="16">
        <v>20.429749999999999</v>
      </c>
      <c r="P64" s="16">
        <v>29.355370000000001</v>
      </c>
      <c r="Q64" s="16">
        <v>90.644630000000006</v>
      </c>
      <c r="R64" s="16">
        <v>38.478989999999996</v>
      </c>
      <c r="S64" s="16">
        <v>35.16657</v>
      </c>
      <c r="T64" s="16">
        <v>33.321769999999994</v>
      </c>
      <c r="U64" s="16">
        <v>18.842610000000001</v>
      </c>
      <c r="V64" s="16">
        <v>38.875690000000006</v>
      </c>
      <c r="W64" s="16">
        <v>32.449240000000003</v>
      </c>
      <c r="X64" s="16">
        <v>39.450900000000004</v>
      </c>
      <c r="Y64" s="16">
        <v>41.375809999999994</v>
      </c>
      <c r="Z64" s="16">
        <v>62.678599999999996</v>
      </c>
      <c r="AA64" s="16">
        <v>22.2151999999999</v>
      </c>
      <c r="AB64" s="16">
        <v>72.001050000000006</v>
      </c>
      <c r="AC64" s="16">
        <v>37.884849999999894</v>
      </c>
      <c r="AD64" s="16">
        <v>19.033522000000001</v>
      </c>
      <c r="AE64" s="16">
        <v>7.0302340000000001</v>
      </c>
      <c r="AF64" s="16">
        <v>85.799055999999993</v>
      </c>
      <c r="AG64" s="16">
        <v>-9.7793939999999999</v>
      </c>
      <c r="AH64" s="16">
        <v>38.657699999999991</v>
      </c>
      <c r="AI64" s="46"/>
      <c r="AJ64" s="46"/>
      <c r="AK64" s="46"/>
      <c r="AL64" s="46"/>
      <c r="AM64" s="46"/>
      <c r="AN64" s="4"/>
      <c r="AO64" s="4"/>
      <c r="AP64" s="4"/>
      <c r="AQ64" s="4"/>
      <c r="AR64" s="4"/>
      <c r="AS64" s="4"/>
      <c r="AT64" s="4"/>
      <c r="AU64" s="4"/>
      <c r="AV64" s="4"/>
      <c r="AW64" s="4"/>
      <c r="AX64" s="4"/>
      <c r="AY64" s="4"/>
      <c r="ALQ64" t="e">
        <v>#N/A</v>
      </c>
    </row>
    <row r="65" spans="1:1005" ht="15" x14ac:dyDescent="0.25">
      <c r="A65" s="121">
        <f>YampaRiverInflow.TotalOutflow!A65</f>
        <v>46813</v>
      </c>
      <c r="B65" s="122"/>
      <c r="C65" s="123">
        <v>45.576000000000001</v>
      </c>
      <c r="D65" s="124">
        <v>62.506999999999998</v>
      </c>
      <c r="E65" s="16">
        <v>7.6782579999999996</v>
      </c>
      <c r="F65" s="16">
        <v>63.272730000000003</v>
      </c>
      <c r="G65" s="16">
        <v>48.99174</v>
      </c>
      <c r="H65" s="16">
        <v>19.834709999999998</v>
      </c>
      <c r="I65" s="16">
        <v>54.009920000000001</v>
      </c>
      <c r="J65" s="16">
        <v>55.160330000000002</v>
      </c>
      <c r="K65" s="16">
        <v>23.22645</v>
      </c>
      <c r="L65" s="16">
        <v>42.842980000000004</v>
      </c>
      <c r="M65" s="16">
        <v>27.59008</v>
      </c>
      <c r="N65" s="16">
        <v>69.104129999999998</v>
      </c>
      <c r="O65" s="16">
        <v>49.190080000000002</v>
      </c>
      <c r="P65" s="16">
        <v>44.628099999999996</v>
      </c>
      <c r="Q65" s="16">
        <v>82.373550000000009</v>
      </c>
      <c r="R65" s="16">
        <v>74.04258999999999</v>
      </c>
      <c r="S65" s="16">
        <v>59.404600000000002</v>
      </c>
      <c r="T65" s="16">
        <v>42.445689999999999</v>
      </c>
      <c r="U65" s="16">
        <v>22.21454</v>
      </c>
      <c r="V65" s="16">
        <v>58.769889999999997</v>
      </c>
      <c r="W65" s="16">
        <v>31.517060000000001</v>
      </c>
      <c r="X65" s="16">
        <v>41.176480000000005</v>
      </c>
      <c r="Y65" s="16">
        <v>36.615409999999905</v>
      </c>
      <c r="Z65" s="16">
        <v>63.888529999999896</v>
      </c>
      <c r="AA65" s="16">
        <v>26.578900000000001</v>
      </c>
      <c r="AB65" s="16">
        <v>124.9605</v>
      </c>
      <c r="AC65" s="16">
        <v>70.0175499999999</v>
      </c>
      <c r="AD65" s="16">
        <v>37.985829999999993</v>
      </c>
      <c r="AE65" s="16">
        <v>23.852601999999997</v>
      </c>
      <c r="AF65" s="16">
        <v>33.571293999999995</v>
      </c>
      <c r="AG65" s="16">
        <v>18.785719999999998</v>
      </c>
      <c r="AH65" s="16">
        <v>66.418819999999997</v>
      </c>
      <c r="AI65" s="46"/>
      <c r="AJ65" s="46"/>
      <c r="AK65" s="46"/>
      <c r="AL65" s="46"/>
      <c r="AM65" s="46"/>
      <c r="AN65" s="4"/>
      <c r="AO65" s="4"/>
      <c r="AP65" s="4"/>
      <c r="AQ65" s="4"/>
      <c r="AR65" s="4"/>
      <c r="AS65" s="4"/>
      <c r="AT65" s="4"/>
      <c r="AU65" s="4"/>
      <c r="AV65" s="4"/>
      <c r="AW65" s="4"/>
      <c r="AX65" s="4"/>
      <c r="AY65" s="4"/>
      <c r="ALQ65" t="e">
        <v>#N/A</v>
      </c>
    </row>
    <row r="66" spans="1:1005" ht="15" x14ac:dyDescent="0.25">
      <c r="A66" s="121">
        <f>YampaRiverInflow.TotalOutflow!A66</f>
        <v>46844</v>
      </c>
      <c r="B66" s="122"/>
      <c r="C66" s="123">
        <v>28.042999999999999</v>
      </c>
      <c r="D66" s="124">
        <v>34.738</v>
      </c>
      <c r="E66" s="16">
        <v>3.6764540000000014</v>
      </c>
      <c r="F66" s="16">
        <v>29.157019999999999</v>
      </c>
      <c r="G66" s="16">
        <v>70.294210000000007</v>
      </c>
      <c r="H66" s="16">
        <v>23.60331</v>
      </c>
      <c r="I66" s="16">
        <v>16.8</v>
      </c>
      <c r="J66" s="16">
        <v>35.028100000000002</v>
      </c>
      <c r="K66" s="16">
        <v>13.62645</v>
      </c>
      <c r="L66" s="16">
        <v>32.747109999999999</v>
      </c>
      <c r="M66" s="16">
        <v>39.133879999999998</v>
      </c>
      <c r="N66" s="16">
        <v>90.902479999999997</v>
      </c>
      <c r="O66" s="16">
        <v>33.758679999999998</v>
      </c>
      <c r="P66" s="16">
        <v>33.699169999999995</v>
      </c>
      <c r="Q66" s="16">
        <v>29.79214</v>
      </c>
      <c r="R66" s="16">
        <v>43.080640000000002</v>
      </c>
      <c r="S66" s="16">
        <v>88.700450000000004</v>
      </c>
      <c r="T66" s="16">
        <v>43.635820000000002</v>
      </c>
      <c r="U66" s="16">
        <v>17.01784</v>
      </c>
      <c r="V66" s="16">
        <v>26.498860000000001</v>
      </c>
      <c r="W66" s="16">
        <v>22.988139999999998</v>
      </c>
      <c r="X66" s="16">
        <v>25.348419999999997</v>
      </c>
      <c r="Y66" s="16">
        <v>31.934349999999899</v>
      </c>
      <c r="Z66" s="16">
        <v>40.2452100000001</v>
      </c>
      <c r="AA66" s="16">
        <v>24.198700000000002</v>
      </c>
      <c r="AB66" s="16">
        <v>43.240300000000097</v>
      </c>
      <c r="AC66" s="16">
        <v>39.828680000000105</v>
      </c>
      <c r="AD66" s="16">
        <v>41.938178000000001</v>
      </c>
      <c r="AE66" s="16">
        <v>40.074694000000001</v>
      </c>
      <c r="AF66" s="16">
        <v>1.3631199999999954</v>
      </c>
      <c r="AG66" s="16">
        <v>-2.5694920000000012</v>
      </c>
      <c r="AH66" s="16">
        <v>-26.212883999999999</v>
      </c>
      <c r="AI66" s="46"/>
      <c r="AJ66" s="46"/>
      <c r="AK66" s="46"/>
      <c r="AL66" s="46"/>
      <c r="AM66" s="46"/>
      <c r="AN66" s="4"/>
      <c r="AO66" s="4"/>
      <c r="AP66" s="4"/>
      <c r="AQ66" s="4"/>
      <c r="AR66" s="4"/>
      <c r="AS66" s="4"/>
      <c r="AT66" s="4"/>
      <c r="AU66" s="4"/>
      <c r="AV66" s="4"/>
      <c r="AW66" s="4"/>
      <c r="AX66" s="4"/>
      <c r="AY66" s="4"/>
      <c r="ALQ66" t="e">
        <v>#N/A</v>
      </c>
    </row>
    <row r="67" spans="1:1005" ht="15" x14ac:dyDescent="0.25">
      <c r="A67" s="121">
        <f>YampaRiverInflow.TotalOutflow!A67</f>
        <v>46874</v>
      </c>
      <c r="B67" s="122"/>
      <c r="C67" s="123">
        <v>15.475</v>
      </c>
      <c r="D67" s="124">
        <v>25.463999999999999</v>
      </c>
      <c r="E67" s="16">
        <v>7.738929999999999</v>
      </c>
      <c r="F67" s="16">
        <v>15.471069999999999</v>
      </c>
      <c r="G67" s="16">
        <v>41.137190000000004</v>
      </c>
      <c r="H67" s="16">
        <v>13.289260000000001</v>
      </c>
      <c r="I67" s="16">
        <v>27.570250000000001</v>
      </c>
      <c r="J67" s="16">
        <v>34.690910000000002</v>
      </c>
      <c r="K67" s="16">
        <v>21.163640000000001</v>
      </c>
      <c r="L67" s="16">
        <v>23.543800000000001</v>
      </c>
      <c r="M67" s="16">
        <v>34.333880000000001</v>
      </c>
      <c r="N67" s="16">
        <v>67.140500000000003</v>
      </c>
      <c r="O67" s="16">
        <v>34.274380000000001</v>
      </c>
      <c r="P67" s="16">
        <v>36.813220000000001</v>
      </c>
      <c r="Q67" s="16">
        <v>20.429749999999999</v>
      </c>
      <c r="R67" s="16">
        <v>51.173209999999997</v>
      </c>
      <c r="S67" s="16">
        <v>36.138489999999997</v>
      </c>
      <c r="T67" s="16">
        <v>21.024139999999999</v>
      </c>
      <c r="U67" s="16">
        <v>18.545120000000001</v>
      </c>
      <c r="V67" s="16">
        <v>27.252549999999999</v>
      </c>
      <c r="W67" s="16">
        <v>27.252610000000001</v>
      </c>
      <c r="X67" s="16">
        <v>28.958279999999998</v>
      </c>
      <c r="Y67" s="16">
        <v>32.1327</v>
      </c>
      <c r="Z67" s="16">
        <v>29.573979999999999</v>
      </c>
      <c r="AA67" s="16">
        <v>26.281370000000102</v>
      </c>
      <c r="AB67" s="16">
        <v>27.570650000000001</v>
      </c>
      <c r="AC67" s="16">
        <v>23.583810000000099</v>
      </c>
      <c r="AD67" s="16">
        <v>24.659790000000001</v>
      </c>
      <c r="AE67" s="16">
        <v>21.803582000000002</v>
      </c>
      <c r="AF67" s="16">
        <v>0.19014400000000023</v>
      </c>
      <c r="AG67" s="16">
        <v>-5.5054859999999994</v>
      </c>
      <c r="AH67" s="16">
        <v>-26.211384000000006</v>
      </c>
      <c r="AI67" s="46"/>
      <c r="AJ67" s="46"/>
      <c r="AK67" s="46"/>
      <c r="AL67" s="46"/>
      <c r="AM67" s="46"/>
      <c r="AN67" s="4"/>
      <c r="AO67" s="4"/>
      <c r="AP67" s="4"/>
      <c r="AQ67" s="4"/>
      <c r="AR67" s="4"/>
      <c r="AS67" s="4"/>
      <c r="AT67" s="4"/>
      <c r="AU67" s="4"/>
      <c r="AV67" s="4"/>
      <c r="AW67" s="4"/>
      <c r="AX67" s="4"/>
      <c r="AY67" s="4"/>
      <c r="ALQ67" t="e">
        <v>#N/A</v>
      </c>
    </row>
    <row r="68" spans="1:1005" ht="15" x14ac:dyDescent="0.25">
      <c r="A68" s="121">
        <f>YampaRiverInflow.TotalOutflow!A68</f>
        <v>46905</v>
      </c>
      <c r="B68" s="122"/>
      <c r="C68" s="123">
        <v>13.286</v>
      </c>
      <c r="D68" s="124">
        <v>25.035</v>
      </c>
      <c r="E68" s="16">
        <v>-1.3633040000000001</v>
      </c>
      <c r="F68" s="16">
        <v>31.73554</v>
      </c>
      <c r="G68" s="16">
        <v>15.272729999999999</v>
      </c>
      <c r="H68" s="16">
        <v>13.68595</v>
      </c>
      <c r="I68" s="16">
        <v>32.07273</v>
      </c>
      <c r="J68" s="16">
        <v>48.238019999999999</v>
      </c>
      <c r="K68" s="16">
        <v>6.5057900000000002</v>
      </c>
      <c r="L68" s="16">
        <v>14.280989999999999</v>
      </c>
      <c r="M68" s="16">
        <v>20.826450000000001</v>
      </c>
      <c r="N68" s="16">
        <v>11.9405</v>
      </c>
      <c r="O68" s="16">
        <v>14.67769</v>
      </c>
      <c r="P68" s="16">
        <v>31.73554</v>
      </c>
      <c r="Q68" s="16">
        <v>13.4876</v>
      </c>
      <c r="R68" s="16">
        <v>35.543419999999998</v>
      </c>
      <c r="S68" s="16">
        <v>23.741799999999998</v>
      </c>
      <c r="T68" s="16">
        <v>24.39593</v>
      </c>
      <c r="U68" s="16">
        <v>22.730180000000001</v>
      </c>
      <c r="V68" s="16">
        <v>25.189630000000001</v>
      </c>
      <c r="W68" s="16">
        <v>26.0823</v>
      </c>
      <c r="X68" s="16">
        <v>25.58633</v>
      </c>
      <c r="Y68" s="16">
        <v>28.562399999999901</v>
      </c>
      <c r="Z68" s="16">
        <v>24.3970500000001</v>
      </c>
      <c r="AA68" s="16">
        <v>26.578900000000001</v>
      </c>
      <c r="AB68" s="16">
        <v>24.000349999999901</v>
      </c>
      <c r="AC68" s="16">
        <v>22.730910000000101</v>
      </c>
      <c r="AD68" s="16">
        <v>3.4259199999999983</v>
      </c>
      <c r="AE68" s="16">
        <v>8.1729199999999995</v>
      </c>
      <c r="AF68" s="16">
        <v>12.473674000000001</v>
      </c>
      <c r="AG68" s="16">
        <v>1.061094</v>
      </c>
      <c r="AH68" s="16">
        <v>22.368065999999995</v>
      </c>
      <c r="AI68" s="46"/>
      <c r="AJ68" s="46"/>
      <c r="AK68" s="46"/>
      <c r="AL68" s="46"/>
      <c r="AM68" s="46"/>
      <c r="AN68" s="4"/>
      <c r="AO68" s="4"/>
      <c r="AP68" s="4"/>
      <c r="AQ68" s="4"/>
      <c r="AR68" s="4"/>
      <c r="AS68" s="4"/>
      <c r="AT68" s="4"/>
      <c r="AU68" s="4"/>
      <c r="AV68" s="4"/>
      <c r="AW68" s="4"/>
      <c r="AX68" s="4"/>
      <c r="AY68" s="4"/>
      <c r="ALQ68" t="e">
        <v>#N/A</v>
      </c>
    </row>
    <row r="69" spans="1:1005" ht="15" x14ac:dyDescent="0.25">
      <c r="A69" s="121">
        <f>YampaRiverInflow.TotalOutflow!A69</f>
        <v>46935</v>
      </c>
      <c r="B69" s="122"/>
      <c r="C69" s="123">
        <v>15.164999999999999</v>
      </c>
      <c r="D69" s="124">
        <v>38.954999999999998</v>
      </c>
      <c r="E69" s="16">
        <v>7.8308159999999951</v>
      </c>
      <c r="F69" s="16">
        <v>31.933880000000002</v>
      </c>
      <c r="G69" s="16">
        <v>33.12397</v>
      </c>
      <c r="H69" s="16">
        <v>30.347110000000001</v>
      </c>
      <c r="I69" s="16">
        <v>21.12397</v>
      </c>
      <c r="J69" s="16">
        <v>19.953720000000001</v>
      </c>
      <c r="K69" s="16">
        <v>10.1157</v>
      </c>
      <c r="L69" s="16">
        <v>17.2562</v>
      </c>
      <c r="M69" s="16">
        <v>39.272730000000003</v>
      </c>
      <c r="N69" s="16">
        <v>21.024789999999999</v>
      </c>
      <c r="O69" s="16">
        <v>21.223140000000001</v>
      </c>
      <c r="P69" s="16">
        <v>45.421489999999999</v>
      </c>
      <c r="Q69" s="16">
        <v>28.760330000000003</v>
      </c>
      <c r="R69" s="16">
        <v>28.164830000000002</v>
      </c>
      <c r="S69" s="16">
        <v>29.156560000000002</v>
      </c>
      <c r="T69" s="16">
        <v>31.536360000000002</v>
      </c>
      <c r="U69" s="16">
        <v>26.379669999999997</v>
      </c>
      <c r="V69" s="16">
        <v>61.685449999999996</v>
      </c>
      <c r="W69" s="16">
        <v>29.156569999999999</v>
      </c>
      <c r="X69" s="16">
        <v>33.520060000000001</v>
      </c>
      <c r="Y69" s="16">
        <v>26.182200000000002</v>
      </c>
      <c r="Z69" s="16">
        <v>32.1327</v>
      </c>
      <c r="AA69" s="16">
        <v>49.587499999999999</v>
      </c>
      <c r="AB69" s="16">
        <v>22.016849999999998</v>
      </c>
      <c r="AC69" s="16">
        <v>23.603650000000101</v>
      </c>
      <c r="AD69" s="16">
        <v>-0.52760200000000035</v>
      </c>
      <c r="AE69" s="16">
        <v>14.445949999999996</v>
      </c>
      <c r="AF69" s="16">
        <v>-5.4029160000000003</v>
      </c>
      <c r="AG69" s="16">
        <v>-9.1989860000000014</v>
      </c>
      <c r="AH69" s="16">
        <v>30.872809999999998</v>
      </c>
      <c r="AI69" s="46"/>
      <c r="AJ69" s="46"/>
      <c r="AK69" s="46"/>
      <c r="AL69" s="46"/>
      <c r="AM69" s="46"/>
      <c r="AN69" s="4"/>
      <c r="AO69" s="4"/>
      <c r="AP69" s="4"/>
      <c r="AQ69" s="4"/>
      <c r="AR69" s="4"/>
      <c r="AS69" s="4"/>
      <c r="AT69" s="4"/>
      <c r="AU69" s="4"/>
      <c r="AV69" s="4"/>
      <c r="AW69" s="4"/>
      <c r="AX69" s="4"/>
      <c r="AY69" s="4"/>
      <c r="ALQ69" t="e">
        <v>#N/A</v>
      </c>
    </row>
    <row r="70" spans="1:1005" ht="15" x14ac:dyDescent="0.25">
      <c r="A70" s="121">
        <f>YampaRiverInflow.TotalOutflow!A70</f>
        <v>46966</v>
      </c>
      <c r="B70" s="122"/>
      <c r="C70" s="123">
        <v>38.994999999999997</v>
      </c>
      <c r="D70" s="124">
        <v>39.273000000000003</v>
      </c>
      <c r="E70" s="16">
        <v>25.019824</v>
      </c>
      <c r="F70" s="16">
        <v>50.280989999999996</v>
      </c>
      <c r="G70" s="16">
        <v>20.826450000000001</v>
      </c>
      <c r="H70" s="16">
        <v>44.033059999999999</v>
      </c>
      <c r="I70" s="16">
        <v>23.404959999999999</v>
      </c>
      <c r="J70" s="16">
        <v>52.066120000000005</v>
      </c>
      <c r="K70" s="16">
        <v>17.851240000000001</v>
      </c>
      <c r="L70" s="16">
        <v>42.049589999999995</v>
      </c>
      <c r="M70" s="16">
        <v>50.578510000000001</v>
      </c>
      <c r="N70" s="16">
        <v>28.36364</v>
      </c>
      <c r="O70" s="16">
        <v>66.446280000000002</v>
      </c>
      <c r="P70" s="16">
        <v>91.636359999999996</v>
      </c>
      <c r="Q70" s="16">
        <v>39.272730000000003</v>
      </c>
      <c r="R70" s="16">
        <v>23.60284</v>
      </c>
      <c r="S70" s="16">
        <v>91.04083</v>
      </c>
      <c r="T70" s="16">
        <v>36.693379999999998</v>
      </c>
      <c r="U70" s="16">
        <v>68.607789999999994</v>
      </c>
      <c r="V70" s="16">
        <v>66.842500000000001</v>
      </c>
      <c r="W70" s="16">
        <v>41.057389999999998</v>
      </c>
      <c r="X70" s="16">
        <v>44.429290000000002</v>
      </c>
      <c r="Y70" s="16">
        <v>41.851849999999999</v>
      </c>
      <c r="Z70" s="16">
        <v>40.265050000000002</v>
      </c>
      <c r="AA70" s="16">
        <v>38.876599999999996</v>
      </c>
      <c r="AB70" s="16">
        <v>29.55415</v>
      </c>
      <c r="AC70" s="16">
        <v>23.603649999999899</v>
      </c>
      <c r="AD70" s="16">
        <v>15.498979999999996</v>
      </c>
      <c r="AE70" s="16">
        <v>39.663323999999996</v>
      </c>
      <c r="AF70" s="16">
        <v>-27.475497999999998</v>
      </c>
      <c r="AG70" s="16">
        <v>-21.766008000000003</v>
      </c>
      <c r="AH70" s="16">
        <v>29.917686</v>
      </c>
      <c r="AI70" s="46"/>
      <c r="AJ70" s="46"/>
      <c r="AK70" s="46"/>
      <c r="AL70" s="46"/>
      <c r="AM70" s="46"/>
      <c r="AN70" s="4"/>
      <c r="AO70" s="4"/>
      <c r="AP70" s="4"/>
      <c r="AQ70" s="4"/>
      <c r="AR70" s="4"/>
      <c r="AS70" s="4"/>
      <c r="AT70" s="4"/>
      <c r="AU70" s="4"/>
      <c r="AV70" s="4"/>
      <c r="AW70" s="4"/>
      <c r="AX70" s="4"/>
      <c r="AY70" s="4"/>
      <c r="ALQ70" t="e">
        <v>#N/A</v>
      </c>
    </row>
    <row r="71" spans="1:1005" ht="15" x14ac:dyDescent="0.25">
      <c r="A71" s="121">
        <f>YampaRiverInflow.TotalOutflow!A71</f>
        <v>46997</v>
      </c>
      <c r="B71" s="122"/>
      <c r="C71" s="123">
        <v>37.994</v>
      </c>
      <c r="D71" s="124">
        <v>30.113</v>
      </c>
      <c r="E71" s="16">
        <v>21.008659999999999</v>
      </c>
      <c r="F71" s="16">
        <v>59.246279999999999</v>
      </c>
      <c r="G71" s="16">
        <v>36.099170000000001</v>
      </c>
      <c r="H71" s="16">
        <v>49.190080000000002</v>
      </c>
      <c r="I71" s="16">
        <v>39.133879999999998</v>
      </c>
      <c r="J71" s="16">
        <v>48.456199999999995</v>
      </c>
      <c r="K71" s="16">
        <v>103.95372</v>
      </c>
      <c r="L71" s="16">
        <v>34.373550000000002</v>
      </c>
      <c r="M71" s="16">
        <v>57.381819999999998</v>
      </c>
      <c r="N71" s="16">
        <v>38.360330000000005</v>
      </c>
      <c r="O71" s="16">
        <v>50.87603</v>
      </c>
      <c r="P71" s="16">
        <v>33.83802</v>
      </c>
      <c r="Q71" s="16">
        <v>38.677690000000005</v>
      </c>
      <c r="R71" s="16">
        <v>28.363289999999999</v>
      </c>
      <c r="S71" s="16">
        <v>44.250949999999996</v>
      </c>
      <c r="T71" s="16">
        <v>41.255660000000006</v>
      </c>
      <c r="U71" s="16">
        <v>47.999720000000003</v>
      </c>
      <c r="V71" s="16">
        <v>78.703759999999988</v>
      </c>
      <c r="W71" s="16">
        <v>38.875680000000003</v>
      </c>
      <c r="X71" s="16">
        <v>32.726860000000002</v>
      </c>
      <c r="Y71" s="16">
        <v>30.744250000000001</v>
      </c>
      <c r="Z71" s="16">
        <v>24.1193600000001</v>
      </c>
      <c r="AA71" s="16">
        <v>44.628749999999897</v>
      </c>
      <c r="AB71" s="16">
        <v>21.9771800000001</v>
      </c>
      <c r="AC71" s="16">
        <v>24.040019999999899</v>
      </c>
      <c r="AD71" s="16">
        <v>19.180725999999996</v>
      </c>
      <c r="AE71" s="16">
        <v>38.334448000000002</v>
      </c>
      <c r="AF71" s="16">
        <v>-11.254766</v>
      </c>
      <c r="AG71" s="16">
        <v>-1.109622000000003</v>
      </c>
      <c r="AH71" s="16">
        <v>14.515779999999999</v>
      </c>
      <c r="AI71" s="46"/>
      <c r="AJ71" s="46"/>
      <c r="AK71" s="46"/>
      <c r="AL71" s="46"/>
      <c r="AM71" s="46"/>
      <c r="AN71" s="4"/>
      <c r="AO71" s="4"/>
      <c r="AP71" s="4"/>
      <c r="AQ71" s="4"/>
      <c r="AR71" s="4"/>
      <c r="AS71" s="4"/>
      <c r="AT71" s="4"/>
      <c r="AU71" s="4"/>
      <c r="AV71" s="4"/>
      <c r="AW71" s="4"/>
      <c r="AX71" s="4"/>
      <c r="AY71" s="4"/>
      <c r="ALQ71" t="e">
        <v>#N/A</v>
      </c>
    </row>
    <row r="72" spans="1:1005" ht="12.75" customHeight="1" x14ac:dyDescent="0.25">
      <c r="A72" s="125"/>
      <c r="B72" s="122"/>
      <c r="C72" s="123"/>
      <c r="D72" s="124"/>
      <c r="ALQ72" t="e">
        <v>#N/A</v>
      </c>
    </row>
    <row r="73" spans="1:1005" ht="12.75" customHeight="1" x14ac:dyDescent="0.25">
      <c r="A73" s="125"/>
      <c r="B73" s="122"/>
      <c r="C73" s="123"/>
      <c r="D73" s="124"/>
    </row>
    <row r="74" spans="1:1005" ht="12.75" customHeight="1" x14ac:dyDescent="0.25">
      <c r="A74" s="125"/>
      <c r="B74" s="122"/>
      <c r="C74" s="123"/>
      <c r="D74" s="124"/>
    </row>
    <row r="75" spans="1:1005" ht="12.75" customHeight="1" x14ac:dyDescent="0.25">
      <c r="A75" s="125"/>
      <c r="B75" s="122"/>
      <c r="C75" s="123"/>
      <c r="D75" s="124"/>
    </row>
    <row r="76" spans="1:1005" ht="12.75" customHeight="1" x14ac:dyDescent="0.25">
      <c r="A76" s="125"/>
      <c r="B76" s="122"/>
      <c r="C76" s="123"/>
      <c r="D76" s="124"/>
    </row>
    <row r="77" spans="1:1005" ht="12.75" customHeight="1" x14ac:dyDescent="0.25">
      <c r="A77" s="125"/>
      <c r="B77" s="122"/>
      <c r="C77" s="123"/>
      <c r="D77" s="124"/>
    </row>
    <row r="78" spans="1:1005" ht="12.75" customHeight="1" x14ac:dyDescent="0.25">
      <c r="A78" s="125"/>
      <c r="B78" s="122"/>
      <c r="C78" s="123"/>
      <c r="D78" s="124"/>
    </row>
    <row r="79" spans="1:1005" ht="12.75" customHeight="1" x14ac:dyDescent="0.25">
      <c r="A79" s="125"/>
      <c r="B79" s="122"/>
      <c r="C79" s="123"/>
      <c r="D79" s="124"/>
    </row>
    <row r="80" spans="1:1005" ht="12.75" customHeight="1" x14ac:dyDescent="0.25">
      <c r="A80" s="125"/>
      <c r="B80" s="122"/>
      <c r="C80" s="123"/>
      <c r="D80" s="124"/>
    </row>
    <row r="81" spans="1:4" ht="12.75" customHeight="1" x14ac:dyDescent="0.25">
      <c r="A81" s="125"/>
      <c r="B81" s="122"/>
      <c r="C81" s="123"/>
      <c r="D81" s="124"/>
    </row>
    <row r="101" spans="3:4" ht="12.75" customHeight="1" x14ac:dyDescent="0.25">
      <c r="C101">
        <v>45.576000000000001</v>
      </c>
      <c r="D101">
        <v>62.506999999999998</v>
      </c>
    </row>
    <row r="102" spans="3:4" ht="12.75" customHeight="1" x14ac:dyDescent="0.25">
      <c r="C102">
        <v>28.042999999999999</v>
      </c>
      <c r="D102">
        <v>34.738</v>
      </c>
    </row>
    <row r="103" spans="3:4" ht="12.75" customHeight="1" x14ac:dyDescent="0.25">
      <c r="C103">
        <v>15.475</v>
      </c>
      <c r="D103">
        <v>25.463999999999999</v>
      </c>
    </row>
    <row r="104" spans="3:4" ht="12.75" customHeight="1" x14ac:dyDescent="0.25">
      <c r="C104">
        <v>13.286</v>
      </c>
      <c r="D104">
        <v>25.035</v>
      </c>
    </row>
    <row r="105" spans="3:4" ht="12.75" customHeight="1" x14ac:dyDescent="0.25">
      <c r="C105">
        <v>15.164999999999999</v>
      </c>
      <c r="D105">
        <v>38.954999999999998</v>
      </c>
    </row>
    <row r="106" spans="3:4" ht="12.75" customHeight="1" x14ac:dyDescent="0.25">
      <c r="C106">
        <v>38.994999999999997</v>
      </c>
      <c r="D106">
        <v>39.273000000000003</v>
      </c>
    </row>
    <row r="107" spans="3:4" ht="12.75" customHeight="1" x14ac:dyDescent="0.25">
      <c r="C107">
        <v>37.994</v>
      </c>
      <c r="D107">
        <v>30.113</v>
      </c>
    </row>
  </sheetData>
  <mergeCells count="1">
    <mergeCell ref="B1:AH1"/>
  </mergeCells>
  <pageMargins left="0.7" right="0.7" top="0.75" bottom="0.75" header="0.3" footer="0.3"/>
  <legacy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482E33-4034-4D07-8919-EBFCE32448A0}">
  <sheetPr codeName="Sheet18">
    <tabColor theme="8" tint="0.39997558519241921"/>
  </sheetPr>
  <dimension ref="A1:ALQ107"/>
  <sheetViews>
    <sheetView topLeftCell="A49" workbookViewId="0">
      <selection activeCell="B4" sqref="B4:AZ100"/>
    </sheetView>
  </sheetViews>
  <sheetFormatPr defaultColWidth="18.7109375" defaultRowHeight="12.75" customHeight="1" x14ac:dyDescent="0.25"/>
  <cols>
    <col min="1" max="34" width="9.140625" customWidth="1"/>
    <col min="35" max="39" width="9.140625" style="16" customWidth="1"/>
    <col min="40" max="54" width="9.140625" customWidth="1"/>
  </cols>
  <sheetData>
    <row r="1" spans="1:51" ht="15" x14ac:dyDescent="0.25">
      <c r="A1" s="126"/>
      <c r="B1" s="119"/>
      <c r="C1" s="119"/>
      <c r="D1" s="119"/>
      <c r="E1" s="119"/>
      <c r="F1" s="119"/>
      <c r="G1" s="119"/>
      <c r="H1" s="119"/>
      <c r="I1" s="119"/>
      <c r="J1" s="119"/>
      <c r="K1" s="119"/>
      <c r="L1" s="119"/>
      <c r="M1" s="119"/>
      <c r="N1" s="119"/>
      <c r="O1" s="119"/>
      <c r="P1" s="119"/>
      <c r="Q1" s="119"/>
      <c r="R1" s="119"/>
      <c r="S1" s="119"/>
      <c r="T1" s="119"/>
      <c r="U1" s="119"/>
      <c r="V1" s="119"/>
      <c r="W1" s="119"/>
      <c r="X1" s="119"/>
      <c r="Y1" s="119"/>
      <c r="Z1" s="119"/>
      <c r="AA1" s="119"/>
      <c r="AB1" s="119"/>
      <c r="AC1" s="119"/>
      <c r="AD1" s="119"/>
      <c r="AE1" s="119"/>
      <c r="AF1" s="119"/>
      <c r="AG1" s="119"/>
      <c r="AH1" s="119"/>
      <c r="AI1" s="3"/>
      <c r="AJ1" s="3"/>
      <c r="AK1" s="3"/>
      <c r="AL1" s="3"/>
      <c r="AM1" s="3"/>
    </row>
    <row r="2" spans="1:51" ht="15" x14ac:dyDescent="0.25">
      <c r="A2" s="126"/>
      <c r="B2" s="118" t="s">
        <v>0</v>
      </c>
      <c r="C2" s="118" t="s">
        <v>1</v>
      </c>
      <c r="D2" s="118" t="s">
        <v>2</v>
      </c>
      <c r="E2" s="118">
        <v>1991</v>
      </c>
      <c r="F2" s="118">
        <v>1992</v>
      </c>
      <c r="G2" s="118">
        <v>1993</v>
      </c>
      <c r="H2" s="118">
        <v>1994</v>
      </c>
      <c r="I2" s="118">
        <v>1995</v>
      </c>
      <c r="J2" s="118">
        <v>1996</v>
      </c>
      <c r="K2" s="118">
        <v>1997</v>
      </c>
      <c r="L2" s="118">
        <v>1998</v>
      </c>
      <c r="M2" s="118">
        <v>1999</v>
      </c>
      <c r="N2" s="118">
        <v>2000</v>
      </c>
      <c r="O2" s="118">
        <v>2001</v>
      </c>
      <c r="P2" s="118">
        <v>2002</v>
      </c>
      <c r="Q2" s="118">
        <v>2003</v>
      </c>
      <c r="R2" s="118">
        <v>2004</v>
      </c>
      <c r="S2" s="118">
        <v>2005</v>
      </c>
      <c r="T2" s="118">
        <v>2006</v>
      </c>
      <c r="U2" s="118">
        <v>2007</v>
      </c>
      <c r="V2" s="118">
        <v>2008</v>
      </c>
      <c r="W2" s="118">
        <v>2009</v>
      </c>
      <c r="X2" s="118">
        <v>2010</v>
      </c>
      <c r="Y2" s="118">
        <v>2011</v>
      </c>
      <c r="Z2" s="118">
        <v>2012</v>
      </c>
      <c r="AA2" s="118">
        <v>2013</v>
      </c>
      <c r="AB2" s="118">
        <v>2014</v>
      </c>
      <c r="AC2" s="118">
        <v>2015</v>
      </c>
      <c r="AD2" s="118">
        <v>2016</v>
      </c>
      <c r="AE2" s="120">
        <v>2017</v>
      </c>
      <c r="AF2" s="118">
        <v>2018</v>
      </c>
      <c r="AG2" s="118">
        <v>2019</v>
      </c>
      <c r="AH2" s="118">
        <v>2020</v>
      </c>
      <c r="AI2" s="3"/>
      <c r="AJ2" s="3"/>
      <c r="AK2" s="3"/>
      <c r="AL2" s="3"/>
      <c r="AM2" s="3"/>
      <c r="AN2" s="3"/>
      <c r="AO2" s="3"/>
      <c r="AP2" s="3"/>
      <c r="AQ2" s="3"/>
      <c r="AR2" s="3"/>
      <c r="AS2" s="3"/>
      <c r="AT2" s="3"/>
      <c r="AU2" s="3"/>
    </row>
    <row r="3" spans="1:51" ht="15" x14ac:dyDescent="0.25">
      <c r="A3" s="127"/>
      <c r="B3" s="128" t="s">
        <v>3</v>
      </c>
      <c r="C3" s="128" t="s">
        <v>4</v>
      </c>
      <c r="D3" s="128" t="s">
        <v>5</v>
      </c>
      <c r="E3" s="128" t="s">
        <v>6</v>
      </c>
      <c r="F3" s="128" t="s">
        <v>7</v>
      </c>
      <c r="G3" s="128" t="s">
        <v>8</v>
      </c>
      <c r="H3" s="128" t="s">
        <v>9</v>
      </c>
      <c r="I3" s="128" t="s">
        <v>10</v>
      </c>
      <c r="J3" s="128" t="s">
        <v>11</v>
      </c>
      <c r="K3" s="128" t="s">
        <v>12</v>
      </c>
      <c r="L3" s="128" t="s">
        <v>13</v>
      </c>
      <c r="M3" s="128" t="s">
        <v>14</v>
      </c>
      <c r="N3" s="128" t="s">
        <v>15</v>
      </c>
      <c r="O3" s="128" t="s">
        <v>16</v>
      </c>
      <c r="P3" s="128" t="s">
        <v>17</v>
      </c>
      <c r="Q3" s="128" t="s">
        <v>18</v>
      </c>
      <c r="R3" s="128" t="s">
        <v>19</v>
      </c>
      <c r="S3" s="128" t="s">
        <v>20</v>
      </c>
      <c r="T3" s="128" t="s">
        <v>21</v>
      </c>
      <c r="U3" s="128" t="s">
        <v>22</v>
      </c>
      <c r="V3" s="128" t="s">
        <v>23</v>
      </c>
      <c r="W3" s="128" t="s">
        <v>24</v>
      </c>
      <c r="X3" s="128" t="s">
        <v>25</v>
      </c>
      <c r="Y3" s="128" t="s">
        <v>26</v>
      </c>
      <c r="Z3" s="128" t="s">
        <v>27</v>
      </c>
      <c r="AA3" s="128" t="s">
        <v>28</v>
      </c>
      <c r="AB3" s="128" t="s">
        <v>29</v>
      </c>
      <c r="AC3" s="128" t="s">
        <v>30</v>
      </c>
      <c r="AD3" s="128" t="s">
        <v>31</v>
      </c>
      <c r="AE3" s="128" t="s">
        <v>32</v>
      </c>
      <c r="AF3" s="128" t="s">
        <v>33</v>
      </c>
      <c r="AG3" s="128" t="s">
        <v>34</v>
      </c>
      <c r="AH3" s="128" t="s">
        <v>35</v>
      </c>
      <c r="AI3" s="3"/>
      <c r="AJ3" s="3"/>
      <c r="AK3" s="3"/>
      <c r="AL3" s="3"/>
      <c r="AM3" s="3"/>
      <c r="AN3" s="3"/>
      <c r="AO3" s="3"/>
      <c r="AP3" s="3"/>
      <c r="AQ3" s="3"/>
      <c r="AR3" s="3"/>
      <c r="AS3" s="3"/>
      <c r="AT3" s="3"/>
      <c r="AU3" s="3"/>
    </row>
    <row r="4" spans="1:51" ht="15" x14ac:dyDescent="0.25">
      <c r="A4" s="125">
        <f>YampaRiverInflow.TotalOutflow!A4</f>
        <v>44958</v>
      </c>
      <c r="B4" s="81"/>
      <c r="C4" s="82">
        <v>20.446000000000002</v>
      </c>
      <c r="D4" s="129">
        <v>36.161000000000001</v>
      </c>
      <c r="E4" s="16">
        <v>53.405980000000007</v>
      </c>
      <c r="F4" s="16">
        <v>97.829139999999995</v>
      </c>
      <c r="G4" s="16">
        <v>211.77466000000001</v>
      </c>
      <c r="H4" s="16">
        <v>63.109250000000003</v>
      </c>
      <c r="I4" s="16">
        <v>89.958119999999994</v>
      </c>
      <c r="J4" s="16">
        <v>24.910400000000003</v>
      </c>
      <c r="K4" s="16">
        <v>-4.8160100000000003</v>
      </c>
      <c r="L4" s="16">
        <v>73.336060000000003</v>
      </c>
      <c r="M4" s="16">
        <v>36.586980000000004</v>
      </c>
      <c r="N4" s="16">
        <v>21.691119999999998</v>
      </c>
      <c r="O4" s="16">
        <v>36.689769999999996</v>
      </c>
      <c r="P4" s="16">
        <v>4.0654399999999997</v>
      </c>
      <c r="Q4" s="16">
        <v>38.304220000000001</v>
      </c>
      <c r="R4" s="16">
        <v>19.567259999999997</v>
      </c>
      <c r="S4" s="16">
        <v>194.10926000000001</v>
      </c>
      <c r="T4" s="16">
        <v>10.566690000000001</v>
      </c>
      <c r="U4" s="16">
        <v>18.006209999999999</v>
      </c>
      <c r="V4" s="16">
        <v>42.33981</v>
      </c>
      <c r="W4" s="16">
        <v>29.493419999999997</v>
      </c>
      <c r="X4" s="16">
        <v>57.446640000000002</v>
      </c>
      <c r="Y4" s="16">
        <v>36.949750000000002</v>
      </c>
      <c r="Z4" s="16">
        <v>19.886479999999999</v>
      </c>
      <c r="AA4" s="16">
        <v>30.005659999999999</v>
      </c>
      <c r="AB4" s="16">
        <v>35.553809999999999</v>
      </c>
      <c r="AC4" s="16">
        <v>40.773769999999999</v>
      </c>
      <c r="AD4" s="16">
        <v>31.995979999999999</v>
      </c>
      <c r="AE4" s="16">
        <v>74.449780000000004</v>
      </c>
      <c r="AF4" s="16">
        <v>14.88969</v>
      </c>
      <c r="AG4" s="16">
        <v>39.650980000000004</v>
      </c>
      <c r="AH4" s="16">
        <v>14.91981</v>
      </c>
      <c r="AN4" s="4"/>
      <c r="AO4" s="4"/>
      <c r="AP4" s="4"/>
      <c r="AQ4" s="4"/>
      <c r="AR4" s="4"/>
      <c r="AS4" s="4"/>
      <c r="AT4" s="4"/>
      <c r="AU4" s="4"/>
      <c r="AV4" s="4"/>
      <c r="AW4" s="4"/>
      <c r="AX4" s="4"/>
      <c r="AY4" s="4"/>
    </row>
    <row r="5" spans="1:51" ht="15" x14ac:dyDescent="0.25">
      <c r="A5" s="125">
        <f>YampaRiverInflow.TotalOutflow!A5</f>
        <v>44986</v>
      </c>
      <c r="B5" s="34"/>
      <c r="C5" s="12">
        <v>16.544</v>
      </c>
      <c r="D5" s="45">
        <v>31.26</v>
      </c>
      <c r="E5" s="16">
        <v>62.61224</v>
      </c>
      <c r="F5" s="16">
        <v>129.22682</v>
      </c>
      <c r="G5" s="16">
        <v>224.96581</v>
      </c>
      <c r="H5" s="16">
        <v>44.835190000000004</v>
      </c>
      <c r="I5" s="16">
        <v>177.33817000000002</v>
      </c>
      <c r="J5" s="16">
        <v>-56.693550000000002</v>
      </c>
      <c r="K5" s="16">
        <v>37.615089999999995</v>
      </c>
      <c r="L5" s="16">
        <v>83.826080000000005</v>
      </c>
      <c r="M5" s="16">
        <v>-9.628680000000001</v>
      </c>
      <c r="N5" s="16">
        <v>-8.9868500000000004</v>
      </c>
      <c r="O5" s="16">
        <v>31.59817</v>
      </c>
      <c r="P5" s="16">
        <v>-31.764150000000001</v>
      </c>
      <c r="Q5" s="16">
        <v>8.1977799999999998</v>
      </c>
      <c r="R5" s="16">
        <v>-4.6275300000000001</v>
      </c>
      <c r="S5" s="16">
        <v>107.54282000000001</v>
      </c>
      <c r="T5" s="16">
        <v>18.535509999999999</v>
      </c>
      <c r="U5" s="16">
        <v>-8.2876000000000012</v>
      </c>
      <c r="V5" s="16">
        <v>9.9111000000000011</v>
      </c>
      <c r="W5" s="16">
        <v>-22.678090000000001</v>
      </c>
      <c r="X5" s="16">
        <v>14.65991</v>
      </c>
      <c r="Y5" s="16">
        <v>17.707439999999998</v>
      </c>
      <c r="Z5" s="16">
        <v>9.1945100000000011</v>
      </c>
      <c r="AA5" s="16">
        <v>12.195319999999999</v>
      </c>
      <c r="AB5" s="16">
        <v>-13.04682</v>
      </c>
      <c r="AC5" s="16">
        <v>5.0683699999999998</v>
      </c>
      <c r="AD5" s="16">
        <v>-22.833819999999999</v>
      </c>
      <c r="AE5" s="16">
        <v>21.36993</v>
      </c>
      <c r="AF5" s="16">
        <v>4.0066199999999998</v>
      </c>
      <c r="AG5" s="16">
        <v>64.574950000000001</v>
      </c>
      <c r="AH5" s="16">
        <v>63.134869999999999</v>
      </c>
      <c r="AI5" s="46"/>
      <c r="AJ5" s="46"/>
      <c r="AK5" s="46"/>
      <c r="AL5" s="46"/>
      <c r="AM5" s="46"/>
      <c r="AN5" s="4"/>
      <c r="AO5" s="4"/>
      <c r="AP5" s="4"/>
      <c r="AQ5" s="4"/>
      <c r="AR5" s="4"/>
      <c r="AS5" s="4"/>
      <c r="AT5" s="4"/>
      <c r="AU5" s="4"/>
      <c r="AV5" s="4"/>
      <c r="AW5" s="4"/>
      <c r="AX5" s="4"/>
      <c r="AY5" s="4"/>
    </row>
    <row r="6" spans="1:51" ht="15" x14ac:dyDescent="0.25">
      <c r="A6" s="125">
        <f>YampaRiverInflow.TotalOutflow!A6</f>
        <v>45017</v>
      </c>
      <c r="B6" s="34"/>
      <c r="C6" s="12">
        <v>13.821</v>
      </c>
      <c r="D6" s="45">
        <v>20.477</v>
      </c>
      <c r="E6" s="16">
        <v>27.73244</v>
      </c>
      <c r="F6" s="16">
        <v>75.024360000000001</v>
      </c>
      <c r="G6" s="16">
        <v>159.47320999999999</v>
      </c>
      <c r="H6" s="16">
        <v>29.552319999999998</v>
      </c>
      <c r="I6" s="16">
        <v>81.07553999999999</v>
      </c>
      <c r="J6" s="16">
        <v>86.656300000000002</v>
      </c>
      <c r="K6" s="16">
        <v>38.537150000000004</v>
      </c>
      <c r="L6" s="16">
        <v>88.094770000000011</v>
      </c>
      <c r="M6" s="16">
        <v>-55.505400000000002</v>
      </c>
      <c r="N6" s="16">
        <v>-25.224409999999999</v>
      </c>
      <c r="O6" s="16">
        <v>-11.06203</v>
      </c>
      <c r="P6" s="16">
        <v>-40.472319999999996</v>
      </c>
      <c r="Q6" s="16">
        <v>-8.5150300000000012</v>
      </c>
      <c r="R6" s="16">
        <v>5.4860100000000003</v>
      </c>
      <c r="S6" s="16">
        <v>89.623949999999994</v>
      </c>
      <c r="T6" s="16">
        <v>5.5964700000000001</v>
      </c>
      <c r="U6" s="16">
        <v>-13.982229999999999</v>
      </c>
      <c r="V6" s="16">
        <v>-5.7306000000000008</v>
      </c>
      <c r="W6" s="16">
        <v>-15.20013</v>
      </c>
      <c r="X6" s="16">
        <v>34.876040000000003</v>
      </c>
      <c r="Y6" s="16">
        <v>71.3001</v>
      </c>
      <c r="Z6" s="16">
        <v>20.61309</v>
      </c>
      <c r="AA6" s="16">
        <v>9.5076800000000006</v>
      </c>
      <c r="AB6" s="16">
        <v>-18.428540000000002</v>
      </c>
      <c r="AC6" s="16">
        <v>-11.481530000000001</v>
      </c>
      <c r="AD6" s="16">
        <v>17.488060000000001</v>
      </c>
      <c r="AE6" s="16">
        <v>42.204129999999999</v>
      </c>
      <c r="AF6" s="16">
        <v>-16.627680000000002</v>
      </c>
      <c r="AG6" s="16">
        <v>57.904980000000002</v>
      </c>
      <c r="AH6" s="16">
        <v>18.792390000000001</v>
      </c>
      <c r="AI6" s="46"/>
      <c r="AJ6" s="46"/>
      <c r="AK6" s="46"/>
      <c r="AL6" s="46"/>
      <c r="AM6" s="46"/>
      <c r="AN6" s="4"/>
      <c r="AO6" s="4"/>
      <c r="AP6" s="4"/>
      <c r="AQ6" s="4"/>
      <c r="AR6" s="4"/>
      <c r="AS6" s="4"/>
      <c r="AT6" s="4"/>
      <c r="AU6" s="4"/>
      <c r="AV6" s="4"/>
      <c r="AW6" s="4"/>
      <c r="AX6" s="4"/>
      <c r="AY6" s="4"/>
    </row>
    <row r="7" spans="1:51" ht="15" x14ac:dyDescent="0.25">
      <c r="A7" s="125">
        <f>YampaRiverInflow.TotalOutflow!A7</f>
        <v>45047</v>
      </c>
      <c r="B7" s="34"/>
      <c r="C7" s="12">
        <v>5.71</v>
      </c>
      <c r="D7" s="45">
        <v>-4.415</v>
      </c>
      <c r="E7" s="16">
        <v>13.905670000000001</v>
      </c>
      <c r="F7" s="16">
        <v>50.254080000000002</v>
      </c>
      <c r="G7" s="16">
        <v>122.22750000000001</v>
      </c>
      <c r="H7" s="16">
        <v>45.130360000000003</v>
      </c>
      <c r="I7" s="16">
        <v>144.82448000000002</v>
      </c>
      <c r="J7" s="16">
        <v>15.857620000000001</v>
      </c>
      <c r="K7" s="16">
        <v>26.527619999999999</v>
      </c>
      <c r="L7" s="16">
        <v>112.01666</v>
      </c>
      <c r="M7" s="16">
        <v>5.9267599999999998</v>
      </c>
      <c r="N7" s="16">
        <v>-7.9631999999999996</v>
      </c>
      <c r="O7" s="16">
        <v>-10.182930000000001</v>
      </c>
      <c r="P7" s="16">
        <v>-18.910119999999999</v>
      </c>
      <c r="Q7" s="16">
        <v>-5.1637899999999997</v>
      </c>
      <c r="R7" s="16">
        <v>4.8523900000000006</v>
      </c>
      <c r="S7" s="16">
        <v>136.5727</v>
      </c>
      <c r="T7" s="16">
        <v>-17.06551</v>
      </c>
      <c r="U7" s="16">
        <v>-25.80247</v>
      </c>
      <c r="V7" s="16">
        <v>13.146979999999999</v>
      </c>
      <c r="W7" s="16">
        <v>9.7264300000000006</v>
      </c>
      <c r="X7" s="16">
        <v>41.096609999999998</v>
      </c>
      <c r="Y7" s="16">
        <v>63.824849999999998</v>
      </c>
      <c r="Z7" s="16">
        <v>-6.9918699999999996</v>
      </c>
      <c r="AA7" s="16">
        <v>0.73799999999999999</v>
      </c>
      <c r="AB7" s="16">
        <v>-18.297540000000001</v>
      </c>
      <c r="AC7" s="16">
        <v>-12.214030000000001</v>
      </c>
      <c r="AD7" s="16">
        <v>9.0859300000000012</v>
      </c>
      <c r="AE7" s="16">
        <v>5.1340200000000005</v>
      </c>
      <c r="AF7" s="16">
        <v>-29.088660000000001</v>
      </c>
      <c r="AG7" s="16">
        <v>48.692149999999998</v>
      </c>
      <c r="AH7" s="16">
        <v>-11.59253</v>
      </c>
      <c r="AI7" s="46"/>
      <c r="AJ7" s="46"/>
      <c r="AK7" s="46"/>
      <c r="AL7" s="46"/>
      <c r="AM7" s="46"/>
      <c r="AN7" s="4"/>
      <c r="AO7" s="4"/>
      <c r="AP7" s="4"/>
      <c r="AQ7" s="4"/>
      <c r="AR7" s="4"/>
      <c r="AS7" s="4"/>
      <c r="AT7" s="4"/>
      <c r="AU7" s="4"/>
      <c r="AV7" s="4"/>
      <c r="AW7" s="4"/>
      <c r="AX7" s="4"/>
      <c r="AY7" s="4"/>
    </row>
    <row r="8" spans="1:51" ht="15" x14ac:dyDescent="0.25">
      <c r="A8" s="125">
        <f>YampaRiverInflow.TotalOutflow!A8</f>
        <v>45078</v>
      </c>
      <c r="B8" s="34"/>
      <c r="C8" s="12">
        <v>-3.6880000000000002</v>
      </c>
      <c r="D8" s="45">
        <v>-23.155999999999999</v>
      </c>
      <c r="E8" s="16">
        <v>78.603580000000008</v>
      </c>
      <c r="F8" s="16">
        <v>0.77813999999999994</v>
      </c>
      <c r="G8" s="16">
        <v>11.42347</v>
      </c>
      <c r="H8" s="16">
        <v>-1.8183699999999998</v>
      </c>
      <c r="I8" s="16">
        <v>48.385210000000001</v>
      </c>
      <c r="J8" s="16">
        <v>10.9796</v>
      </c>
      <c r="K8" s="16">
        <v>-16.415560000000003</v>
      </c>
      <c r="L8" s="16">
        <v>59.579190000000004</v>
      </c>
      <c r="M8" s="16">
        <v>20.131820000000001</v>
      </c>
      <c r="N8" s="16">
        <v>-1.8760000000000002E-2</v>
      </c>
      <c r="O8" s="16">
        <v>-40.888860000000001</v>
      </c>
      <c r="P8" s="16">
        <v>-24.57798</v>
      </c>
      <c r="Q8" s="16">
        <v>-41.014429999999997</v>
      </c>
      <c r="R8" s="16">
        <v>-32.649230000000003</v>
      </c>
      <c r="S8" s="16">
        <v>31.118189999999998</v>
      </c>
      <c r="T8" s="16">
        <v>-16.25863</v>
      </c>
      <c r="U8" s="16">
        <v>-29.007360000000002</v>
      </c>
      <c r="V8" s="16">
        <v>15.05063</v>
      </c>
      <c r="W8" s="16">
        <v>-28.113409999999998</v>
      </c>
      <c r="X8" s="16">
        <v>-6.2963900000000006</v>
      </c>
      <c r="Y8" s="16">
        <v>35.037300000000002</v>
      </c>
      <c r="Z8" s="16">
        <v>-16.40408</v>
      </c>
      <c r="AA8" s="16">
        <v>-27.575620000000001</v>
      </c>
      <c r="AB8" s="16">
        <v>-23.976099999999999</v>
      </c>
      <c r="AC8" s="16">
        <v>-8.1685800000000004</v>
      </c>
      <c r="AD8" s="16">
        <v>-18.756529999999998</v>
      </c>
      <c r="AE8" s="16">
        <v>-18.879729999999999</v>
      </c>
      <c r="AF8" s="16">
        <v>-18.7621</v>
      </c>
      <c r="AG8" s="16">
        <v>4.9375299999999998</v>
      </c>
      <c r="AH8" s="16">
        <v>-14.283790000000002</v>
      </c>
      <c r="AI8" s="46"/>
      <c r="AJ8" s="46"/>
      <c r="AK8" s="46"/>
      <c r="AL8" s="46"/>
      <c r="AM8" s="46"/>
      <c r="AN8" s="4"/>
      <c r="AO8" s="4"/>
      <c r="AP8" s="4"/>
      <c r="AQ8" s="4"/>
      <c r="AR8" s="4"/>
      <c r="AS8" s="4"/>
      <c r="AT8" s="4"/>
      <c r="AU8" s="4"/>
      <c r="AV8" s="4"/>
      <c r="AW8" s="4"/>
      <c r="AX8" s="4"/>
      <c r="AY8" s="4"/>
    </row>
    <row r="9" spans="1:51" ht="15" x14ac:dyDescent="0.25">
      <c r="A9" s="125">
        <f>YampaRiverInflow.TotalOutflow!A9</f>
        <v>45108</v>
      </c>
      <c r="B9" s="34"/>
      <c r="C9" s="12">
        <v>4.8070000000000004</v>
      </c>
      <c r="D9" s="45">
        <v>-3.306</v>
      </c>
      <c r="E9" s="16">
        <v>-5.8830900000000002</v>
      </c>
      <c r="F9" s="16">
        <v>27.880080000000003</v>
      </c>
      <c r="G9" s="16">
        <v>-8.3493899999999996</v>
      </c>
      <c r="H9" s="16">
        <v>20.232430000000001</v>
      </c>
      <c r="I9" s="16">
        <v>30.843540000000001</v>
      </c>
      <c r="J9" s="16">
        <v>41.040230000000001</v>
      </c>
      <c r="K9" s="16">
        <v>14.490680000000001</v>
      </c>
      <c r="L9" s="16">
        <v>75.778990000000007</v>
      </c>
      <c r="M9" s="16">
        <v>65.886160000000004</v>
      </c>
      <c r="N9" s="16">
        <v>-49.466929999999998</v>
      </c>
      <c r="O9" s="16">
        <v>-38.095980000000004</v>
      </c>
      <c r="P9" s="16">
        <v>-9.229239999999999</v>
      </c>
      <c r="Q9" s="16">
        <v>-13.51318</v>
      </c>
      <c r="R9" s="16">
        <v>-26.592950000000002</v>
      </c>
      <c r="S9" s="16">
        <v>24.434360000000002</v>
      </c>
      <c r="T9" s="16">
        <v>-13.056049999999999</v>
      </c>
      <c r="U9" s="16">
        <v>-8.1851199999999995</v>
      </c>
      <c r="V9" s="16">
        <v>-2.57158</v>
      </c>
      <c r="W9" s="16">
        <v>-30.264680000000002</v>
      </c>
      <c r="X9" s="16">
        <v>-36.50526</v>
      </c>
      <c r="Y9" s="16">
        <v>7.3666599999999995</v>
      </c>
      <c r="Z9" s="16">
        <v>20.909459999999999</v>
      </c>
      <c r="AA9" s="16">
        <v>21.97174</v>
      </c>
      <c r="AB9" s="16">
        <v>-3.3679099999999997</v>
      </c>
      <c r="AC9" s="16">
        <v>5.8490699999999993</v>
      </c>
      <c r="AD9" s="16">
        <v>18.370330000000003</v>
      </c>
      <c r="AE9" s="16">
        <v>18.507080000000002</v>
      </c>
      <c r="AF9" s="16">
        <v>26.724900000000002</v>
      </c>
      <c r="AG9" s="16">
        <v>-54.714529999999996</v>
      </c>
      <c r="AH9" s="16">
        <v>-25.463419999999999</v>
      </c>
      <c r="AI9" s="46"/>
      <c r="AJ9" s="46"/>
      <c r="AK9" s="46"/>
      <c r="AL9" s="46"/>
      <c r="AM9" s="46"/>
      <c r="AN9" s="4"/>
      <c r="AO9" s="4"/>
      <c r="AP9" s="4"/>
      <c r="AQ9" s="4"/>
      <c r="AR9" s="4"/>
      <c r="AS9" s="4"/>
      <c r="AT9" s="4"/>
      <c r="AU9" s="4"/>
      <c r="AV9" s="4"/>
      <c r="AW9" s="4"/>
      <c r="AX9" s="4"/>
      <c r="AY9" s="4"/>
    </row>
    <row r="10" spans="1:51" ht="15" x14ac:dyDescent="0.25">
      <c r="A10" s="125">
        <f>YampaRiverInflow.TotalOutflow!A10</f>
        <v>45139</v>
      </c>
      <c r="B10" s="34"/>
      <c r="C10" s="12">
        <v>20.266999999999999</v>
      </c>
      <c r="D10" s="45">
        <v>8.6560000000000006</v>
      </c>
      <c r="E10" s="16">
        <v>53.409349999999996</v>
      </c>
      <c r="F10" s="16">
        <v>56.28331</v>
      </c>
      <c r="G10" s="16">
        <v>85.919169999999994</v>
      </c>
      <c r="H10" s="16">
        <v>47.941989999999997</v>
      </c>
      <c r="I10" s="16">
        <v>32.843679999999999</v>
      </c>
      <c r="J10" s="16">
        <v>9.41737</v>
      </c>
      <c r="K10" s="16">
        <v>73.407210000000006</v>
      </c>
      <c r="L10" s="16">
        <v>56.459800000000001</v>
      </c>
      <c r="M10" s="16">
        <v>48.113410000000002</v>
      </c>
      <c r="N10" s="16">
        <v>12.67862</v>
      </c>
      <c r="O10" s="16">
        <v>24.742099999999997</v>
      </c>
      <c r="P10" s="16">
        <v>-3.3823099999999999</v>
      </c>
      <c r="Q10" s="16">
        <v>40.45872</v>
      </c>
      <c r="R10" s="16">
        <v>7.9324300000000001</v>
      </c>
      <c r="S10" s="16">
        <v>46.411089999999994</v>
      </c>
      <c r="T10" s="16">
        <v>6.7395899999999997</v>
      </c>
      <c r="U10" s="16">
        <v>17.925740000000001</v>
      </c>
      <c r="V10" s="16">
        <v>17.421220000000002</v>
      </c>
      <c r="W10" s="16">
        <v>-3.9880599999999999</v>
      </c>
      <c r="X10" s="16">
        <v>-1.2442899999999999</v>
      </c>
      <c r="Y10" s="16">
        <v>21.964880000000001</v>
      </c>
      <c r="Z10" s="16">
        <v>75.510499999999993</v>
      </c>
      <c r="AA10" s="16">
        <v>37.568370000000002</v>
      </c>
      <c r="AB10" s="16">
        <v>42.03425</v>
      </c>
      <c r="AC10" s="16">
        <v>42.976790000000001</v>
      </c>
      <c r="AD10" s="16">
        <v>38.019089999999998</v>
      </c>
      <c r="AE10" s="16">
        <v>12.330110000000001</v>
      </c>
      <c r="AF10" s="16">
        <v>11.853590000000001</v>
      </c>
      <c r="AG10" s="16">
        <v>-10.878549999999999</v>
      </c>
      <c r="AH10" s="16">
        <v>0.28339999999999999</v>
      </c>
      <c r="AI10" s="46"/>
      <c r="AJ10" s="46"/>
      <c r="AK10" s="46"/>
      <c r="AL10" s="46"/>
      <c r="AM10" s="46"/>
      <c r="AN10" s="4"/>
      <c r="AO10" s="4"/>
      <c r="AP10" s="4"/>
      <c r="AQ10" s="4"/>
      <c r="AR10" s="4"/>
      <c r="AS10" s="4"/>
      <c r="AT10" s="4"/>
      <c r="AU10" s="4"/>
      <c r="AV10" s="4"/>
      <c r="AW10" s="4"/>
      <c r="AX10" s="4"/>
      <c r="AY10" s="4"/>
    </row>
    <row r="11" spans="1:51" ht="15" x14ac:dyDescent="0.25">
      <c r="A11" s="125">
        <f>YampaRiverInflow.TotalOutflow!A11</f>
        <v>45170</v>
      </c>
      <c r="B11" s="34"/>
      <c r="C11" s="12">
        <v>19.452000000000002</v>
      </c>
      <c r="D11" s="45">
        <v>17.327999999999999</v>
      </c>
      <c r="E11" s="16">
        <v>64.282830000000004</v>
      </c>
      <c r="F11" s="16">
        <v>64.577929999999995</v>
      </c>
      <c r="G11" s="16">
        <v>71.455939999999998</v>
      </c>
      <c r="H11" s="16">
        <v>58.154240000000001</v>
      </c>
      <c r="I11" s="16">
        <v>42.169260000000001</v>
      </c>
      <c r="J11" s="16">
        <v>18.811229999999998</v>
      </c>
      <c r="K11" s="16">
        <v>37.728870000000001</v>
      </c>
      <c r="L11" s="16">
        <v>102.28238999999999</v>
      </c>
      <c r="M11" s="16">
        <v>63.219099999999997</v>
      </c>
      <c r="N11" s="16">
        <v>-1.1670799999999999</v>
      </c>
      <c r="O11" s="16">
        <v>27.992830000000001</v>
      </c>
      <c r="P11" s="16">
        <v>55.190280000000001</v>
      </c>
      <c r="Q11" s="16">
        <v>32.140479999999997</v>
      </c>
      <c r="R11" s="16">
        <v>31.014310000000002</v>
      </c>
      <c r="S11" s="16">
        <v>29.221220000000002</v>
      </c>
      <c r="T11" s="16">
        <v>-5.8577599999999999</v>
      </c>
      <c r="U11" s="16">
        <v>13.77566</v>
      </c>
      <c r="V11" s="16">
        <v>20.98864</v>
      </c>
      <c r="W11" s="16">
        <v>9.6280200000000011</v>
      </c>
      <c r="X11" s="16">
        <v>25.324290000000001</v>
      </c>
      <c r="Y11" s="16">
        <v>17.578880000000002</v>
      </c>
      <c r="Z11" s="16">
        <v>49.973109999999998</v>
      </c>
      <c r="AA11" s="16">
        <v>68.102980000000002</v>
      </c>
      <c r="AB11" s="16">
        <v>84.069659999999999</v>
      </c>
      <c r="AC11" s="16">
        <v>26.646470000000001</v>
      </c>
      <c r="AD11" s="16">
        <v>42.182259999999999</v>
      </c>
      <c r="AE11" s="16">
        <v>36.151679999999999</v>
      </c>
      <c r="AF11" s="16">
        <v>18.166060000000002</v>
      </c>
      <c r="AG11" s="16">
        <v>17.873080000000002</v>
      </c>
      <c r="AH11" s="16">
        <v>4.9049300000000002</v>
      </c>
      <c r="AI11" s="46"/>
      <c r="AJ11" s="46"/>
      <c r="AK11" s="46"/>
      <c r="AL11" s="46"/>
      <c r="AM11" s="46"/>
      <c r="AN11" s="4"/>
      <c r="AO11" s="4"/>
      <c r="AP11" s="4"/>
      <c r="AQ11" s="4"/>
      <c r="AR11" s="4"/>
      <c r="AS11" s="4"/>
      <c r="AT11" s="4"/>
      <c r="AU11" s="4"/>
      <c r="AV11" s="4"/>
      <c r="AW11" s="4"/>
      <c r="AX11" s="4"/>
      <c r="AY11" s="4"/>
    </row>
    <row r="12" spans="1:51" ht="15" x14ac:dyDescent="0.25">
      <c r="A12" s="125">
        <f>YampaRiverInflow.TotalOutflow!A12</f>
        <v>45200</v>
      </c>
      <c r="B12" s="34"/>
      <c r="C12" s="12">
        <v>16.696000000000002</v>
      </c>
      <c r="D12" s="45">
        <v>20.555</v>
      </c>
      <c r="E12" s="16">
        <v>24.83699</v>
      </c>
      <c r="F12" s="16">
        <v>75.222429999999989</v>
      </c>
      <c r="G12" s="16">
        <v>44.385730000000002</v>
      </c>
      <c r="H12" s="16">
        <v>47.589800000000004</v>
      </c>
      <c r="I12" s="16">
        <v>34.997630000000001</v>
      </c>
      <c r="J12" s="16">
        <v>11.211030000000001</v>
      </c>
      <c r="K12" s="16">
        <v>19.502970000000001</v>
      </c>
      <c r="L12" s="16">
        <v>54.718679999999999</v>
      </c>
      <c r="M12" s="16">
        <v>17.3261</v>
      </c>
      <c r="N12" s="16">
        <v>33.096730000000001</v>
      </c>
      <c r="O12" s="16">
        <v>7.0241199999999999</v>
      </c>
      <c r="P12" s="16">
        <v>38.168879999999994</v>
      </c>
      <c r="Q12" s="16">
        <v>-0.32697000000000004</v>
      </c>
      <c r="R12" s="16">
        <v>84.070039999999992</v>
      </c>
      <c r="S12" s="16">
        <v>20.03706</v>
      </c>
      <c r="T12" s="16">
        <v>40.291160000000005</v>
      </c>
      <c r="U12" s="16">
        <v>11.96547</v>
      </c>
      <c r="V12" s="16">
        <v>9.7060499999999994</v>
      </c>
      <c r="W12" s="16">
        <v>-4.8878300000000001</v>
      </c>
      <c r="X12" s="16">
        <v>42.031129999999997</v>
      </c>
      <c r="Y12" s="16">
        <v>22.63785</v>
      </c>
      <c r="Z12" s="16">
        <v>39.329860000000004</v>
      </c>
      <c r="AA12" s="16">
        <v>28.046230000000001</v>
      </c>
      <c r="AB12" s="16">
        <v>21.405650000000001</v>
      </c>
      <c r="AC12" s="16">
        <v>63.749839999999999</v>
      </c>
      <c r="AD12" s="16">
        <v>50.552589999999995</v>
      </c>
      <c r="AE12" s="16">
        <v>35.498150000000003</v>
      </c>
      <c r="AF12" s="16">
        <v>22.665689999999998</v>
      </c>
      <c r="AG12" s="16">
        <v>13.309760000000001</v>
      </c>
      <c r="AH12" s="16">
        <v>-5.9156000000000004</v>
      </c>
      <c r="AI12" s="46"/>
      <c r="AJ12" s="46"/>
      <c r="AK12" s="46"/>
      <c r="AL12" s="46"/>
      <c r="AM12" s="46"/>
      <c r="AN12" s="4"/>
      <c r="AO12" s="4"/>
      <c r="AP12" s="4"/>
      <c r="AQ12" s="4"/>
      <c r="AR12" s="4"/>
      <c r="AS12" s="4"/>
      <c r="AT12" s="4"/>
      <c r="AU12" s="4"/>
      <c r="AV12" s="4"/>
      <c r="AW12" s="4"/>
      <c r="AX12" s="4"/>
      <c r="AY12" s="4"/>
    </row>
    <row r="13" spans="1:51" ht="15" x14ac:dyDescent="0.25">
      <c r="A13" s="125">
        <f>YampaRiverInflow.TotalOutflow!A13</f>
        <v>45231</v>
      </c>
      <c r="B13" s="34"/>
      <c r="C13" s="12">
        <v>16.846</v>
      </c>
      <c r="D13" s="45">
        <v>42.298999999999999</v>
      </c>
      <c r="E13" s="16">
        <v>24.755089999999999</v>
      </c>
      <c r="F13" s="16">
        <v>41.368510000000001</v>
      </c>
      <c r="G13" s="16">
        <v>54.319510000000001</v>
      </c>
      <c r="H13" s="16">
        <v>11.286760000000001</v>
      </c>
      <c r="I13" s="16">
        <v>42.111879999999999</v>
      </c>
      <c r="J13" s="16">
        <v>49.319809999999997</v>
      </c>
      <c r="K13" s="16">
        <v>62.6631</v>
      </c>
      <c r="L13" s="16">
        <v>57.306669999999997</v>
      </c>
      <c r="M13" s="16">
        <v>20.52073</v>
      </c>
      <c r="N13" s="16">
        <v>2.0303399999999998</v>
      </c>
      <c r="O13" s="16">
        <v>10.25154</v>
      </c>
      <c r="P13" s="16">
        <v>11.652959999999998</v>
      </c>
      <c r="Q13" s="16">
        <v>18.590709999999998</v>
      </c>
      <c r="R13" s="16">
        <v>93.237679999999997</v>
      </c>
      <c r="S13" s="16">
        <v>8.5751200000000001</v>
      </c>
      <c r="T13" s="16">
        <v>14.65644</v>
      </c>
      <c r="U13" s="16">
        <v>33.630459999999999</v>
      </c>
      <c r="V13" s="16">
        <v>27.760300000000001</v>
      </c>
      <c r="W13" s="16">
        <v>11.286379999999999</v>
      </c>
      <c r="X13" s="16">
        <v>-14.38903</v>
      </c>
      <c r="Y13" s="16">
        <v>11.00366</v>
      </c>
      <c r="Z13" s="16">
        <v>30.656770000000002</v>
      </c>
      <c r="AA13" s="16">
        <v>78.433350000000004</v>
      </c>
      <c r="AB13" s="16">
        <v>20.926279999999998</v>
      </c>
      <c r="AC13" s="16">
        <v>17.11955</v>
      </c>
      <c r="AD13" s="16">
        <v>49.568680000000001</v>
      </c>
      <c r="AE13" s="16">
        <v>30.38326</v>
      </c>
      <c r="AF13" s="16">
        <v>41.949339999999999</v>
      </c>
      <c r="AG13" s="16">
        <v>90.300280000000001</v>
      </c>
      <c r="AH13" s="16">
        <v>25.237020000000001</v>
      </c>
      <c r="AI13" s="46"/>
      <c r="AJ13" s="46"/>
      <c r="AK13" s="46"/>
      <c r="AL13" s="46"/>
      <c r="AM13" s="46"/>
      <c r="AN13" s="4"/>
      <c r="AO13" s="4"/>
      <c r="AP13" s="4"/>
      <c r="AQ13" s="4"/>
      <c r="AR13" s="4"/>
      <c r="AS13" s="4"/>
      <c r="AT13" s="4"/>
      <c r="AU13" s="4"/>
      <c r="AV13" s="4"/>
      <c r="AW13" s="4"/>
      <c r="AX13" s="4"/>
      <c r="AY13" s="4"/>
    </row>
    <row r="14" spans="1:51" ht="15" x14ac:dyDescent="0.25">
      <c r="A14" s="125">
        <f>YampaRiverInflow.TotalOutflow!A14</f>
        <v>45261</v>
      </c>
      <c r="B14" s="34"/>
      <c r="C14" s="12">
        <v>19.45</v>
      </c>
      <c r="D14" s="45">
        <v>41.247999999999998</v>
      </c>
      <c r="E14" s="16">
        <v>60.335120000000003</v>
      </c>
      <c r="F14" s="16">
        <v>94.61439</v>
      </c>
      <c r="G14" s="16">
        <v>57.228949999999998</v>
      </c>
      <c r="H14" s="16">
        <v>76.772750000000002</v>
      </c>
      <c r="I14" s="16">
        <v>23.632810000000003</v>
      </c>
      <c r="J14" s="16">
        <v>26.613599999999998</v>
      </c>
      <c r="K14" s="16">
        <v>20.40418</v>
      </c>
      <c r="L14" s="16">
        <v>6.7861099999999999</v>
      </c>
      <c r="M14" s="16">
        <v>7.0875000000000004</v>
      </c>
      <c r="N14" s="16">
        <v>18.854099999999999</v>
      </c>
      <c r="O14" s="16">
        <v>35.589959999999998</v>
      </c>
      <c r="P14" s="16">
        <v>26.338159999999998</v>
      </c>
      <c r="Q14" s="16">
        <v>20.191050000000001</v>
      </c>
      <c r="R14" s="16">
        <v>74.97139</v>
      </c>
      <c r="S14" s="16">
        <v>11.51708</v>
      </c>
      <c r="T14" s="16">
        <v>-4.6183199999999998</v>
      </c>
      <c r="U14" s="16">
        <v>27.153869999999998</v>
      </c>
      <c r="V14" s="16">
        <v>22.050689999999999</v>
      </c>
      <c r="W14" s="16">
        <v>10.000299999999999</v>
      </c>
      <c r="X14" s="16">
        <v>200.48664000000002</v>
      </c>
      <c r="Y14" s="16">
        <v>49.498660000000001</v>
      </c>
      <c r="Z14" s="16">
        <v>30.962709999999998</v>
      </c>
      <c r="AA14" s="16">
        <v>25.01275</v>
      </c>
      <c r="AB14" s="16">
        <v>10.133760000000001</v>
      </c>
      <c r="AC14" s="16">
        <v>15.85665</v>
      </c>
      <c r="AD14" s="16">
        <v>14.69364</v>
      </c>
      <c r="AE14" s="16">
        <v>24.777099999999997</v>
      </c>
      <c r="AF14" s="16">
        <v>25.998349999999999</v>
      </c>
      <c r="AG14" s="16">
        <v>73.964010000000002</v>
      </c>
      <c r="AH14" s="16">
        <v>39.270139999999998</v>
      </c>
      <c r="AI14" s="46"/>
      <c r="AJ14" s="46"/>
      <c r="AK14" s="46"/>
      <c r="AL14" s="46"/>
      <c r="AM14" s="46"/>
      <c r="AN14" s="4"/>
      <c r="AO14" s="4"/>
      <c r="AP14" s="4"/>
      <c r="AQ14" s="4"/>
      <c r="AR14" s="4"/>
      <c r="AS14" s="4"/>
      <c r="AT14" s="4"/>
      <c r="AU14" s="4"/>
      <c r="AV14" s="4"/>
      <c r="AW14" s="4"/>
      <c r="AX14" s="4"/>
      <c r="AY14" s="4"/>
    </row>
    <row r="15" spans="1:51" ht="15" x14ac:dyDescent="0.25">
      <c r="A15" s="125">
        <f>YampaRiverInflow.TotalOutflow!A15</f>
        <v>45292</v>
      </c>
      <c r="B15" s="34"/>
      <c r="C15" s="12">
        <v>25.702000000000002</v>
      </c>
      <c r="D15" s="45">
        <v>48.18</v>
      </c>
      <c r="E15" s="16">
        <v>66.690010000000001</v>
      </c>
      <c r="F15" s="16">
        <v>209.91325000000001</v>
      </c>
      <c r="G15" s="16">
        <v>68.707340000000002</v>
      </c>
      <c r="H15" s="16">
        <v>147.14017999999999</v>
      </c>
      <c r="I15" s="16">
        <v>12.95735</v>
      </c>
      <c r="J15" s="16">
        <v>43.173999999999999</v>
      </c>
      <c r="K15" s="16">
        <v>43.572859999999999</v>
      </c>
      <c r="L15" s="16">
        <v>40.911610000000003</v>
      </c>
      <c r="M15" s="16">
        <v>13.873209999999998</v>
      </c>
      <c r="N15" s="16">
        <v>43.65607</v>
      </c>
      <c r="O15" s="16">
        <v>8.8752700000000004</v>
      </c>
      <c r="P15" s="16">
        <v>27.946300000000001</v>
      </c>
      <c r="Q15" s="16">
        <v>3.3895900000000001</v>
      </c>
      <c r="R15" s="16">
        <v>303.37369000000001</v>
      </c>
      <c r="S15" s="16">
        <v>12.219719999999999</v>
      </c>
      <c r="T15" s="16">
        <v>-9.3584500000000013</v>
      </c>
      <c r="U15" s="16">
        <v>28.872540000000001</v>
      </c>
      <c r="V15" s="16">
        <v>4.9805900000000003</v>
      </c>
      <c r="W15" s="16">
        <v>53.234699999999997</v>
      </c>
      <c r="X15" s="16">
        <v>36.51267</v>
      </c>
      <c r="Y15" s="16">
        <v>15.039200000000001</v>
      </c>
      <c r="Z15" s="16">
        <v>13.099450000000001</v>
      </c>
      <c r="AA15" s="16">
        <v>6.7984099999999996</v>
      </c>
      <c r="AB15" s="16">
        <v>21.993320000000001</v>
      </c>
      <c r="AC15" s="16">
        <v>41.238190000000003</v>
      </c>
      <c r="AD15" s="16">
        <v>58.881329999999998</v>
      </c>
      <c r="AE15" s="16">
        <v>49.533120000000004</v>
      </c>
      <c r="AF15" s="16">
        <v>48.656099999999995</v>
      </c>
      <c r="AG15" s="16">
        <v>36.149560000000001</v>
      </c>
      <c r="AH15" s="16">
        <v>28.502187496324908</v>
      </c>
      <c r="AI15" s="46"/>
      <c r="AJ15" s="46"/>
      <c r="AK15" s="46"/>
      <c r="AL15" s="46"/>
      <c r="AM15" s="46"/>
      <c r="AN15" s="4"/>
      <c r="AO15" s="4"/>
      <c r="AP15" s="4"/>
      <c r="AQ15" s="4"/>
      <c r="AR15" s="4"/>
      <c r="AS15" s="4"/>
      <c r="AT15" s="4"/>
      <c r="AU15" s="4"/>
      <c r="AV15" s="4"/>
      <c r="AW15" s="4"/>
      <c r="AX15" s="4"/>
      <c r="AY15" s="4"/>
    </row>
    <row r="16" spans="1:51" ht="15" x14ac:dyDescent="0.25">
      <c r="A16" s="125">
        <f>YampaRiverInflow.TotalOutflow!A16</f>
        <v>45323</v>
      </c>
      <c r="B16" s="34"/>
      <c r="C16" s="12">
        <v>20.692</v>
      </c>
      <c r="D16" s="45">
        <v>36.161000000000001</v>
      </c>
      <c r="E16" s="16">
        <v>97.829139999999995</v>
      </c>
      <c r="F16" s="16">
        <v>211.77466000000001</v>
      </c>
      <c r="G16" s="16">
        <v>63.109250000000003</v>
      </c>
      <c r="H16" s="16">
        <v>89.958119999999994</v>
      </c>
      <c r="I16" s="16">
        <v>24.910400000000003</v>
      </c>
      <c r="J16" s="16">
        <v>-4.8160100000000003</v>
      </c>
      <c r="K16" s="16">
        <v>73.336060000000003</v>
      </c>
      <c r="L16" s="16">
        <v>36.586980000000004</v>
      </c>
      <c r="M16" s="16">
        <v>21.691119999999998</v>
      </c>
      <c r="N16" s="16">
        <v>36.689769999999996</v>
      </c>
      <c r="O16" s="16">
        <v>4.0654399999999997</v>
      </c>
      <c r="P16" s="16">
        <v>38.304220000000001</v>
      </c>
      <c r="Q16" s="16">
        <v>19.567259999999997</v>
      </c>
      <c r="R16" s="16">
        <v>194.10926000000001</v>
      </c>
      <c r="S16" s="16">
        <v>10.566690000000001</v>
      </c>
      <c r="T16" s="16">
        <v>18.006209999999999</v>
      </c>
      <c r="U16" s="16">
        <v>42.33981</v>
      </c>
      <c r="V16" s="16">
        <v>29.493419999999997</v>
      </c>
      <c r="W16" s="16">
        <v>57.446640000000002</v>
      </c>
      <c r="X16" s="16">
        <v>36.949750000000002</v>
      </c>
      <c r="Y16" s="16">
        <v>19.886479999999999</v>
      </c>
      <c r="Z16" s="16">
        <v>30.005659999999999</v>
      </c>
      <c r="AA16" s="16">
        <v>35.553809999999999</v>
      </c>
      <c r="AB16" s="16">
        <v>40.773769999999999</v>
      </c>
      <c r="AC16" s="16">
        <v>31.995979999999999</v>
      </c>
      <c r="AD16" s="16">
        <v>74.449780000000004</v>
      </c>
      <c r="AE16" s="16">
        <v>14.88969</v>
      </c>
      <c r="AF16" s="16">
        <v>39.650980000000004</v>
      </c>
      <c r="AG16" s="16">
        <v>14.91981</v>
      </c>
      <c r="AH16" s="16">
        <v>53.503218596593655</v>
      </c>
      <c r="AI16" s="46"/>
      <c r="AJ16" s="46"/>
      <c r="AK16" s="46"/>
      <c r="AL16" s="46"/>
      <c r="AM16" s="46"/>
      <c r="AN16" s="4"/>
      <c r="AO16" s="4"/>
      <c r="AP16" s="4"/>
      <c r="AQ16" s="4"/>
      <c r="AR16" s="4"/>
      <c r="AS16" s="4"/>
      <c r="AT16" s="4"/>
      <c r="AU16" s="4"/>
      <c r="AV16" s="4"/>
      <c r="AW16" s="4"/>
      <c r="AX16" s="4"/>
      <c r="AY16" s="4"/>
    </row>
    <row r="17" spans="1:51" ht="15" x14ac:dyDescent="0.25">
      <c r="A17" s="125">
        <f>YampaRiverInflow.TotalOutflow!A17</f>
        <v>45352</v>
      </c>
      <c r="B17" s="34"/>
      <c r="C17" s="12">
        <v>23.875</v>
      </c>
      <c r="D17" s="45">
        <v>31.26</v>
      </c>
      <c r="E17" s="16">
        <v>129.22682</v>
      </c>
      <c r="F17" s="16">
        <v>224.96581</v>
      </c>
      <c r="G17" s="16">
        <v>44.835190000000004</v>
      </c>
      <c r="H17" s="16">
        <v>177.33817000000002</v>
      </c>
      <c r="I17" s="16">
        <v>-56.693550000000002</v>
      </c>
      <c r="J17" s="16">
        <v>37.615089999999995</v>
      </c>
      <c r="K17" s="16">
        <v>83.826080000000005</v>
      </c>
      <c r="L17" s="16">
        <v>-9.628680000000001</v>
      </c>
      <c r="M17" s="16">
        <v>-8.9868500000000004</v>
      </c>
      <c r="N17" s="16">
        <v>31.59817</v>
      </c>
      <c r="O17" s="16">
        <v>-31.764150000000001</v>
      </c>
      <c r="P17" s="16">
        <v>8.1977799999999998</v>
      </c>
      <c r="Q17" s="16">
        <v>-4.6275300000000001</v>
      </c>
      <c r="R17" s="16">
        <v>107.54282000000001</v>
      </c>
      <c r="S17" s="16">
        <v>18.535509999999999</v>
      </c>
      <c r="T17" s="16">
        <v>-8.2876000000000012</v>
      </c>
      <c r="U17" s="16">
        <v>9.9111000000000011</v>
      </c>
      <c r="V17" s="16">
        <v>-22.678090000000001</v>
      </c>
      <c r="W17" s="16">
        <v>14.65991</v>
      </c>
      <c r="X17" s="16">
        <v>17.707439999999998</v>
      </c>
      <c r="Y17" s="16">
        <v>9.1945100000000011</v>
      </c>
      <c r="Z17" s="16">
        <v>12.195319999999999</v>
      </c>
      <c r="AA17" s="16">
        <v>-13.04682</v>
      </c>
      <c r="AB17" s="16">
        <v>5.0683699999999998</v>
      </c>
      <c r="AC17" s="16">
        <v>-22.833819999999999</v>
      </c>
      <c r="AD17" s="16">
        <v>21.36993</v>
      </c>
      <c r="AE17" s="16">
        <v>4.0066199999999998</v>
      </c>
      <c r="AF17" s="16">
        <v>64.574950000000001</v>
      </c>
      <c r="AG17" s="16">
        <v>63.134869999999999</v>
      </c>
      <c r="AH17" s="16">
        <v>61.180317783398927</v>
      </c>
      <c r="AI17" s="46"/>
      <c r="AJ17" s="46"/>
      <c r="AK17" s="46"/>
      <c r="AL17" s="46"/>
      <c r="AM17" s="46"/>
      <c r="AN17" s="4"/>
      <c r="AO17" s="4"/>
      <c r="AP17" s="4"/>
      <c r="AQ17" s="4"/>
      <c r="AR17" s="4"/>
      <c r="AS17" s="4"/>
      <c r="AT17" s="4"/>
      <c r="AU17" s="4"/>
      <c r="AV17" s="4"/>
      <c r="AW17" s="4"/>
      <c r="AX17" s="4"/>
      <c r="AY17" s="4"/>
    </row>
    <row r="18" spans="1:51" ht="15" x14ac:dyDescent="0.25">
      <c r="A18" s="125">
        <f>YampaRiverInflow.TotalOutflow!A18</f>
        <v>45383</v>
      </c>
      <c r="B18" s="34"/>
      <c r="C18" s="12">
        <v>14.691000000000001</v>
      </c>
      <c r="D18" s="45">
        <v>20.477</v>
      </c>
      <c r="E18" s="16">
        <v>75.024360000000001</v>
      </c>
      <c r="F18" s="16">
        <v>159.47320999999999</v>
      </c>
      <c r="G18" s="16">
        <v>29.552319999999998</v>
      </c>
      <c r="H18" s="16">
        <v>81.07553999999999</v>
      </c>
      <c r="I18" s="16">
        <v>86.656300000000002</v>
      </c>
      <c r="J18" s="16">
        <v>38.537150000000004</v>
      </c>
      <c r="K18" s="16">
        <v>88.094770000000011</v>
      </c>
      <c r="L18" s="16">
        <v>-55.505400000000002</v>
      </c>
      <c r="M18" s="16">
        <v>-25.224409999999999</v>
      </c>
      <c r="N18" s="16">
        <v>-11.06203</v>
      </c>
      <c r="O18" s="16">
        <v>-40.472319999999996</v>
      </c>
      <c r="P18" s="16">
        <v>-8.5150300000000012</v>
      </c>
      <c r="Q18" s="16">
        <v>5.4860100000000003</v>
      </c>
      <c r="R18" s="16">
        <v>89.623949999999994</v>
      </c>
      <c r="S18" s="16">
        <v>5.5964700000000001</v>
      </c>
      <c r="T18" s="16">
        <v>-13.982229999999999</v>
      </c>
      <c r="U18" s="16">
        <v>-5.7306000000000008</v>
      </c>
      <c r="V18" s="16">
        <v>-15.20013</v>
      </c>
      <c r="W18" s="16">
        <v>34.876040000000003</v>
      </c>
      <c r="X18" s="16">
        <v>71.3001</v>
      </c>
      <c r="Y18" s="16">
        <v>20.61309</v>
      </c>
      <c r="Z18" s="16">
        <v>9.5076800000000006</v>
      </c>
      <c r="AA18" s="16">
        <v>-18.428540000000002</v>
      </c>
      <c r="AB18" s="16">
        <v>-11.481530000000001</v>
      </c>
      <c r="AC18" s="16">
        <v>17.488060000000001</v>
      </c>
      <c r="AD18" s="16">
        <v>42.204129999999999</v>
      </c>
      <c r="AE18" s="16">
        <v>-16.627680000000002</v>
      </c>
      <c r="AF18" s="16">
        <v>57.904980000000002</v>
      </c>
      <c r="AG18" s="16">
        <v>18.792390000000001</v>
      </c>
      <c r="AH18" s="16">
        <v>27.715374733300219</v>
      </c>
      <c r="AI18" s="46"/>
      <c r="AJ18" s="46"/>
      <c r="AK18" s="46"/>
      <c r="AL18" s="46"/>
      <c r="AM18" s="46"/>
      <c r="AN18" s="4"/>
      <c r="AO18" s="4"/>
      <c r="AP18" s="4"/>
      <c r="AQ18" s="4"/>
      <c r="AR18" s="4"/>
      <c r="AS18" s="4"/>
      <c r="AT18" s="4"/>
      <c r="AU18" s="4"/>
      <c r="AV18" s="4"/>
      <c r="AW18" s="4"/>
      <c r="AX18" s="4"/>
      <c r="AY18" s="4"/>
    </row>
    <row r="19" spans="1:51" ht="15" x14ac:dyDescent="0.25">
      <c r="A19" s="125">
        <f>YampaRiverInflow.TotalOutflow!A19</f>
        <v>45413</v>
      </c>
      <c r="B19" s="34"/>
      <c r="C19" s="12">
        <v>8.1069999999999993</v>
      </c>
      <c r="D19" s="45">
        <v>-4.415</v>
      </c>
      <c r="E19" s="16">
        <v>50.254080000000002</v>
      </c>
      <c r="F19" s="16">
        <v>122.22750000000001</v>
      </c>
      <c r="G19" s="16">
        <v>45.130360000000003</v>
      </c>
      <c r="H19" s="16">
        <v>144.82448000000002</v>
      </c>
      <c r="I19" s="16">
        <v>15.857620000000001</v>
      </c>
      <c r="J19" s="16">
        <v>26.527619999999999</v>
      </c>
      <c r="K19" s="16">
        <v>112.01666</v>
      </c>
      <c r="L19" s="16">
        <v>5.9267599999999998</v>
      </c>
      <c r="M19" s="16">
        <v>-7.9631999999999996</v>
      </c>
      <c r="N19" s="16">
        <v>-10.182930000000001</v>
      </c>
      <c r="O19" s="16">
        <v>-18.910119999999999</v>
      </c>
      <c r="P19" s="16">
        <v>-5.1637899999999997</v>
      </c>
      <c r="Q19" s="16">
        <v>4.8523900000000006</v>
      </c>
      <c r="R19" s="16">
        <v>136.5727</v>
      </c>
      <c r="S19" s="16">
        <v>-17.06551</v>
      </c>
      <c r="T19" s="16">
        <v>-25.80247</v>
      </c>
      <c r="U19" s="16">
        <v>13.146979999999999</v>
      </c>
      <c r="V19" s="16">
        <v>9.7264300000000006</v>
      </c>
      <c r="W19" s="16">
        <v>41.096609999999998</v>
      </c>
      <c r="X19" s="16">
        <v>63.824849999999998</v>
      </c>
      <c r="Y19" s="16">
        <v>-6.9918699999999996</v>
      </c>
      <c r="Z19" s="16">
        <v>0.73799999999999999</v>
      </c>
      <c r="AA19" s="16">
        <v>-18.297540000000001</v>
      </c>
      <c r="AB19" s="16">
        <v>-12.214030000000001</v>
      </c>
      <c r="AC19" s="16">
        <v>9.0859300000000012</v>
      </c>
      <c r="AD19" s="16">
        <v>5.1340200000000005</v>
      </c>
      <c r="AE19" s="16">
        <v>-29.088660000000001</v>
      </c>
      <c r="AF19" s="16">
        <v>48.692149999999998</v>
      </c>
      <c r="AG19" s="16">
        <v>-11.59253</v>
      </c>
      <c r="AH19" s="16">
        <v>13.941845357980599</v>
      </c>
      <c r="AI19" s="46"/>
      <c r="AJ19" s="46"/>
      <c r="AK19" s="46"/>
      <c r="AL19" s="46"/>
      <c r="AM19" s="46"/>
      <c r="AN19" s="4"/>
      <c r="AO19" s="4"/>
      <c r="AP19" s="4"/>
      <c r="AQ19" s="4"/>
      <c r="AR19" s="4"/>
      <c r="AS19" s="4"/>
      <c r="AT19" s="4"/>
      <c r="AU19" s="4"/>
      <c r="AV19" s="4"/>
      <c r="AW19" s="4"/>
      <c r="AX19" s="4"/>
      <c r="AY19" s="4"/>
    </row>
    <row r="20" spans="1:51" ht="15" x14ac:dyDescent="0.25">
      <c r="A20" s="125">
        <f>YampaRiverInflow.TotalOutflow!A20</f>
        <v>45444</v>
      </c>
      <c r="B20" s="34"/>
      <c r="C20" s="12">
        <v>6.96</v>
      </c>
      <c r="D20" s="45">
        <v>-23.155999999999999</v>
      </c>
      <c r="E20" s="16">
        <v>0.77813999999999994</v>
      </c>
      <c r="F20" s="16">
        <v>11.42347</v>
      </c>
      <c r="G20" s="16">
        <v>-1.8183699999999998</v>
      </c>
      <c r="H20" s="16">
        <v>48.385210000000001</v>
      </c>
      <c r="I20" s="16">
        <v>10.9796</v>
      </c>
      <c r="J20" s="16">
        <v>-16.415560000000003</v>
      </c>
      <c r="K20" s="16">
        <v>59.579190000000004</v>
      </c>
      <c r="L20" s="16">
        <v>20.131820000000001</v>
      </c>
      <c r="M20" s="16">
        <v>-1.8760000000000002E-2</v>
      </c>
      <c r="N20" s="16">
        <v>-40.888860000000001</v>
      </c>
      <c r="O20" s="16">
        <v>-24.57798</v>
      </c>
      <c r="P20" s="16">
        <v>-41.014429999999997</v>
      </c>
      <c r="Q20" s="16">
        <v>-32.649230000000003</v>
      </c>
      <c r="R20" s="16">
        <v>31.118189999999998</v>
      </c>
      <c r="S20" s="16">
        <v>-16.25863</v>
      </c>
      <c r="T20" s="16">
        <v>-29.007360000000002</v>
      </c>
      <c r="U20" s="16">
        <v>15.05063</v>
      </c>
      <c r="V20" s="16">
        <v>-28.113409999999998</v>
      </c>
      <c r="W20" s="16">
        <v>-6.2963900000000006</v>
      </c>
      <c r="X20" s="16">
        <v>35.037300000000002</v>
      </c>
      <c r="Y20" s="16">
        <v>-16.40408</v>
      </c>
      <c r="Z20" s="16">
        <v>-27.575620000000001</v>
      </c>
      <c r="AA20" s="16">
        <v>-23.976099999999999</v>
      </c>
      <c r="AB20" s="16">
        <v>-8.1685800000000004</v>
      </c>
      <c r="AC20" s="16">
        <v>-18.756529999999998</v>
      </c>
      <c r="AD20" s="16">
        <v>-18.879729999999999</v>
      </c>
      <c r="AE20" s="16">
        <v>-18.7621</v>
      </c>
      <c r="AF20" s="16">
        <v>4.9375299999999998</v>
      </c>
      <c r="AG20" s="16">
        <v>-14.283790000000002</v>
      </c>
      <c r="AH20" s="16">
        <v>78.656605207787052</v>
      </c>
      <c r="AI20" s="46"/>
      <c r="AJ20" s="46"/>
      <c r="AK20" s="46"/>
      <c r="AL20" s="46"/>
      <c r="AM20" s="46"/>
      <c r="AN20" s="4"/>
      <c r="AO20" s="4"/>
      <c r="AP20" s="4"/>
      <c r="AQ20" s="4"/>
      <c r="AR20" s="4"/>
      <c r="AS20" s="4"/>
      <c r="AT20" s="4"/>
      <c r="AU20" s="4"/>
      <c r="AV20" s="4"/>
      <c r="AW20" s="4"/>
      <c r="AX20" s="4"/>
      <c r="AY20" s="4"/>
    </row>
    <row r="21" spans="1:51" ht="15" x14ac:dyDescent="0.25">
      <c r="A21" s="125">
        <f>YampaRiverInflow.TotalOutflow!A21</f>
        <v>45474</v>
      </c>
      <c r="B21" s="34"/>
      <c r="C21" s="12">
        <v>7.9450000000000003</v>
      </c>
      <c r="D21" s="45">
        <v>-3.306</v>
      </c>
      <c r="E21" s="16">
        <v>27.880080000000003</v>
      </c>
      <c r="F21" s="16">
        <v>-8.3493899999999996</v>
      </c>
      <c r="G21" s="16">
        <v>20.232430000000001</v>
      </c>
      <c r="H21" s="16">
        <v>30.843540000000001</v>
      </c>
      <c r="I21" s="16">
        <v>41.040230000000001</v>
      </c>
      <c r="J21" s="16">
        <v>14.490680000000001</v>
      </c>
      <c r="K21" s="16">
        <v>75.778990000000007</v>
      </c>
      <c r="L21" s="16">
        <v>65.886160000000004</v>
      </c>
      <c r="M21" s="16">
        <v>-49.466929999999998</v>
      </c>
      <c r="N21" s="16">
        <v>-38.095980000000004</v>
      </c>
      <c r="O21" s="16">
        <v>-9.229239999999999</v>
      </c>
      <c r="P21" s="16">
        <v>-13.51318</v>
      </c>
      <c r="Q21" s="16">
        <v>-26.592950000000002</v>
      </c>
      <c r="R21" s="16">
        <v>24.434360000000002</v>
      </c>
      <c r="S21" s="16">
        <v>-13.056049999999999</v>
      </c>
      <c r="T21" s="16">
        <v>-8.1851199999999995</v>
      </c>
      <c r="U21" s="16">
        <v>-2.57158</v>
      </c>
      <c r="V21" s="16">
        <v>-30.264680000000002</v>
      </c>
      <c r="W21" s="16">
        <v>-36.50526</v>
      </c>
      <c r="X21" s="16">
        <v>7.3666599999999995</v>
      </c>
      <c r="Y21" s="16">
        <v>20.909459999999999</v>
      </c>
      <c r="Z21" s="16">
        <v>21.97174</v>
      </c>
      <c r="AA21" s="16">
        <v>-3.3679099999999997</v>
      </c>
      <c r="AB21" s="16">
        <v>5.8490699999999993</v>
      </c>
      <c r="AC21" s="16">
        <v>18.370330000000003</v>
      </c>
      <c r="AD21" s="16">
        <v>18.507080000000002</v>
      </c>
      <c r="AE21" s="16">
        <v>26.724900000000002</v>
      </c>
      <c r="AF21" s="16">
        <v>-54.714529999999996</v>
      </c>
      <c r="AG21" s="16">
        <v>-25.463419999999999</v>
      </c>
      <c r="AH21" s="16">
        <v>-6.2687281740997962</v>
      </c>
      <c r="AI21" s="46"/>
      <c r="AJ21" s="46"/>
      <c r="AK21" s="46"/>
      <c r="AL21" s="46"/>
      <c r="AM21" s="46"/>
      <c r="AN21" s="4"/>
      <c r="AO21" s="4"/>
      <c r="AP21" s="4"/>
      <c r="AQ21" s="4"/>
      <c r="AR21" s="4"/>
      <c r="AS21" s="4"/>
      <c r="AT21" s="4"/>
      <c r="AU21" s="4"/>
      <c r="AV21" s="4"/>
      <c r="AW21" s="4"/>
      <c r="AX21" s="4"/>
      <c r="AY21" s="4"/>
    </row>
    <row r="22" spans="1:51" ht="15" x14ac:dyDescent="0.25">
      <c r="A22" s="125">
        <f>YampaRiverInflow.TotalOutflow!A22</f>
        <v>45505</v>
      </c>
      <c r="B22" s="34"/>
      <c r="C22" s="12">
        <v>20.428000000000001</v>
      </c>
      <c r="D22" s="45">
        <v>8.6560000000000006</v>
      </c>
      <c r="E22" s="16">
        <v>56.28331</v>
      </c>
      <c r="F22" s="16">
        <v>85.919169999999994</v>
      </c>
      <c r="G22" s="16">
        <v>47.941989999999997</v>
      </c>
      <c r="H22" s="16">
        <v>32.843679999999999</v>
      </c>
      <c r="I22" s="16">
        <v>9.41737</v>
      </c>
      <c r="J22" s="16">
        <v>73.407210000000006</v>
      </c>
      <c r="K22" s="16">
        <v>56.459800000000001</v>
      </c>
      <c r="L22" s="16">
        <v>48.113410000000002</v>
      </c>
      <c r="M22" s="16">
        <v>12.67862</v>
      </c>
      <c r="N22" s="16">
        <v>24.742099999999997</v>
      </c>
      <c r="O22" s="16">
        <v>-3.3823099999999999</v>
      </c>
      <c r="P22" s="16">
        <v>40.45872</v>
      </c>
      <c r="Q22" s="16">
        <v>7.9324300000000001</v>
      </c>
      <c r="R22" s="16">
        <v>46.411089999999994</v>
      </c>
      <c r="S22" s="16">
        <v>6.7395899999999997</v>
      </c>
      <c r="T22" s="16">
        <v>17.925740000000001</v>
      </c>
      <c r="U22" s="16">
        <v>17.421220000000002</v>
      </c>
      <c r="V22" s="16">
        <v>-3.9880599999999999</v>
      </c>
      <c r="W22" s="16">
        <v>-1.2442899999999999</v>
      </c>
      <c r="X22" s="16">
        <v>21.964880000000001</v>
      </c>
      <c r="Y22" s="16">
        <v>75.510499999999993</v>
      </c>
      <c r="Z22" s="16">
        <v>37.568370000000002</v>
      </c>
      <c r="AA22" s="16">
        <v>42.03425</v>
      </c>
      <c r="AB22" s="16">
        <v>42.976790000000001</v>
      </c>
      <c r="AC22" s="16">
        <v>38.019089999999998</v>
      </c>
      <c r="AD22" s="16">
        <v>12.330110000000001</v>
      </c>
      <c r="AE22" s="16">
        <v>11.853590000000001</v>
      </c>
      <c r="AF22" s="16">
        <v>-10.878549999999999</v>
      </c>
      <c r="AG22" s="16">
        <v>0.28339999999999999</v>
      </c>
      <c r="AH22" s="16">
        <v>51.813121174655578</v>
      </c>
      <c r="AI22" s="46"/>
      <c r="AJ22" s="46"/>
      <c r="AK22" s="46"/>
      <c r="AL22" s="46"/>
      <c r="AM22" s="46"/>
      <c r="AN22" s="4"/>
      <c r="AO22" s="4"/>
      <c r="AP22" s="4"/>
      <c r="AQ22" s="4"/>
      <c r="AR22" s="4"/>
      <c r="AS22" s="4"/>
      <c r="AT22" s="4"/>
      <c r="AU22" s="4"/>
      <c r="AV22" s="4"/>
      <c r="AW22" s="4"/>
      <c r="AX22" s="4"/>
      <c r="AY22" s="4"/>
    </row>
    <row r="23" spans="1:51" ht="15" x14ac:dyDescent="0.25">
      <c r="A23" s="125">
        <f>YampaRiverInflow.TotalOutflow!A23</f>
        <v>45536</v>
      </c>
      <c r="B23" s="34"/>
      <c r="C23" s="12">
        <v>19.904</v>
      </c>
      <c r="D23" s="45">
        <v>17.327999999999999</v>
      </c>
      <c r="E23" s="16">
        <v>64.577929999999995</v>
      </c>
      <c r="F23" s="16">
        <v>71.455939999999998</v>
      </c>
      <c r="G23" s="16">
        <v>58.154240000000001</v>
      </c>
      <c r="H23" s="16">
        <v>42.169260000000001</v>
      </c>
      <c r="I23" s="16">
        <v>18.811229999999998</v>
      </c>
      <c r="J23" s="16">
        <v>37.728870000000001</v>
      </c>
      <c r="K23" s="16">
        <v>102.28238999999999</v>
      </c>
      <c r="L23" s="16">
        <v>63.219099999999997</v>
      </c>
      <c r="M23" s="16">
        <v>-1.1670799999999999</v>
      </c>
      <c r="N23" s="16">
        <v>27.992830000000001</v>
      </c>
      <c r="O23" s="16">
        <v>55.190280000000001</v>
      </c>
      <c r="P23" s="16">
        <v>32.140479999999997</v>
      </c>
      <c r="Q23" s="16">
        <v>31.014310000000002</v>
      </c>
      <c r="R23" s="16">
        <v>29.221220000000002</v>
      </c>
      <c r="S23" s="16">
        <v>-5.8577599999999999</v>
      </c>
      <c r="T23" s="16">
        <v>13.77566</v>
      </c>
      <c r="U23" s="16">
        <v>20.98864</v>
      </c>
      <c r="V23" s="16">
        <v>9.6280200000000011</v>
      </c>
      <c r="W23" s="16">
        <v>25.324290000000001</v>
      </c>
      <c r="X23" s="16">
        <v>17.578880000000002</v>
      </c>
      <c r="Y23" s="16">
        <v>49.973109999999998</v>
      </c>
      <c r="Z23" s="16">
        <v>68.102980000000002</v>
      </c>
      <c r="AA23" s="16">
        <v>84.069659999999999</v>
      </c>
      <c r="AB23" s="16">
        <v>26.646470000000001</v>
      </c>
      <c r="AC23" s="16">
        <v>42.182259999999999</v>
      </c>
      <c r="AD23" s="16">
        <v>36.151679999999999</v>
      </c>
      <c r="AE23" s="16">
        <v>18.166060000000002</v>
      </c>
      <c r="AF23" s="16">
        <v>17.873080000000002</v>
      </c>
      <c r="AG23" s="16">
        <v>4.9049300000000002</v>
      </c>
      <c r="AH23" s="16">
        <v>64.526982142959554</v>
      </c>
      <c r="AI23" s="46"/>
      <c r="AJ23" s="46"/>
      <c r="AK23" s="46"/>
      <c r="AL23" s="46"/>
      <c r="AM23" s="46"/>
      <c r="AN23" s="4"/>
      <c r="AO23" s="4"/>
      <c r="AP23" s="4"/>
      <c r="AQ23" s="4"/>
      <c r="AR23" s="4"/>
      <c r="AS23" s="4"/>
      <c r="AT23" s="4"/>
      <c r="AU23" s="4"/>
      <c r="AV23" s="4"/>
      <c r="AW23" s="4"/>
      <c r="AX23" s="4"/>
      <c r="AY23" s="4"/>
    </row>
    <row r="24" spans="1:51" ht="15" x14ac:dyDescent="0.25">
      <c r="A24" s="125">
        <f>YampaRiverInflow.TotalOutflow!A24</f>
        <v>45566</v>
      </c>
      <c r="B24" s="34"/>
      <c r="C24" s="12">
        <v>20.555</v>
      </c>
      <c r="D24" s="45">
        <v>20.555</v>
      </c>
      <c r="E24" s="16">
        <v>75.222429999999989</v>
      </c>
      <c r="F24" s="16">
        <v>44.385730000000002</v>
      </c>
      <c r="G24" s="16">
        <v>47.589800000000004</v>
      </c>
      <c r="H24" s="16">
        <v>34.997630000000001</v>
      </c>
      <c r="I24" s="16">
        <v>11.211030000000001</v>
      </c>
      <c r="J24" s="16">
        <v>19.502970000000001</v>
      </c>
      <c r="K24" s="16">
        <v>54.718679999999999</v>
      </c>
      <c r="L24" s="16">
        <v>17.3261</v>
      </c>
      <c r="M24" s="16">
        <v>33.096730000000001</v>
      </c>
      <c r="N24" s="16">
        <v>7.0241199999999999</v>
      </c>
      <c r="O24" s="16">
        <v>38.168879999999994</v>
      </c>
      <c r="P24" s="16">
        <v>-0.32697000000000004</v>
      </c>
      <c r="Q24" s="16">
        <v>84.070039999999992</v>
      </c>
      <c r="R24" s="16">
        <v>20.03706</v>
      </c>
      <c r="S24" s="16">
        <v>40.291160000000005</v>
      </c>
      <c r="T24" s="16">
        <v>11.96547</v>
      </c>
      <c r="U24" s="16">
        <v>9.7060499999999994</v>
      </c>
      <c r="V24" s="16">
        <v>-4.8878300000000001</v>
      </c>
      <c r="W24" s="16">
        <v>42.031129999999997</v>
      </c>
      <c r="X24" s="16">
        <v>22.63785</v>
      </c>
      <c r="Y24" s="16">
        <v>39.329860000000004</v>
      </c>
      <c r="Z24" s="16">
        <v>28.046230000000001</v>
      </c>
      <c r="AA24" s="16">
        <v>21.405650000000001</v>
      </c>
      <c r="AB24" s="16">
        <v>63.749839999999999</v>
      </c>
      <c r="AC24" s="16">
        <v>50.552589999999995</v>
      </c>
      <c r="AD24" s="16">
        <v>35.498150000000003</v>
      </c>
      <c r="AE24" s="16">
        <v>22.665689999999998</v>
      </c>
      <c r="AF24" s="16">
        <v>13.309760000000001</v>
      </c>
      <c r="AG24" s="16">
        <v>-5.9156000000000004</v>
      </c>
      <c r="AH24" s="16">
        <v>26.268479665397614</v>
      </c>
      <c r="AI24" s="46"/>
      <c r="AJ24" s="46"/>
      <c r="AK24" s="46"/>
      <c r="AL24" s="46"/>
      <c r="AM24" s="46"/>
      <c r="AN24" s="4"/>
      <c r="AO24" s="4"/>
      <c r="AP24" s="4"/>
      <c r="AQ24" s="4"/>
      <c r="AR24" s="4"/>
      <c r="AS24" s="4"/>
      <c r="AT24" s="4"/>
      <c r="AU24" s="4"/>
      <c r="AV24" s="4"/>
      <c r="AW24" s="4"/>
      <c r="AX24" s="4"/>
      <c r="AY24" s="4"/>
    </row>
    <row r="25" spans="1:51" ht="15" x14ac:dyDescent="0.25">
      <c r="A25" s="125">
        <f>YampaRiverInflow.TotalOutflow!A25</f>
        <v>45597</v>
      </c>
      <c r="B25" s="34"/>
      <c r="C25" s="12">
        <v>42.298999999999999</v>
      </c>
      <c r="D25" s="45">
        <v>42.298999999999999</v>
      </c>
      <c r="E25" s="16">
        <v>41.368510000000001</v>
      </c>
      <c r="F25" s="16">
        <v>54.319510000000001</v>
      </c>
      <c r="G25" s="16">
        <v>11.286760000000001</v>
      </c>
      <c r="H25" s="16">
        <v>42.111879999999999</v>
      </c>
      <c r="I25" s="16">
        <v>49.319809999999997</v>
      </c>
      <c r="J25" s="16">
        <v>62.6631</v>
      </c>
      <c r="K25" s="16">
        <v>57.306669999999997</v>
      </c>
      <c r="L25" s="16">
        <v>20.52073</v>
      </c>
      <c r="M25" s="16">
        <v>2.0303399999999998</v>
      </c>
      <c r="N25" s="16">
        <v>10.25154</v>
      </c>
      <c r="O25" s="16">
        <v>11.652959999999998</v>
      </c>
      <c r="P25" s="16">
        <v>18.590709999999998</v>
      </c>
      <c r="Q25" s="16">
        <v>93.237679999999997</v>
      </c>
      <c r="R25" s="16">
        <v>8.5751200000000001</v>
      </c>
      <c r="S25" s="16">
        <v>14.65644</v>
      </c>
      <c r="T25" s="16">
        <v>33.630459999999999</v>
      </c>
      <c r="U25" s="16">
        <v>27.760300000000001</v>
      </c>
      <c r="V25" s="16">
        <v>11.286379999999999</v>
      </c>
      <c r="W25" s="16">
        <v>-14.38903</v>
      </c>
      <c r="X25" s="16">
        <v>11.00366</v>
      </c>
      <c r="Y25" s="16">
        <v>30.656770000000002</v>
      </c>
      <c r="Z25" s="16">
        <v>78.433350000000004</v>
      </c>
      <c r="AA25" s="16">
        <v>20.926279999999998</v>
      </c>
      <c r="AB25" s="16">
        <v>17.11955</v>
      </c>
      <c r="AC25" s="16">
        <v>49.568680000000001</v>
      </c>
      <c r="AD25" s="16">
        <v>30.38326</v>
      </c>
      <c r="AE25" s="16">
        <v>41.949339999999999</v>
      </c>
      <c r="AF25" s="16">
        <v>90.300280000000001</v>
      </c>
      <c r="AG25" s="16">
        <v>25.237020000000001</v>
      </c>
      <c r="AH25" s="16">
        <v>26.017717809976254</v>
      </c>
      <c r="AI25" s="46"/>
      <c r="AJ25" s="46"/>
      <c r="AK25" s="46"/>
      <c r="AL25" s="46"/>
      <c r="AM25" s="46"/>
      <c r="AN25" s="4"/>
      <c r="AO25" s="4"/>
      <c r="AP25" s="4"/>
      <c r="AQ25" s="4"/>
      <c r="AR25" s="4"/>
      <c r="AS25" s="4"/>
      <c r="AT25" s="4"/>
      <c r="AU25" s="4"/>
      <c r="AV25" s="4"/>
      <c r="AW25" s="4"/>
      <c r="AX25" s="4"/>
      <c r="AY25" s="4"/>
    </row>
    <row r="26" spans="1:51" ht="15" x14ac:dyDescent="0.25">
      <c r="A26" s="125">
        <f>YampaRiverInflow.TotalOutflow!A26</f>
        <v>45627</v>
      </c>
      <c r="B26" s="34"/>
      <c r="C26" s="12">
        <v>41.247999999999998</v>
      </c>
      <c r="D26" s="45">
        <v>41.247999999999998</v>
      </c>
      <c r="E26" s="16">
        <v>94.61439</v>
      </c>
      <c r="F26" s="16">
        <v>57.228949999999998</v>
      </c>
      <c r="G26" s="16">
        <v>76.772750000000002</v>
      </c>
      <c r="H26" s="16">
        <v>23.632810000000003</v>
      </c>
      <c r="I26" s="16">
        <v>26.613599999999998</v>
      </c>
      <c r="J26" s="16">
        <v>20.40418</v>
      </c>
      <c r="K26" s="16">
        <v>6.7861099999999999</v>
      </c>
      <c r="L26" s="16">
        <v>7.0875000000000004</v>
      </c>
      <c r="M26" s="16">
        <v>18.854099999999999</v>
      </c>
      <c r="N26" s="16">
        <v>35.589959999999998</v>
      </c>
      <c r="O26" s="16">
        <v>26.338159999999998</v>
      </c>
      <c r="P26" s="16">
        <v>20.191050000000001</v>
      </c>
      <c r="Q26" s="16">
        <v>74.97139</v>
      </c>
      <c r="R26" s="16">
        <v>11.51708</v>
      </c>
      <c r="S26" s="16">
        <v>-4.6183199999999998</v>
      </c>
      <c r="T26" s="16">
        <v>27.153869999999998</v>
      </c>
      <c r="U26" s="16">
        <v>22.050689999999999</v>
      </c>
      <c r="V26" s="16">
        <v>10.000299999999999</v>
      </c>
      <c r="W26" s="16">
        <v>200.48664000000002</v>
      </c>
      <c r="X26" s="16">
        <v>49.498660000000001</v>
      </c>
      <c r="Y26" s="16">
        <v>30.962709999999998</v>
      </c>
      <c r="Z26" s="16">
        <v>25.01275</v>
      </c>
      <c r="AA26" s="16">
        <v>10.133760000000001</v>
      </c>
      <c r="AB26" s="16">
        <v>15.85665</v>
      </c>
      <c r="AC26" s="16">
        <v>14.69364</v>
      </c>
      <c r="AD26" s="16">
        <v>24.777099999999997</v>
      </c>
      <c r="AE26" s="16">
        <v>25.998349999999999</v>
      </c>
      <c r="AF26" s="16">
        <v>73.964010000000002</v>
      </c>
      <c r="AG26" s="16">
        <v>39.270139999999998</v>
      </c>
      <c r="AH26" s="16">
        <v>58.229954837951695</v>
      </c>
      <c r="AI26" s="46"/>
      <c r="AJ26" s="46"/>
      <c r="AK26" s="46"/>
      <c r="AL26" s="46"/>
      <c r="AM26" s="46"/>
      <c r="AN26" s="4"/>
      <c r="AO26" s="4"/>
      <c r="AP26" s="4"/>
      <c r="AQ26" s="4"/>
      <c r="AR26" s="4"/>
      <c r="AS26" s="4"/>
      <c r="AT26" s="4"/>
      <c r="AU26" s="4"/>
      <c r="AV26" s="4"/>
      <c r="AW26" s="4"/>
      <c r="AX26" s="4"/>
      <c r="AY26" s="4"/>
    </row>
    <row r="27" spans="1:51" ht="15" x14ac:dyDescent="0.25">
      <c r="A27" s="125">
        <f>YampaRiverInflow.TotalOutflow!A27</f>
        <v>45658</v>
      </c>
      <c r="B27" s="34"/>
      <c r="C27" s="12">
        <v>25.702000000000002</v>
      </c>
      <c r="D27" s="45">
        <v>48.18</v>
      </c>
      <c r="E27" s="16">
        <v>209.91325000000001</v>
      </c>
      <c r="F27" s="16">
        <v>68.707340000000002</v>
      </c>
      <c r="G27" s="16">
        <v>147.14017999999999</v>
      </c>
      <c r="H27" s="16">
        <v>12.95735</v>
      </c>
      <c r="I27" s="16">
        <v>43.173999999999999</v>
      </c>
      <c r="J27" s="16">
        <v>43.572859999999999</v>
      </c>
      <c r="K27" s="16">
        <v>40.911610000000003</v>
      </c>
      <c r="L27" s="16">
        <v>13.873209999999998</v>
      </c>
      <c r="M27" s="16">
        <v>43.65607</v>
      </c>
      <c r="N27" s="16">
        <v>8.8752700000000004</v>
      </c>
      <c r="O27" s="16">
        <v>27.946300000000001</v>
      </c>
      <c r="P27" s="16">
        <v>3.3895900000000001</v>
      </c>
      <c r="Q27" s="16">
        <v>303.37369000000001</v>
      </c>
      <c r="R27" s="16">
        <v>12.219719999999999</v>
      </c>
      <c r="S27" s="16">
        <v>-9.3584500000000013</v>
      </c>
      <c r="T27" s="16">
        <v>28.872540000000001</v>
      </c>
      <c r="U27" s="16">
        <v>4.9805900000000003</v>
      </c>
      <c r="V27" s="16">
        <v>53.234699999999997</v>
      </c>
      <c r="W27" s="16">
        <v>36.51267</v>
      </c>
      <c r="X27" s="16">
        <v>15.039200000000001</v>
      </c>
      <c r="Y27" s="16">
        <v>13.099450000000001</v>
      </c>
      <c r="Z27" s="16">
        <v>6.7984099999999996</v>
      </c>
      <c r="AA27" s="16">
        <v>21.993320000000001</v>
      </c>
      <c r="AB27" s="16">
        <v>41.238190000000003</v>
      </c>
      <c r="AC27" s="16">
        <v>58.881329999999998</v>
      </c>
      <c r="AD27" s="16">
        <v>49.533120000000004</v>
      </c>
      <c r="AE27" s="16">
        <v>48.656099999999995</v>
      </c>
      <c r="AF27" s="16">
        <v>36.149560000000001</v>
      </c>
      <c r="AG27" s="16">
        <v>28.502187496324908</v>
      </c>
      <c r="AH27" s="16">
        <v>66.377511872836507</v>
      </c>
      <c r="AI27" s="46"/>
      <c r="AJ27" s="46"/>
      <c r="AK27" s="46"/>
      <c r="AL27" s="46"/>
      <c r="AM27" s="46"/>
      <c r="AN27" s="4"/>
      <c r="AO27" s="4"/>
      <c r="AP27" s="4"/>
      <c r="AQ27" s="4"/>
      <c r="AR27" s="4"/>
      <c r="AS27" s="4"/>
      <c r="AT27" s="4"/>
      <c r="AU27" s="4"/>
      <c r="AV27" s="4"/>
      <c r="AW27" s="4"/>
      <c r="AX27" s="4"/>
      <c r="AY27" s="4"/>
    </row>
    <row r="28" spans="1:51" ht="15" x14ac:dyDescent="0.25">
      <c r="A28" s="125">
        <f>YampaRiverInflow.TotalOutflow!A28</f>
        <v>45689</v>
      </c>
      <c r="B28" s="34"/>
      <c r="C28" s="12">
        <v>20.692</v>
      </c>
      <c r="D28" s="45">
        <v>36.161000000000001</v>
      </c>
      <c r="E28" s="16">
        <v>211.77466000000001</v>
      </c>
      <c r="F28" s="16">
        <v>63.109250000000003</v>
      </c>
      <c r="G28" s="16">
        <v>89.958119999999994</v>
      </c>
      <c r="H28" s="16">
        <v>24.910400000000003</v>
      </c>
      <c r="I28" s="16">
        <v>-4.8160100000000003</v>
      </c>
      <c r="J28" s="16">
        <v>73.336060000000003</v>
      </c>
      <c r="K28" s="16">
        <v>36.586980000000004</v>
      </c>
      <c r="L28" s="16">
        <v>21.691119999999998</v>
      </c>
      <c r="M28" s="16">
        <v>36.689769999999996</v>
      </c>
      <c r="N28" s="16">
        <v>4.0654399999999997</v>
      </c>
      <c r="O28" s="16">
        <v>38.304220000000001</v>
      </c>
      <c r="P28" s="16">
        <v>19.567259999999997</v>
      </c>
      <c r="Q28" s="16">
        <v>194.10926000000001</v>
      </c>
      <c r="R28" s="16">
        <v>10.566690000000001</v>
      </c>
      <c r="S28" s="16">
        <v>18.006209999999999</v>
      </c>
      <c r="T28" s="16">
        <v>42.33981</v>
      </c>
      <c r="U28" s="16">
        <v>29.493419999999997</v>
      </c>
      <c r="V28" s="16">
        <v>57.446640000000002</v>
      </c>
      <c r="W28" s="16">
        <v>36.949750000000002</v>
      </c>
      <c r="X28" s="16">
        <v>19.886479999999999</v>
      </c>
      <c r="Y28" s="16">
        <v>30.005659999999999</v>
      </c>
      <c r="Z28" s="16">
        <v>35.553809999999999</v>
      </c>
      <c r="AA28" s="16">
        <v>40.773769999999999</v>
      </c>
      <c r="AB28" s="16">
        <v>31.995979999999999</v>
      </c>
      <c r="AC28" s="16">
        <v>74.449780000000004</v>
      </c>
      <c r="AD28" s="16">
        <v>14.88969</v>
      </c>
      <c r="AE28" s="16">
        <v>39.650980000000004</v>
      </c>
      <c r="AF28" s="16">
        <v>14.91981</v>
      </c>
      <c r="AG28" s="16">
        <v>53.503218596593655</v>
      </c>
      <c r="AH28" s="16">
        <v>97.944624983882534</v>
      </c>
      <c r="AI28" s="46"/>
      <c r="AJ28" s="46"/>
      <c r="AK28" s="46"/>
      <c r="AL28" s="46"/>
      <c r="AM28" s="46"/>
      <c r="AN28" s="4"/>
      <c r="AO28" s="4"/>
      <c r="AP28" s="4"/>
      <c r="AQ28" s="4"/>
      <c r="AR28" s="4"/>
      <c r="AS28" s="4"/>
      <c r="AT28" s="4"/>
      <c r="AU28" s="4"/>
      <c r="AV28" s="4"/>
      <c r="AW28" s="4"/>
      <c r="AX28" s="4"/>
      <c r="AY28" s="4"/>
    </row>
    <row r="29" spans="1:51" ht="15" x14ac:dyDescent="0.25">
      <c r="A29" s="125">
        <f>YampaRiverInflow.TotalOutflow!A29</f>
        <v>45717</v>
      </c>
      <c r="B29" s="34"/>
      <c r="C29" s="12">
        <v>23.875</v>
      </c>
      <c r="D29" s="45">
        <v>31.26</v>
      </c>
      <c r="E29" s="16">
        <v>224.96581</v>
      </c>
      <c r="F29" s="16">
        <v>44.835190000000004</v>
      </c>
      <c r="G29" s="16">
        <v>177.33817000000002</v>
      </c>
      <c r="H29" s="16">
        <v>-56.693550000000002</v>
      </c>
      <c r="I29" s="16">
        <v>37.615089999999995</v>
      </c>
      <c r="J29" s="16">
        <v>83.826080000000005</v>
      </c>
      <c r="K29" s="16">
        <v>-9.628680000000001</v>
      </c>
      <c r="L29" s="16">
        <v>-8.9868500000000004</v>
      </c>
      <c r="M29" s="16">
        <v>31.59817</v>
      </c>
      <c r="N29" s="16">
        <v>-31.764150000000001</v>
      </c>
      <c r="O29" s="16">
        <v>8.1977799999999998</v>
      </c>
      <c r="P29" s="16">
        <v>-4.6275300000000001</v>
      </c>
      <c r="Q29" s="16">
        <v>107.54282000000001</v>
      </c>
      <c r="R29" s="16">
        <v>18.535509999999999</v>
      </c>
      <c r="S29" s="16">
        <v>-8.2876000000000012</v>
      </c>
      <c r="T29" s="16">
        <v>9.9111000000000011</v>
      </c>
      <c r="U29" s="16">
        <v>-22.678090000000001</v>
      </c>
      <c r="V29" s="16">
        <v>14.65991</v>
      </c>
      <c r="W29" s="16">
        <v>17.707439999999998</v>
      </c>
      <c r="X29" s="16">
        <v>9.1945100000000011</v>
      </c>
      <c r="Y29" s="16">
        <v>12.195319999999999</v>
      </c>
      <c r="Z29" s="16">
        <v>-13.04682</v>
      </c>
      <c r="AA29" s="16">
        <v>5.0683699999999998</v>
      </c>
      <c r="AB29" s="16">
        <v>-22.833819999999999</v>
      </c>
      <c r="AC29" s="16">
        <v>21.36993</v>
      </c>
      <c r="AD29" s="16">
        <v>4.0066199999999998</v>
      </c>
      <c r="AE29" s="16">
        <v>64.574950000000001</v>
      </c>
      <c r="AF29" s="16">
        <v>63.134869999999999</v>
      </c>
      <c r="AG29" s="16">
        <v>61.180317783398927</v>
      </c>
      <c r="AH29" s="16">
        <v>128.26726604236279</v>
      </c>
      <c r="AI29" s="46"/>
      <c r="AJ29" s="46"/>
      <c r="AK29" s="46"/>
      <c r="AL29" s="46"/>
      <c r="AM29" s="46"/>
      <c r="AN29" s="4"/>
      <c r="AO29" s="4"/>
      <c r="AP29" s="4"/>
      <c r="AQ29" s="4"/>
      <c r="AR29" s="4"/>
      <c r="AS29" s="4"/>
      <c r="AT29" s="4"/>
      <c r="AU29" s="4"/>
      <c r="AV29" s="4"/>
      <c r="AW29" s="4"/>
      <c r="AX29" s="4"/>
      <c r="AY29" s="4"/>
    </row>
    <row r="30" spans="1:51" ht="15" x14ac:dyDescent="0.25">
      <c r="A30" s="125">
        <f>YampaRiverInflow.TotalOutflow!A30</f>
        <v>45748</v>
      </c>
      <c r="B30" s="34"/>
      <c r="C30" s="12">
        <v>14.691000000000001</v>
      </c>
      <c r="D30" s="45">
        <v>20.477</v>
      </c>
      <c r="E30" s="16">
        <v>159.47320999999999</v>
      </c>
      <c r="F30" s="16">
        <v>29.552319999999998</v>
      </c>
      <c r="G30" s="16">
        <v>81.07553999999999</v>
      </c>
      <c r="H30" s="16">
        <v>86.656300000000002</v>
      </c>
      <c r="I30" s="16">
        <v>38.537150000000004</v>
      </c>
      <c r="J30" s="16">
        <v>88.094770000000011</v>
      </c>
      <c r="K30" s="16">
        <v>-55.505400000000002</v>
      </c>
      <c r="L30" s="16">
        <v>-25.224409999999999</v>
      </c>
      <c r="M30" s="16">
        <v>-11.06203</v>
      </c>
      <c r="N30" s="16">
        <v>-40.472319999999996</v>
      </c>
      <c r="O30" s="16">
        <v>-8.5150300000000012</v>
      </c>
      <c r="P30" s="16">
        <v>5.4860100000000003</v>
      </c>
      <c r="Q30" s="16">
        <v>89.623949999999994</v>
      </c>
      <c r="R30" s="16">
        <v>5.5964700000000001</v>
      </c>
      <c r="S30" s="16">
        <v>-13.982229999999999</v>
      </c>
      <c r="T30" s="16">
        <v>-5.7306000000000008</v>
      </c>
      <c r="U30" s="16">
        <v>-15.20013</v>
      </c>
      <c r="V30" s="16">
        <v>34.876040000000003</v>
      </c>
      <c r="W30" s="16">
        <v>71.3001</v>
      </c>
      <c r="X30" s="16">
        <v>20.61309</v>
      </c>
      <c r="Y30" s="16">
        <v>9.5076800000000006</v>
      </c>
      <c r="Z30" s="16">
        <v>-18.428540000000002</v>
      </c>
      <c r="AA30" s="16">
        <v>-11.481530000000001</v>
      </c>
      <c r="AB30" s="16">
        <v>17.488060000000001</v>
      </c>
      <c r="AC30" s="16">
        <v>42.204129999999999</v>
      </c>
      <c r="AD30" s="16">
        <v>-16.627680000000002</v>
      </c>
      <c r="AE30" s="16">
        <v>57.904980000000002</v>
      </c>
      <c r="AF30" s="16">
        <v>18.792390000000001</v>
      </c>
      <c r="AG30" s="16">
        <v>27.715374733300219</v>
      </c>
      <c r="AH30" s="16">
        <v>73.575185829979745</v>
      </c>
      <c r="AI30" s="46"/>
      <c r="AJ30" s="46"/>
      <c r="AK30" s="46"/>
      <c r="AL30" s="46"/>
      <c r="AM30" s="46"/>
      <c r="AN30" s="4"/>
      <c r="AO30" s="4"/>
      <c r="AP30" s="4"/>
      <c r="AQ30" s="4"/>
      <c r="AR30" s="4"/>
      <c r="AS30" s="4"/>
      <c r="AT30" s="4"/>
      <c r="AU30" s="4"/>
      <c r="AV30" s="4"/>
      <c r="AW30" s="4"/>
      <c r="AX30" s="4"/>
      <c r="AY30" s="4"/>
    </row>
    <row r="31" spans="1:51" ht="15" x14ac:dyDescent="0.25">
      <c r="A31" s="125">
        <f>YampaRiverInflow.TotalOutflow!A31</f>
        <v>45778</v>
      </c>
      <c r="B31" s="34"/>
      <c r="C31" s="12">
        <v>8.1069999999999993</v>
      </c>
      <c r="D31" s="45">
        <v>-4.415</v>
      </c>
      <c r="E31" s="16">
        <v>122.22750000000001</v>
      </c>
      <c r="F31" s="16">
        <v>45.130360000000003</v>
      </c>
      <c r="G31" s="16">
        <v>144.82448000000002</v>
      </c>
      <c r="H31" s="16">
        <v>15.857620000000001</v>
      </c>
      <c r="I31" s="16">
        <v>26.527619999999999</v>
      </c>
      <c r="J31" s="16">
        <v>112.01666</v>
      </c>
      <c r="K31" s="16">
        <v>5.9267599999999998</v>
      </c>
      <c r="L31" s="16">
        <v>-7.9631999999999996</v>
      </c>
      <c r="M31" s="16">
        <v>-10.182930000000001</v>
      </c>
      <c r="N31" s="16">
        <v>-18.910119999999999</v>
      </c>
      <c r="O31" s="16">
        <v>-5.1637899999999997</v>
      </c>
      <c r="P31" s="16">
        <v>4.8523900000000006</v>
      </c>
      <c r="Q31" s="16">
        <v>136.5727</v>
      </c>
      <c r="R31" s="16">
        <v>-17.06551</v>
      </c>
      <c r="S31" s="16">
        <v>-25.80247</v>
      </c>
      <c r="T31" s="16">
        <v>13.146979999999999</v>
      </c>
      <c r="U31" s="16">
        <v>9.7264300000000006</v>
      </c>
      <c r="V31" s="16">
        <v>41.096609999999998</v>
      </c>
      <c r="W31" s="16">
        <v>63.824849999999998</v>
      </c>
      <c r="X31" s="16">
        <v>-6.9918699999999996</v>
      </c>
      <c r="Y31" s="16">
        <v>0.73799999999999999</v>
      </c>
      <c r="Z31" s="16">
        <v>-18.297540000000001</v>
      </c>
      <c r="AA31" s="16">
        <v>-12.214030000000001</v>
      </c>
      <c r="AB31" s="16">
        <v>9.0859300000000012</v>
      </c>
      <c r="AC31" s="16">
        <v>5.1340200000000005</v>
      </c>
      <c r="AD31" s="16">
        <v>-29.088660000000001</v>
      </c>
      <c r="AE31" s="16">
        <v>48.692149999999998</v>
      </c>
      <c r="AF31" s="16">
        <v>-11.59253</v>
      </c>
      <c r="AG31" s="16">
        <v>13.941845357980599</v>
      </c>
      <c r="AH31" s="16">
        <v>50.616735034495079</v>
      </c>
      <c r="AI31" s="46"/>
      <c r="AJ31" s="46"/>
      <c r="AK31" s="46"/>
      <c r="AL31" s="46"/>
      <c r="AM31" s="46"/>
      <c r="AN31" s="4"/>
      <c r="AO31" s="4"/>
      <c r="AP31" s="4"/>
      <c r="AQ31" s="4"/>
      <c r="AR31" s="4"/>
      <c r="AS31" s="4"/>
      <c r="AT31" s="4"/>
      <c r="AU31" s="4"/>
      <c r="AV31" s="4"/>
      <c r="AW31" s="4"/>
      <c r="AX31" s="4"/>
      <c r="AY31" s="4"/>
    </row>
    <row r="32" spans="1:51" ht="15" x14ac:dyDescent="0.25">
      <c r="A32" s="125">
        <f>YampaRiverInflow.TotalOutflow!A32</f>
        <v>45809</v>
      </c>
      <c r="B32" s="34"/>
      <c r="C32" s="12">
        <v>6.96</v>
      </c>
      <c r="D32" s="45">
        <v>-23.155999999999999</v>
      </c>
      <c r="E32" s="16">
        <v>11.42347</v>
      </c>
      <c r="F32" s="16">
        <v>-1.8183699999999998</v>
      </c>
      <c r="G32" s="16">
        <v>48.385210000000001</v>
      </c>
      <c r="H32" s="16">
        <v>10.9796</v>
      </c>
      <c r="I32" s="16">
        <v>-16.415560000000003</v>
      </c>
      <c r="J32" s="16">
        <v>59.579190000000004</v>
      </c>
      <c r="K32" s="16">
        <v>20.131820000000001</v>
      </c>
      <c r="L32" s="16">
        <v>-1.8760000000000002E-2</v>
      </c>
      <c r="M32" s="16">
        <v>-40.888860000000001</v>
      </c>
      <c r="N32" s="16">
        <v>-24.57798</v>
      </c>
      <c r="O32" s="16">
        <v>-41.014429999999997</v>
      </c>
      <c r="P32" s="16">
        <v>-32.649230000000003</v>
      </c>
      <c r="Q32" s="16">
        <v>31.118189999999998</v>
      </c>
      <c r="R32" s="16">
        <v>-16.25863</v>
      </c>
      <c r="S32" s="16">
        <v>-29.007360000000002</v>
      </c>
      <c r="T32" s="16">
        <v>15.05063</v>
      </c>
      <c r="U32" s="16">
        <v>-28.113409999999998</v>
      </c>
      <c r="V32" s="16">
        <v>-6.2963900000000006</v>
      </c>
      <c r="W32" s="16">
        <v>35.037300000000002</v>
      </c>
      <c r="X32" s="16">
        <v>-16.40408</v>
      </c>
      <c r="Y32" s="16">
        <v>-27.575620000000001</v>
      </c>
      <c r="Z32" s="16">
        <v>-23.976099999999999</v>
      </c>
      <c r="AA32" s="16">
        <v>-8.1685800000000004</v>
      </c>
      <c r="AB32" s="16">
        <v>-18.756529999999998</v>
      </c>
      <c r="AC32" s="16">
        <v>-18.879729999999999</v>
      </c>
      <c r="AD32" s="16">
        <v>-18.7621</v>
      </c>
      <c r="AE32" s="16">
        <v>4.9375299999999998</v>
      </c>
      <c r="AF32" s="16">
        <v>-14.283790000000002</v>
      </c>
      <c r="AG32" s="16">
        <v>78.656605207787052</v>
      </c>
      <c r="AH32" s="16">
        <v>0.79443608718219216</v>
      </c>
      <c r="AI32" s="46"/>
      <c r="AJ32" s="46"/>
      <c r="AK32" s="46"/>
      <c r="AL32" s="46"/>
      <c r="AM32" s="46"/>
      <c r="AN32" s="4"/>
      <c r="AO32" s="4"/>
      <c r="AP32" s="4"/>
      <c r="AQ32" s="4"/>
      <c r="AR32" s="4"/>
      <c r="AS32" s="4"/>
      <c r="AT32" s="4"/>
      <c r="AU32" s="4"/>
      <c r="AV32" s="4"/>
      <c r="AW32" s="4"/>
      <c r="AX32" s="4"/>
      <c r="AY32" s="4"/>
    </row>
    <row r="33" spans="1:51" ht="15" x14ac:dyDescent="0.25">
      <c r="A33" s="125">
        <f>YampaRiverInflow.TotalOutflow!A33</f>
        <v>45839</v>
      </c>
      <c r="B33" s="34"/>
      <c r="C33" s="12">
        <v>7.9450000000000003</v>
      </c>
      <c r="D33" s="45">
        <v>-3.306</v>
      </c>
      <c r="E33" s="16">
        <v>-8.3493899999999996</v>
      </c>
      <c r="F33" s="16">
        <v>20.232430000000001</v>
      </c>
      <c r="G33" s="16">
        <v>30.843540000000001</v>
      </c>
      <c r="H33" s="16">
        <v>41.040230000000001</v>
      </c>
      <c r="I33" s="16">
        <v>14.490680000000001</v>
      </c>
      <c r="J33" s="16">
        <v>75.778990000000007</v>
      </c>
      <c r="K33" s="16">
        <v>65.886160000000004</v>
      </c>
      <c r="L33" s="16">
        <v>-49.466929999999998</v>
      </c>
      <c r="M33" s="16">
        <v>-38.095980000000004</v>
      </c>
      <c r="N33" s="16">
        <v>-9.229239999999999</v>
      </c>
      <c r="O33" s="16">
        <v>-13.51318</v>
      </c>
      <c r="P33" s="16">
        <v>-26.592950000000002</v>
      </c>
      <c r="Q33" s="16">
        <v>24.434360000000002</v>
      </c>
      <c r="R33" s="16">
        <v>-13.056049999999999</v>
      </c>
      <c r="S33" s="16">
        <v>-8.1851199999999995</v>
      </c>
      <c r="T33" s="16">
        <v>-2.57158</v>
      </c>
      <c r="U33" s="16">
        <v>-30.264680000000002</v>
      </c>
      <c r="V33" s="16">
        <v>-36.50526</v>
      </c>
      <c r="W33" s="16">
        <v>7.3666599999999995</v>
      </c>
      <c r="X33" s="16">
        <v>20.909459999999999</v>
      </c>
      <c r="Y33" s="16">
        <v>21.97174</v>
      </c>
      <c r="Z33" s="16">
        <v>-3.3679099999999997</v>
      </c>
      <c r="AA33" s="16">
        <v>5.8490699999999993</v>
      </c>
      <c r="AB33" s="16">
        <v>18.370330000000003</v>
      </c>
      <c r="AC33" s="16">
        <v>18.507080000000002</v>
      </c>
      <c r="AD33" s="16">
        <v>26.724900000000002</v>
      </c>
      <c r="AE33" s="16">
        <v>-54.714529999999996</v>
      </c>
      <c r="AF33" s="16">
        <v>-25.463419999999999</v>
      </c>
      <c r="AG33" s="16">
        <v>-6.2687281740997962</v>
      </c>
      <c r="AH33" s="16">
        <v>27.797003253292672</v>
      </c>
      <c r="AI33" s="46"/>
      <c r="AJ33" s="46"/>
      <c r="AK33" s="46"/>
      <c r="AL33" s="46"/>
      <c r="AM33" s="46"/>
      <c r="AN33" s="4"/>
      <c r="AO33" s="4"/>
      <c r="AP33" s="4"/>
      <c r="AQ33" s="4"/>
      <c r="AR33" s="4"/>
      <c r="AS33" s="4"/>
      <c r="AT33" s="4"/>
      <c r="AU33" s="4"/>
      <c r="AV33" s="4"/>
      <c r="AW33" s="4"/>
      <c r="AX33" s="4"/>
      <c r="AY33" s="4"/>
    </row>
    <row r="34" spans="1:51" ht="15" x14ac:dyDescent="0.25">
      <c r="A34" s="125">
        <f>YampaRiverInflow.TotalOutflow!A34</f>
        <v>45870</v>
      </c>
      <c r="B34" s="34"/>
      <c r="C34" s="12">
        <v>20.428000000000001</v>
      </c>
      <c r="D34" s="45">
        <v>8.6560000000000006</v>
      </c>
      <c r="E34" s="16">
        <v>85.919169999999994</v>
      </c>
      <c r="F34" s="16">
        <v>47.941989999999997</v>
      </c>
      <c r="G34" s="16">
        <v>32.843679999999999</v>
      </c>
      <c r="H34" s="16">
        <v>9.41737</v>
      </c>
      <c r="I34" s="16">
        <v>73.407210000000006</v>
      </c>
      <c r="J34" s="16">
        <v>56.459800000000001</v>
      </c>
      <c r="K34" s="16">
        <v>48.113410000000002</v>
      </c>
      <c r="L34" s="16">
        <v>12.67862</v>
      </c>
      <c r="M34" s="16">
        <v>24.742099999999997</v>
      </c>
      <c r="N34" s="16">
        <v>-3.3823099999999999</v>
      </c>
      <c r="O34" s="16">
        <v>40.45872</v>
      </c>
      <c r="P34" s="16">
        <v>7.9324300000000001</v>
      </c>
      <c r="Q34" s="16">
        <v>46.411089999999994</v>
      </c>
      <c r="R34" s="16">
        <v>6.7395899999999997</v>
      </c>
      <c r="S34" s="16">
        <v>17.925740000000001</v>
      </c>
      <c r="T34" s="16">
        <v>17.421220000000002</v>
      </c>
      <c r="U34" s="16">
        <v>-3.9880599999999999</v>
      </c>
      <c r="V34" s="16">
        <v>-1.2442899999999999</v>
      </c>
      <c r="W34" s="16">
        <v>21.964880000000001</v>
      </c>
      <c r="X34" s="16">
        <v>75.510499999999993</v>
      </c>
      <c r="Y34" s="16">
        <v>37.568370000000002</v>
      </c>
      <c r="Z34" s="16">
        <v>42.03425</v>
      </c>
      <c r="AA34" s="16">
        <v>42.976790000000001</v>
      </c>
      <c r="AB34" s="16">
        <v>38.019089999999998</v>
      </c>
      <c r="AC34" s="16">
        <v>12.330110000000001</v>
      </c>
      <c r="AD34" s="16">
        <v>11.853590000000001</v>
      </c>
      <c r="AE34" s="16">
        <v>-10.878549999999999</v>
      </c>
      <c r="AF34" s="16">
        <v>0.28339999999999999</v>
      </c>
      <c r="AG34" s="16">
        <v>51.813121174655578</v>
      </c>
      <c r="AH34" s="16">
        <v>55.485192829981116</v>
      </c>
      <c r="AI34" s="46"/>
      <c r="AJ34" s="46"/>
      <c r="AK34" s="46"/>
      <c r="AL34" s="46"/>
      <c r="AM34" s="46"/>
      <c r="AN34" s="4"/>
      <c r="AO34" s="4"/>
      <c r="AP34" s="4"/>
      <c r="AQ34" s="4"/>
      <c r="AR34" s="4"/>
      <c r="AS34" s="4"/>
      <c r="AT34" s="4"/>
      <c r="AU34" s="4"/>
      <c r="AV34" s="4"/>
      <c r="AW34" s="4"/>
      <c r="AX34" s="4"/>
      <c r="AY34" s="4"/>
    </row>
    <row r="35" spans="1:51" ht="15" x14ac:dyDescent="0.25">
      <c r="A35" s="125">
        <f>YampaRiverInflow.TotalOutflow!A35</f>
        <v>45901</v>
      </c>
      <c r="B35" s="34"/>
      <c r="C35" s="12">
        <v>19.904</v>
      </c>
      <c r="D35" s="45">
        <v>17.327999999999999</v>
      </c>
      <c r="E35" s="16">
        <v>71.455939999999998</v>
      </c>
      <c r="F35" s="16">
        <v>58.154240000000001</v>
      </c>
      <c r="G35" s="16">
        <v>42.169260000000001</v>
      </c>
      <c r="H35" s="16">
        <v>18.811229999999998</v>
      </c>
      <c r="I35" s="16">
        <v>37.728870000000001</v>
      </c>
      <c r="J35" s="16">
        <v>102.28238999999999</v>
      </c>
      <c r="K35" s="16">
        <v>63.219099999999997</v>
      </c>
      <c r="L35" s="16">
        <v>-1.1670799999999999</v>
      </c>
      <c r="M35" s="16">
        <v>27.992830000000001</v>
      </c>
      <c r="N35" s="16">
        <v>55.190280000000001</v>
      </c>
      <c r="O35" s="16">
        <v>32.140479999999997</v>
      </c>
      <c r="P35" s="16">
        <v>31.014310000000002</v>
      </c>
      <c r="Q35" s="16">
        <v>29.221220000000002</v>
      </c>
      <c r="R35" s="16">
        <v>-5.8577599999999999</v>
      </c>
      <c r="S35" s="16">
        <v>13.77566</v>
      </c>
      <c r="T35" s="16">
        <v>20.98864</v>
      </c>
      <c r="U35" s="16">
        <v>9.6280200000000011</v>
      </c>
      <c r="V35" s="16">
        <v>25.324290000000001</v>
      </c>
      <c r="W35" s="16">
        <v>17.578880000000002</v>
      </c>
      <c r="X35" s="16">
        <v>49.973109999999998</v>
      </c>
      <c r="Y35" s="16">
        <v>68.102980000000002</v>
      </c>
      <c r="Z35" s="16">
        <v>84.069659999999999</v>
      </c>
      <c r="AA35" s="16">
        <v>26.646470000000001</v>
      </c>
      <c r="AB35" s="16">
        <v>42.182259999999999</v>
      </c>
      <c r="AC35" s="16">
        <v>36.151679999999999</v>
      </c>
      <c r="AD35" s="16">
        <v>18.166060000000002</v>
      </c>
      <c r="AE35" s="16">
        <v>17.873080000000002</v>
      </c>
      <c r="AF35" s="16">
        <v>4.9049300000000002</v>
      </c>
      <c r="AG35" s="16">
        <v>64.526982142959554</v>
      </c>
      <c r="AH35" s="16">
        <v>64.196070820739521</v>
      </c>
      <c r="AI35" s="46"/>
      <c r="AJ35" s="46"/>
      <c r="AK35" s="46"/>
      <c r="AL35" s="46"/>
      <c r="AM35" s="46"/>
      <c r="AN35" s="4"/>
      <c r="AO35" s="4"/>
      <c r="AP35" s="4"/>
      <c r="AQ35" s="4"/>
      <c r="AR35" s="4"/>
      <c r="AS35" s="4"/>
      <c r="AT35" s="4"/>
      <c r="AU35" s="4"/>
      <c r="AV35" s="4"/>
      <c r="AW35" s="4"/>
      <c r="AX35" s="4"/>
      <c r="AY35" s="4"/>
    </row>
    <row r="36" spans="1:51" ht="15" x14ac:dyDescent="0.25">
      <c r="A36" s="125">
        <f>YampaRiverInflow.TotalOutflow!A36</f>
        <v>45931</v>
      </c>
      <c r="B36" s="34"/>
      <c r="C36" s="12">
        <v>20.555</v>
      </c>
      <c r="D36" s="45">
        <v>20.555</v>
      </c>
      <c r="E36" s="16">
        <v>44.385730000000002</v>
      </c>
      <c r="F36" s="16">
        <v>47.589800000000004</v>
      </c>
      <c r="G36" s="16">
        <v>34.997630000000001</v>
      </c>
      <c r="H36" s="16">
        <v>11.211030000000001</v>
      </c>
      <c r="I36" s="16">
        <v>19.502970000000001</v>
      </c>
      <c r="J36" s="16">
        <v>54.718679999999999</v>
      </c>
      <c r="K36" s="16">
        <v>17.3261</v>
      </c>
      <c r="L36" s="16">
        <v>33.096730000000001</v>
      </c>
      <c r="M36" s="16">
        <v>7.0241199999999999</v>
      </c>
      <c r="N36" s="16">
        <v>38.168879999999994</v>
      </c>
      <c r="O36" s="16">
        <v>-0.32697000000000004</v>
      </c>
      <c r="P36" s="16">
        <v>84.070039999999992</v>
      </c>
      <c r="Q36" s="16">
        <v>20.03706</v>
      </c>
      <c r="R36" s="16">
        <v>40.291160000000005</v>
      </c>
      <c r="S36" s="16">
        <v>11.96547</v>
      </c>
      <c r="T36" s="16">
        <v>9.7060499999999994</v>
      </c>
      <c r="U36" s="16">
        <v>-4.8878300000000001</v>
      </c>
      <c r="V36" s="16">
        <v>42.031129999999997</v>
      </c>
      <c r="W36" s="16">
        <v>22.63785</v>
      </c>
      <c r="X36" s="16">
        <v>39.329860000000004</v>
      </c>
      <c r="Y36" s="16">
        <v>28.046230000000001</v>
      </c>
      <c r="Z36" s="16">
        <v>21.405650000000001</v>
      </c>
      <c r="AA36" s="16">
        <v>63.749839999999999</v>
      </c>
      <c r="AB36" s="16">
        <v>50.552589999999995</v>
      </c>
      <c r="AC36" s="16">
        <v>35.498150000000003</v>
      </c>
      <c r="AD36" s="16">
        <v>22.665689999999998</v>
      </c>
      <c r="AE36" s="16">
        <v>13.309760000000001</v>
      </c>
      <c r="AF36" s="16">
        <v>-5.9156000000000004</v>
      </c>
      <c r="AG36" s="16">
        <v>26.268479665397614</v>
      </c>
      <c r="AH36" s="16">
        <v>76.404177790335339</v>
      </c>
      <c r="AI36" s="46"/>
      <c r="AJ36" s="46"/>
      <c r="AK36" s="46"/>
      <c r="AL36" s="46"/>
      <c r="AM36" s="46"/>
      <c r="AN36" s="4"/>
      <c r="AO36" s="4"/>
      <c r="AP36" s="4"/>
      <c r="AQ36" s="4"/>
      <c r="AR36" s="4"/>
      <c r="AS36" s="4"/>
      <c r="AT36" s="4"/>
      <c r="AU36" s="4"/>
      <c r="AV36" s="4"/>
      <c r="AW36" s="4"/>
      <c r="AX36" s="4"/>
      <c r="AY36" s="4"/>
    </row>
    <row r="37" spans="1:51" ht="15" x14ac:dyDescent="0.25">
      <c r="A37" s="125">
        <f>YampaRiverInflow.TotalOutflow!A37</f>
        <v>45962</v>
      </c>
      <c r="B37" s="34"/>
      <c r="C37" s="12">
        <v>42.298999999999999</v>
      </c>
      <c r="D37" s="45">
        <v>42.298999999999999</v>
      </c>
      <c r="E37" s="16">
        <v>54.319510000000001</v>
      </c>
      <c r="F37" s="16">
        <v>11.286760000000001</v>
      </c>
      <c r="G37" s="16">
        <v>42.111879999999999</v>
      </c>
      <c r="H37" s="16">
        <v>49.319809999999997</v>
      </c>
      <c r="I37" s="16">
        <v>62.6631</v>
      </c>
      <c r="J37" s="16">
        <v>57.306669999999997</v>
      </c>
      <c r="K37" s="16">
        <v>20.52073</v>
      </c>
      <c r="L37" s="16">
        <v>2.0303399999999998</v>
      </c>
      <c r="M37" s="16">
        <v>10.25154</v>
      </c>
      <c r="N37" s="16">
        <v>11.652959999999998</v>
      </c>
      <c r="O37" s="16">
        <v>18.590709999999998</v>
      </c>
      <c r="P37" s="16">
        <v>93.237679999999997</v>
      </c>
      <c r="Q37" s="16">
        <v>8.5751200000000001</v>
      </c>
      <c r="R37" s="16">
        <v>14.65644</v>
      </c>
      <c r="S37" s="16">
        <v>33.630459999999999</v>
      </c>
      <c r="T37" s="16">
        <v>27.760300000000001</v>
      </c>
      <c r="U37" s="16">
        <v>11.286379999999999</v>
      </c>
      <c r="V37" s="16">
        <v>-14.38903</v>
      </c>
      <c r="W37" s="16">
        <v>11.00366</v>
      </c>
      <c r="X37" s="16">
        <v>30.656770000000002</v>
      </c>
      <c r="Y37" s="16">
        <v>78.433350000000004</v>
      </c>
      <c r="Z37" s="16">
        <v>20.926279999999998</v>
      </c>
      <c r="AA37" s="16">
        <v>17.11955</v>
      </c>
      <c r="AB37" s="16">
        <v>49.568680000000001</v>
      </c>
      <c r="AC37" s="16">
        <v>30.38326</v>
      </c>
      <c r="AD37" s="16">
        <v>41.949339999999999</v>
      </c>
      <c r="AE37" s="16">
        <v>90.300280000000001</v>
      </c>
      <c r="AF37" s="16">
        <v>25.237020000000001</v>
      </c>
      <c r="AG37" s="16">
        <v>26.017717809976254</v>
      </c>
      <c r="AH37" s="16">
        <v>42.795492049736886</v>
      </c>
      <c r="AI37" s="46"/>
      <c r="AJ37" s="46"/>
      <c r="AK37" s="46"/>
      <c r="AL37" s="46"/>
      <c r="AM37" s="46"/>
      <c r="AN37" s="4"/>
      <c r="AO37" s="4"/>
      <c r="AP37" s="4"/>
      <c r="AQ37" s="4"/>
      <c r="AR37" s="4"/>
      <c r="AS37" s="4"/>
      <c r="AT37" s="4"/>
      <c r="AU37" s="4"/>
      <c r="AV37" s="4"/>
      <c r="AW37" s="4"/>
      <c r="AX37" s="4"/>
      <c r="AY37" s="4"/>
    </row>
    <row r="38" spans="1:51" ht="15" x14ac:dyDescent="0.25">
      <c r="A38" s="125">
        <f>YampaRiverInflow.TotalOutflow!A38</f>
        <v>45992</v>
      </c>
      <c r="B38" s="34"/>
      <c r="C38" s="12">
        <v>41.247999999999998</v>
      </c>
      <c r="D38" s="45">
        <v>41.247999999999998</v>
      </c>
      <c r="E38" s="16">
        <v>57.228949999999998</v>
      </c>
      <c r="F38" s="16">
        <v>76.772750000000002</v>
      </c>
      <c r="G38" s="16">
        <v>23.632810000000003</v>
      </c>
      <c r="H38" s="16">
        <v>26.613599999999998</v>
      </c>
      <c r="I38" s="16">
        <v>20.40418</v>
      </c>
      <c r="J38" s="16">
        <v>6.7861099999999999</v>
      </c>
      <c r="K38" s="16">
        <v>7.0875000000000004</v>
      </c>
      <c r="L38" s="16">
        <v>18.854099999999999</v>
      </c>
      <c r="M38" s="16">
        <v>35.589959999999998</v>
      </c>
      <c r="N38" s="16">
        <v>26.338159999999998</v>
      </c>
      <c r="O38" s="16">
        <v>20.191050000000001</v>
      </c>
      <c r="P38" s="16">
        <v>74.97139</v>
      </c>
      <c r="Q38" s="16">
        <v>11.51708</v>
      </c>
      <c r="R38" s="16">
        <v>-4.6183199999999998</v>
      </c>
      <c r="S38" s="16">
        <v>27.153869999999998</v>
      </c>
      <c r="T38" s="16">
        <v>22.050689999999999</v>
      </c>
      <c r="U38" s="16">
        <v>10.000299999999999</v>
      </c>
      <c r="V38" s="16">
        <v>200.48664000000002</v>
      </c>
      <c r="W38" s="16">
        <v>49.498660000000001</v>
      </c>
      <c r="X38" s="16">
        <v>30.962709999999998</v>
      </c>
      <c r="Y38" s="16">
        <v>25.01275</v>
      </c>
      <c r="Z38" s="16">
        <v>10.133760000000001</v>
      </c>
      <c r="AA38" s="16">
        <v>15.85665</v>
      </c>
      <c r="AB38" s="16">
        <v>14.69364</v>
      </c>
      <c r="AC38" s="16">
        <v>24.777099999999997</v>
      </c>
      <c r="AD38" s="16">
        <v>25.998349999999999</v>
      </c>
      <c r="AE38" s="16">
        <v>73.964010000000002</v>
      </c>
      <c r="AF38" s="16">
        <v>39.270139999999998</v>
      </c>
      <c r="AG38" s="16">
        <v>58.229954837951695</v>
      </c>
      <c r="AH38" s="16">
        <v>94.346721745758927</v>
      </c>
      <c r="AI38" s="46"/>
      <c r="AJ38" s="46"/>
      <c r="AK38" s="46"/>
      <c r="AL38" s="46"/>
      <c r="AM38" s="46"/>
      <c r="AN38" s="4"/>
      <c r="AO38" s="4"/>
      <c r="AP38" s="4"/>
      <c r="AQ38" s="4"/>
      <c r="AR38" s="4"/>
      <c r="AS38" s="4"/>
      <c r="AT38" s="4"/>
      <c r="AU38" s="4"/>
      <c r="AV38" s="4"/>
      <c r="AW38" s="4"/>
      <c r="AX38" s="4"/>
      <c r="AY38" s="4"/>
    </row>
    <row r="39" spans="1:51" ht="15" x14ac:dyDescent="0.25">
      <c r="A39" s="125">
        <f>YampaRiverInflow.TotalOutflow!A39</f>
        <v>46023</v>
      </c>
      <c r="B39" s="34"/>
      <c r="C39" s="12">
        <v>25.702000000000002</v>
      </c>
      <c r="D39" s="45">
        <v>48.18</v>
      </c>
      <c r="E39" s="16">
        <v>68.707340000000002</v>
      </c>
      <c r="F39" s="16">
        <v>147.14017999999999</v>
      </c>
      <c r="G39" s="16">
        <v>12.95735</v>
      </c>
      <c r="H39" s="16">
        <v>43.173999999999999</v>
      </c>
      <c r="I39" s="16">
        <v>43.572859999999999</v>
      </c>
      <c r="J39" s="16">
        <v>40.911610000000003</v>
      </c>
      <c r="K39" s="16">
        <v>13.873209999999998</v>
      </c>
      <c r="L39" s="16">
        <v>43.65607</v>
      </c>
      <c r="M39" s="16">
        <v>8.8752700000000004</v>
      </c>
      <c r="N39" s="16">
        <v>27.946300000000001</v>
      </c>
      <c r="O39" s="16">
        <v>3.3895900000000001</v>
      </c>
      <c r="P39" s="16">
        <v>303.37369000000001</v>
      </c>
      <c r="Q39" s="16">
        <v>12.219719999999999</v>
      </c>
      <c r="R39" s="16">
        <v>-9.3584500000000013</v>
      </c>
      <c r="S39" s="16">
        <v>28.872540000000001</v>
      </c>
      <c r="T39" s="16">
        <v>4.9805900000000003</v>
      </c>
      <c r="U39" s="16">
        <v>53.234699999999997</v>
      </c>
      <c r="V39" s="16">
        <v>36.51267</v>
      </c>
      <c r="W39" s="16">
        <v>15.039200000000001</v>
      </c>
      <c r="X39" s="16">
        <v>13.099450000000001</v>
      </c>
      <c r="Y39" s="16">
        <v>6.7984099999999996</v>
      </c>
      <c r="Z39" s="16">
        <v>21.993320000000001</v>
      </c>
      <c r="AA39" s="16">
        <v>41.238190000000003</v>
      </c>
      <c r="AB39" s="16">
        <v>58.881329999999998</v>
      </c>
      <c r="AC39" s="16">
        <v>49.533120000000004</v>
      </c>
      <c r="AD39" s="16">
        <v>48.656099999999995</v>
      </c>
      <c r="AE39" s="16">
        <v>36.149560000000001</v>
      </c>
      <c r="AF39" s="16">
        <v>28.502187496324908</v>
      </c>
      <c r="AG39" s="16">
        <v>66.377511872836507</v>
      </c>
      <c r="AH39" s="16">
        <v>211.12333447291081</v>
      </c>
      <c r="AI39" s="46"/>
      <c r="AJ39" s="46"/>
      <c r="AK39" s="46"/>
      <c r="AL39" s="46"/>
      <c r="AM39" s="46"/>
      <c r="AN39" s="4"/>
      <c r="AO39" s="4"/>
      <c r="AP39" s="4"/>
      <c r="AQ39" s="4"/>
      <c r="AR39" s="4"/>
      <c r="AS39" s="4"/>
      <c r="AT39" s="4"/>
      <c r="AU39" s="4"/>
      <c r="AV39" s="4"/>
      <c r="AW39" s="4"/>
      <c r="AX39" s="4"/>
      <c r="AY39" s="4"/>
    </row>
    <row r="40" spans="1:51" ht="15" x14ac:dyDescent="0.25">
      <c r="A40" s="125">
        <f>YampaRiverInflow.TotalOutflow!A40</f>
        <v>46054</v>
      </c>
      <c r="B40" s="34"/>
      <c r="C40" s="12">
        <v>20.692</v>
      </c>
      <c r="D40" s="45">
        <v>36.161000000000001</v>
      </c>
      <c r="E40" s="16">
        <v>63.109250000000003</v>
      </c>
      <c r="F40" s="16">
        <v>89.958119999999994</v>
      </c>
      <c r="G40" s="16">
        <v>24.910400000000003</v>
      </c>
      <c r="H40" s="16">
        <v>-4.8160100000000003</v>
      </c>
      <c r="I40" s="16">
        <v>73.336060000000003</v>
      </c>
      <c r="J40" s="16">
        <v>36.586980000000004</v>
      </c>
      <c r="K40" s="16">
        <v>21.691119999999998</v>
      </c>
      <c r="L40" s="16">
        <v>36.689769999999996</v>
      </c>
      <c r="M40" s="16">
        <v>4.0654399999999997</v>
      </c>
      <c r="N40" s="16">
        <v>38.304220000000001</v>
      </c>
      <c r="O40" s="16">
        <v>19.567259999999997</v>
      </c>
      <c r="P40" s="16">
        <v>194.10926000000001</v>
      </c>
      <c r="Q40" s="16">
        <v>10.566690000000001</v>
      </c>
      <c r="R40" s="16">
        <v>18.006209999999999</v>
      </c>
      <c r="S40" s="16">
        <v>42.33981</v>
      </c>
      <c r="T40" s="16">
        <v>29.493419999999997</v>
      </c>
      <c r="U40" s="16">
        <v>57.446640000000002</v>
      </c>
      <c r="V40" s="16">
        <v>36.949750000000002</v>
      </c>
      <c r="W40" s="16">
        <v>19.886479999999999</v>
      </c>
      <c r="X40" s="16">
        <v>30.005659999999999</v>
      </c>
      <c r="Y40" s="16">
        <v>35.553809999999999</v>
      </c>
      <c r="Z40" s="16">
        <v>40.773769999999999</v>
      </c>
      <c r="AA40" s="16">
        <v>31.995979999999999</v>
      </c>
      <c r="AB40" s="16">
        <v>74.449780000000004</v>
      </c>
      <c r="AC40" s="16">
        <v>14.88969</v>
      </c>
      <c r="AD40" s="16">
        <v>39.650980000000004</v>
      </c>
      <c r="AE40" s="16">
        <v>14.91981</v>
      </c>
      <c r="AF40" s="16">
        <v>53.503218596593655</v>
      </c>
      <c r="AG40" s="16">
        <v>97.944624983882534</v>
      </c>
      <c r="AH40" s="16">
        <v>211.27383722176506</v>
      </c>
      <c r="AI40" s="46"/>
      <c r="AJ40" s="46"/>
      <c r="AK40" s="46"/>
      <c r="AL40" s="46"/>
      <c r="AM40" s="46"/>
      <c r="AN40" s="4"/>
      <c r="AO40" s="4"/>
      <c r="AP40" s="4"/>
      <c r="AQ40" s="4"/>
      <c r="AR40" s="4"/>
      <c r="AS40" s="4"/>
      <c r="AT40" s="4"/>
      <c r="AU40" s="4"/>
      <c r="AV40" s="4"/>
      <c r="AW40" s="4"/>
      <c r="AX40" s="4"/>
      <c r="AY40" s="4"/>
    </row>
    <row r="41" spans="1:51" ht="15" x14ac:dyDescent="0.25">
      <c r="A41" s="125">
        <f>YampaRiverInflow.TotalOutflow!A41</f>
        <v>46082</v>
      </c>
      <c r="B41" s="34"/>
      <c r="C41" s="12">
        <v>23.875</v>
      </c>
      <c r="D41" s="45">
        <v>31.26</v>
      </c>
      <c r="E41" s="16">
        <v>44.835190000000004</v>
      </c>
      <c r="F41" s="16">
        <v>177.33817000000002</v>
      </c>
      <c r="G41" s="16">
        <v>-56.693550000000002</v>
      </c>
      <c r="H41" s="16">
        <v>37.615089999999995</v>
      </c>
      <c r="I41" s="16">
        <v>83.826080000000005</v>
      </c>
      <c r="J41" s="16">
        <v>-9.628680000000001</v>
      </c>
      <c r="K41" s="16">
        <v>-8.9868500000000004</v>
      </c>
      <c r="L41" s="16">
        <v>31.59817</v>
      </c>
      <c r="M41" s="16">
        <v>-31.764150000000001</v>
      </c>
      <c r="N41" s="16">
        <v>8.1977799999999998</v>
      </c>
      <c r="O41" s="16">
        <v>-4.6275300000000001</v>
      </c>
      <c r="P41" s="16">
        <v>107.54282000000001</v>
      </c>
      <c r="Q41" s="16">
        <v>18.535509999999999</v>
      </c>
      <c r="R41" s="16">
        <v>-8.2876000000000012</v>
      </c>
      <c r="S41" s="16">
        <v>9.9111000000000011</v>
      </c>
      <c r="T41" s="16">
        <v>-22.678090000000001</v>
      </c>
      <c r="U41" s="16">
        <v>14.65991</v>
      </c>
      <c r="V41" s="16">
        <v>17.707439999999998</v>
      </c>
      <c r="W41" s="16">
        <v>9.1945100000000011</v>
      </c>
      <c r="X41" s="16">
        <v>12.195319999999999</v>
      </c>
      <c r="Y41" s="16">
        <v>-13.04682</v>
      </c>
      <c r="Z41" s="16">
        <v>5.0683699999999998</v>
      </c>
      <c r="AA41" s="16">
        <v>-22.833819999999999</v>
      </c>
      <c r="AB41" s="16">
        <v>21.36993</v>
      </c>
      <c r="AC41" s="16">
        <v>4.0066199999999998</v>
      </c>
      <c r="AD41" s="16">
        <v>64.574950000000001</v>
      </c>
      <c r="AE41" s="16">
        <v>63.134869999999999</v>
      </c>
      <c r="AF41" s="16">
        <v>61.180317783398927</v>
      </c>
      <c r="AG41" s="16">
        <v>128.26726604236279</v>
      </c>
      <c r="AH41" s="16">
        <v>224.00764611072893</v>
      </c>
      <c r="AI41" s="46"/>
      <c r="AJ41" s="46"/>
      <c r="AK41" s="46"/>
      <c r="AL41" s="46"/>
      <c r="AM41" s="46"/>
      <c r="AN41" s="4"/>
      <c r="AO41" s="4"/>
      <c r="AP41" s="4"/>
      <c r="AQ41" s="4"/>
      <c r="AR41" s="4"/>
      <c r="AS41" s="4"/>
      <c r="AT41" s="4"/>
      <c r="AU41" s="4"/>
      <c r="AV41" s="4"/>
      <c r="AW41" s="4"/>
      <c r="AX41" s="4"/>
      <c r="AY41" s="4"/>
    </row>
    <row r="42" spans="1:51" ht="15" x14ac:dyDescent="0.25">
      <c r="A42" s="125">
        <f>YampaRiverInflow.TotalOutflow!A42</f>
        <v>46113</v>
      </c>
      <c r="B42" s="34"/>
      <c r="C42" s="12">
        <v>14.691000000000001</v>
      </c>
      <c r="D42" s="45">
        <v>20.477</v>
      </c>
      <c r="E42" s="16">
        <v>29.552319999999998</v>
      </c>
      <c r="F42" s="16">
        <v>81.07553999999999</v>
      </c>
      <c r="G42" s="16">
        <v>86.656300000000002</v>
      </c>
      <c r="H42" s="16">
        <v>38.537150000000004</v>
      </c>
      <c r="I42" s="16">
        <v>88.094770000000011</v>
      </c>
      <c r="J42" s="16">
        <v>-55.505400000000002</v>
      </c>
      <c r="K42" s="16">
        <v>-25.224409999999999</v>
      </c>
      <c r="L42" s="16">
        <v>-11.06203</v>
      </c>
      <c r="M42" s="16">
        <v>-40.472319999999996</v>
      </c>
      <c r="N42" s="16">
        <v>-8.5150300000000012</v>
      </c>
      <c r="O42" s="16">
        <v>5.4860100000000003</v>
      </c>
      <c r="P42" s="16">
        <v>89.623949999999994</v>
      </c>
      <c r="Q42" s="16">
        <v>5.5964700000000001</v>
      </c>
      <c r="R42" s="16">
        <v>-13.982229999999999</v>
      </c>
      <c r="S42" s="16">
        <v>-5.7306000000000008</v>
      </c>
      <c r="T42" s="16">
        <v>-15.20013</v>
      </c>
      <c r="U42" s="16">
        <v>34.876040000000003</v>
      </c>
      <c r="V42" s="16">
        <v>71.3001</v>
      </c>
      <c r="W42" s="16">
        <v>20.61309</v>
      </c>
      <c r="X42" s="16">
        <v>9.5076800000000006</v>
      </c>
      <c r="Y42" s="16">
        <v>-18.428540000000002</v>
      </c>
      <c r="Z42" s="16">
        <v>-11.481530000000001</v>
      </c>
      <c r="AA42" s="16">
        <v>17.488060000000001</v>
      </c>
      <c r="AB42" s="16">
        <v>42.204129999999999</v>
      </c>
      <c r="AC42" s="16">
        <v>-16.627680000000002</v>
      </c>
      <c r="AD42" s="16">
        <v>57.904980000000002</v>
      </c>
      <c r="AE42" s="16">
        <v>18.792390000000001</v>
      </c>
      <c r="AF42" s="16">
        <v>27.715374733300219</v>
      </c>
      <c r="AG42" s="16">
        <v>73.575185829979745</v>
      </c>
      <c r="AH42" s="16">
        <v>159.09265105449037</v>
      </c>
      <c r="AI42" s="46"/>
      <c r="AJ42" s="46"/>
      <c r="AK42" s="46"/>
      <c r="AL42" s="46"/>
      <c r="AM42" s="46"/>
      <c r="AN42" s="4"/>
      <c r="AO42" s="4"/>
      <c r="AP42" s="4"/>
      <c r="AQ42" s="4"/>
      <c r="AR42" s="4"/>
      <c r="AS42" s="4"/>
      <c r="AT42" s="4"/>
      <c r="AU42" s="4"/>
      <c r="AV42" s="4"/>
      <c r="AW42" s="4"/>
      <c r="AX42" s="4"/>
      <c r="AY42" s="4"/>
    </row>
    <row r="43" spans="1:51" ht="15" x14ac:dyDescent="0.25">
      <c r="A43" s="125">
        <f>YampaRiverInflow.TotalOutflow!A43</f>
        <v>46143</v>
      </c>
      <c r="B43" s="34"/>
      <c r="C43" s="12">
        <v>8.1069999999999993</v>
      </c>
      <c r="D43" s="45">
        <v>-4.415</v>
      </c>
      <c r="E43" s="16">
        <v>45.130360000000003</v>
      </c>
      <c r="F43" s="16">
        <v>144.82448000000002</v>
      </c>
      <c r="G43" s="16">
        <v>15.857620000000001</v>
      </c>
      <c r="H43" s="16">
        <v>26.527619999999999</v>
      </c>
      <c r="I43" s="16">
        <v>112.01666</v>
      </c>
      <c r="J43" s="16">
        <v>5.9267599999999998</v>
      </c>
      <c r="K43" s="16">
        <v>-7.9631999999999996</v>
      </c>
      <c r="L43" s="16">
        <v>-10.182930000000001</v>
      </c>
      <c r="M43" s="16">
        <v>-18.910119999999999</v>
      </c>
      <c r="N43" s="16">
        <v>-5.1637899999999997</v>
      </c>
      <c r="O43" s="16">
        <v>4.8523900000000006</v>
      </c>
      <c r="P43" s="16">
        <v>136.5727</v>
      </c>
      <c r="Q43" s="16">
        <v>-17.06551</v>
      </c>
      <c r="R43" s="16">
        <v>-25.80247</v>
      </c>
      <c r="S43" s="16">
        <v>13.146979999999999</v>
      </c>
      <c r="T43" s="16">
        <v>9.7264300000000006</v>
      </c>
      <c r="U43" s="16">
        <v>41.096609999999998</v>
      </c>
      <c r="V43" s="16">
        <v>63.824849999999998</v>
      </c>
      <c r="W43" s="16">
        <v>-6.9918699999999996</v>
      </c>
      <c r="X43" s="16">
        <v>0.73799999999999999</v>
      </c>
      <c r="Y43" s="16">
        <v>-18.297540000000001</v>
      </c>
      <c r="Z43" s="16">
        <v>-12.214030000000001</v>
      </c>
      <c r="AA43" s="16">
        <v>9.0859300000000012</v>
      </c>
      <c r="AB43" s="16">
        <v>5.1340200000000005</v>
      </c>
      <c r="AC43" s="16">
        <v>-29.088660000000001</v>
      </c>
      <c r="AD43" s="16">
        <v>48.692149999999998</v>
      </c>
      <c r="AE43" s="16">
        <v>-11.59253</v>
      </c>
      <c r="AF43" s="16">
        <v>13.941845357980599</v>
      </c>
      <c r="AG43" s="16">
        <v>50.616735034495079</v>
      </c>
      <c r="AH43" s="16">
        <v>122.33935550539928</v>
      </c>
      <c r="AI43" s="46"/>
      <c r="AJ43" s="46"/>
      <c r="AK43" s="46"/>
      <c r="AL43" s="46"/>
      <c r="AM43" s="46"/>
      <c r="AN43" s="4"/>
      <c r="AO43" s="4"/>
      <c r="AP43" s="4"/>
      <c r="AQ43" s="4"/>
      <c r="AR43" s="4"/>
      <c r="AS43" s="4"/>
      <c r="AT43" s="4"/>
      <c r="AU43" s="4"/>
      <c r="AV43" s="4"/>
      <c r="AW43" s="4"/>
      <c r="AX43" s="4"/>
      <c r="AY43" s="4"/>
    </row>
    <row r="44" spans="1:51" ht="15" x14ac:dyDescent="0.25">
      <c r="A44" s="125">
        <f>YampaRiverInflow.TotalOutflow!A44</f>
        <v>46174</v>
      </c>
      <c r="B44" s="34"/>
      <c r="C44" s="12">
        <v>6.96</v>
      </c>
      <c r="D44" s="45">
        <v>-23.155999999999999</v>
      </c>
      <c r="E44" s="16">
        <v>-1.8183699999999998</v>
      </c>
      <c r="F44" s="16">
        <v>48.385210000000001</v>
      </c>
      <c r="G44" s="16">
        <v>10.9796</v>
      </c>
      <c r="H44" s="16">
        <v>-16.415560000000003</v>
      </c>
      <c r="I44" s="16">
        <v>59.579190000000004</v>
      </c>
      <c r="J44" s="16">
        <v>20.131820000000001</v>
      </c>
      <c r="K44" s="16">
        <v>-1.8760000000000002E-2</v>
      </c>
      <c r="L44" s="16">
        <v>-40.888860000000001</v>
      </c>
      <c r="M44" s="16">
        <v>-24.57798</v>
      </c>
      <c r="N44" s="16">
        <v>-41.014429999999997</v>
      </c>
      <c r="O44" s="16">
        <v>-32.649230000000003</v>
      </c>
      <c r="P44" s="16">
        <v>31.118189999999998</v>
      </c>
      <c r="Q44" s="16">
        <v>-16.25863</v>
      </c>
      <c r="R44" s="16">
        <v>-29.007360000000002</v>
      </c>
      <c r="S44" s="16">
        <v>15.05063</v>
      </c>
      <c r="T44" s="16">
        <v>-28.113409999999998</v>
      </c>
      <c r="U44" s="16">
        <v>-6.2963900000000006</v>
      </c>
      <c r="V44" s="16">
        <v>35.037300000000002</v>
      </c>
      <c r="W44" s="16">
        <v>-16.40408</v>
      </c>
      <c r="X44" s="16">
        <v>-27.575620000000001</v>
      </c>
      <c r="Y44" s="16">
        <v>-23.976099999999999</v>
      </c>
      <c r="Z44" s="16">
        <v>-8.1685800000000004</v>
      </c>
      <c r="AA44" s="16">
        <v>-18.756529999999998</v>
      </c>
      <c r="AB44" s="16">
        <v>-18.879729999999999</v>
      </c>
      <c r="AC44" s="16">
        <v>-18.7621</v>
      </c>
      <c r="AD44" s="16">
        <v>4.9375299999999998</v>
      </c>
      <c r="AE44" s="16">
        <v>-14.283790000000002</v>
      </c>
      <c r="AF44" s="16">
        <v>78.656605207787052</v>
      </c>
      <c r="AG44" s="16">
        <v>0.79443608718219216</v>
      </c>
      <c r="AH44" s="16">
        <v>10.795318554272191</v>
      </c>
      <c r="AI44" s="46"/>
      <c r="AJ44" s="46"/>
      <c r="AK44" s="46"/>
      <c r="AL44" s="46"/>
      <c r="AM44" s="46"/>
      <c r="AN44" s="4"/>
      <c r="AO44" s="4"/>
      <c r="AP44" s="4"/>
      <c r="AQ44" s="4"/>
      <c r="AR44" s="4"/>
      <c r="AS44" s="4"/>
      <c r="AT44" s="4"/>
      <c r="AU44" s="4"/>
      <c r="AV44" s="4"/>
      <c r="AW44" s="4"/>
      <c r="AX44" s="4"/>
      <c r="AY44" s="4"/>
    </row>
    <row r="45" spans="1:51" ht="15" x14ac:dyDescent="0.25">
      <c r="A45" s="125">
        <f>YampaRiverInflow.TotalOutflow!A45</f>
        <v>46204</v>
      </c>
      <c r="B45" s="34"/>
      <c r="C45" s="12">
        <v>7.9450000000000003</v>
      </c>
      <c r="D45" s="45">
        <v>-3.306</v>
      </c>
      <c r="E45" s="16">
        <v>20.232430000000001</v>
      </c>
      <c r="F45" s="16">
        <v>30.843540000000001</v>
      </c>
      <c r="G45" s="16">
        <v>41.040230000000001</v>
      </c>
      <c r="H45" s="16">
        <v>14.490680000000001</v>
      </c>
      <c r="I45" s="16">
        <v>75.778990000000007</v>
      </c>
      <c r="J45" s="16">
        <v>65.886160000000004</v>
      </c>
      <c r="K45" s="16">
        <v>-49.466929999999998</v>
      </c>
      <c r="L45" s="16">
        <v>-38.095980000000004</v>
      </c>
      <c r="M45" s="16">
        <v>-9.229239999999999</v>
      </c>
      <c r="N45" s="16">
        <v>-13.51318</v>
      </c>
      <c r="O45" s="16">
        <v>-26.592950000000002</v>
      </c>
      <c r="P45" s="16">
        <v>24.434360000000002</v>
      </c>
      <c r="Q45" s="16">
        <v>-13.056049999999999</v>
      </c>
      <c r="R45" s="16">
        <v>-8.1851199999999995</v>
      </c>
      <c r="S45" s="16">
        <v>-2.57158</v>
      </c>
      <c r="T45" s="16">
        <v>-30.264680000000002</v>
      </c>
      <c r="U45" s="16">
        <v>-36.50526</v>
      </c>
      <c r="V45" s="16">
        <v>7.3666599999999995</v>
      </c>
      <c r="W45" s="16">
        <v>20.909459999999999</v>
      </c>
      <c r="X45" s="16">
        <v>21.97174</v>
      </c>
      <c r="Y45" s="16">
        <v>-3.3679099999999997</v>
      </c>
      <c r="Z45" s="16">
        <v>5.8490699999999993</v>
      </c>
      <c r="AA45" s="16">
        <v>18.370330000000003</v>
      </c>
      <c r="AB45" s="16">
        <v>18.507080000000002</v>
      </c>
      <c r="AC45" s="16">
        <v>26.724900000000002</v>
      </c>
      <c r="AD45" s="16">
        <v>-54.714529999999996</v>
      </c>
      <c r="AE45" s="16">
        <v>-25.463419999999999</v>
      </c>
      <c r="AF45" s="16">
        <v>-6.2687281740997962</v>
      </c>
      <c r="AG45" s="16">
        <v>27.797003253292672</v>
      </c>
      <c r="AH45" s="16">
        <v>-8.8693892113595538</v>
      </c>
      <c r="AI45" s="46"/>
      <c r="AJ45" s="46"/>
      <c r="AK45" s="46"/>
      <c r="AL45" s="46"/>
      <c r="AM45" s="46"/>
      <c r="AN45" s="4"/>
      <c r="AO45" s="4"/>
      <c r="AP45" s="4"/>
      <c r="AQ45" s="4"/>
      <c r="AR45" s="4"/>
      <c r="AS45" s="4"/>
      <c r="AT45" s="4"/>
      <c r="AU45" s="4"/>
      <c r="AV45" s="4"/>
      <c r="AW45" s="4"/>
      <c r="AX45" s="4"/>
      <c r="AY45" s="4"/>
    </row>
    <row r="46" spans="1:51" ht="15" x14ac:dyDescent="0.25">
      <c r="A46" s="125">
        <f>YampaRiverInflow.TotalOutflow!A46</f>
        <v>46235</v>
      </c>
      <c r="B46" s="34"/>
      <c r="C46" s="12">
        <v>20.428000000000001</v>
      </c>
      <c r="D46" s="45">
        <v>8.6560000000000006</v>
      </c>
      <c r="E46" s="16">
        <v>47.941989999999997</v>
      </c>
      <c r="F46" s="16">
        <v>32.843679999999999</v>
      </c>
      <c r="G46" s="16">
        <v>9.41737</v>
      </c>
      <c r="H46" s="16">
        <v>73.407210000000006</v>
      </c>
      <c r="I46" s="16">
        <v>56.459800000000001</v>
      </c>
      <c r="J46" s="16">
        <v>48.113410000000002</v>
      </c>
      <c r="K46" s="16">
        <v>12.67862</v>
      </c>
      <c r="L46" s="16">
        <v>24.742099999999997</v>
      </c>
      <c r="M46" s="16">
        <v>-3.3823099999999999</v>
      </c>
      <c r="N46" s="16">
        <v>40.45872</v>
      </c>
      <c r="O46" s="16">
        <v>7.9324300000000001</v>
      </c>
      <c r="P46" s="16">
        <v>46.411089999999994</v>
      </c>
      <c r="Q46" s="16">
        <v>6.7395899999999997</v>
      </c>
      <c r="R46" s="16">
        <v>17.925740000000001</v>
      </c>
      <c r="S46" s="16">
        <v>17.421220000000002</v>
      </c>
      <c r="T46" s="16">
        <v>-3.9880599999999999</v>
      </c>
      <c r="U46" s="16">
        <v>-1.2442899999999999</v>
      </c>
      <c r="V46" s="16">
        <v>21.964880000000001</v>
      </c>
      <c r="W46" s="16">
        <v>75.510499999999993</v>
      </c>
      <c r="X46" s="16">
        <v>37.568370000000002</v>
      </c>
      <c r="Y46" s="16">
        <v>42.03425</v>
      </c>
      <c r="Z46" s="16">
        <v>42.976790000000001</v>
      </c>
      <c r="AA46" s="16">
        <v>38.019089999999998</v>
      </c>
      <c r="AB46" s="16">
        <v>12.330110000000001</v>
      </c>
      <c r="AC46" s="16">
        <v>11.853590000000001</v>
      </c>
      <c r="AD46" s="16">
        <v>-10.878549999999999</v>
      </c>
      <c r="AE46" s="16">
        <v>0.28339999999999999</v>
      </c>
      <c r="AF46" s="16">
        <v>51.813121174655578</v>
      </c>
      <c r="AG46" s="16">
        <v>55.485192829981116</v>
      </c>
      <c r="AH46" s="16">
        <v>84.255431956262342</v>
      </c>
      <c r="AI46" s="46"/>
      <c r="AJ46" s="46"/>
      <c r="AK46" s="46"/>
      <c r="AL46" s="46"/>
      <c r="AM46" s="46"/>
      <c r="AN46" s="4"/>
      <c r="AO46" s="4"/>
      <c r="AP46" s="4"/>
      <c r="AQ46" s="4"/>
      <c r="AR46" s="4"/>
      <c r="AS46" s="4"/>
      <c r="AT46" s="4"/>
      <c r="AU46" s="4"/>
      <c r="AV46" s="4"/>
      <c r="AW46" s="4"/>
      <c r="AX46" s="4"/>
      <c r="AY46" s="4"/>
    </row>
    <row r="47" spans="1:51" ht="15" x14ac:dyDescent="0.25">
      <c r="A47" s="125">
        <f>YampaRiverInflow.TotalOutflow!A47</f>
        <v>46266</v>
      </c>
      <c r="B47" s="34"/>
      <c r="C47" s="12">
        <v>19.904</v>
      </c>
      <c r="D47" s="45">
        <v>17.327999999999999</v>
      </c>
      <c r="E47" s="16">
        <v>58.154240000000001</v>
      </c>
      <c r="F47" s="16">
        <v>42.169260000000001</v>
      </c>
      <c r="G47" s="16">
        <v>18.811229999999998</v>
      </c>
      <c r="H47" s="16">
        <v>37.728870000000001</v>
      </c>
      <c r="I47" s="16">
        <v>102.28238999999999</v>
      </c>
      <c r="J47" s="16">
        <v>63.219099999999997</v>
      </c>
      <c r="K47" s="16">
        <v>-1.1670799999999999</v>
      </c>
      <c r="L47" s="16">
        <v>27.992830000000001</v>
      </c>
      <c r="M47" s="16">
        <v>55.190280000000001</v>
      </c>
      <c r="N47" s="16">
        <v>32.140479999999997</v>
      </c>
      <c r="O47" s="16">
        <v>31.014310000000002</v>
      </c>
      <c r="P47" s="16">
        <v>29.221220000000002</v>
      </c>
      <c r="Q47" s="16">
        <v>-5.8577599999999999</v>
      </c>
      <c r="R47" s="16">
        <v>13.77566</v>
      </c>
      <c r="S47" s="16">
        <v>20.98864</v>
      </c>
      <c r="T47" s="16">
        <v>9.6280200000000011</v>
      </c>
      <c r="U47" s="16">
        <v>25.324290000000001</v>
      </c>
      <c r="V47" s="16">
        <v>17.578880000000002</v>
      </c>
      <c r="W47" s="16">
        <v>49.973109999999998</v>
      </c>
      <c r="X47" s="16">
        <v>68.102980000000002</v>
      </c>
      <c r="Y47" s="16">
        <v>84.069659999999999</v>
      </c>
      <c r="Z47" s="16">
        <v>26.646470000000001</v>
      </c>
      <c r="AA47" s="16">
        <v>42.182259999999999</v>
      </c>
      <c r="AB47" s="16">
        <v>36.151679999999999</v>
      </c>
      <c r="AC47" s="16">
        <v>18.166060000000002</v>
      </c>
      <c r="AD47" s="16">
        <v>17.873080000000002</v>
      </c>
      <c r="AE47" s="16">
        <v>4.9049300000000002</v>
      </c>
      <c r="AF47" s="16">
        <v>64.526982142959554</v>
      </c>
      <c r="AG47" s="16">
        <v>64.196070820739521</v>
      </c>
      <c r="AH47" s="16">
        <v>71.079936959728215</v>
      </c>
      <c r="AI47" s="46"/>
      <c r="AJ47" s="46"/>
      <c r="AK47" s="46"/>
      <c r="AL47" s="46"/>
      <c r="AM47" s="46"/>
      <c r="AN47" s="4"/>
      <c r="AO47" s="4"/>
      <c r="AP47" s="4"/>
      <c r="AQ47" s="4"/>
      <c r="AR47" s="4"/>
      <c r="AS47" s="4"/>
      <c r="AT47" s="4"/>
      <c r="AU47" s="4"/>
      <c r="AV47" s="4"/>
      <c r="AW47" s="4"/>
      <c r="AX47" s="4"/>
      <c r="AY47" s="4"/>
    </row>
    <row r="48" spans="1:51" ht="15" x14ac:dyDescent="0.25">
      <c r="A48" s="125">
        <f>YampaRiverInflow.TotalOutflow!A48</f>
        <v>46296</v>
      </c>
      <c r="B48" s="34"/>
      <c r="C48" s="12">
        <v>20.555</v>
      </c>
      <c r="D48" s="45">
        <v>20.555</v>
      </c>
      <c r="E48" s="16">
        <v>47.589800000000004</v>
      </c>
      <c r="F48" s="16">
        <v>34.997630000000001</v>
      </c>
      <c r="G48" s="16">
        <v>11.211030000000001</v>
      </c>
      <c r="H48" s="16">
        <v>19.502970000000001</v>
      </c>
      <c r="I48" s="16">
        <v>54.718679999999999</v>
      </c>
      <c r="J48" s="16">
        <v>17.3261</v>
      </c>
      <c r="K48" s="16">
        <v>33.096730000000001</v>
      </c>
      <c r="L48" s="16">
        <v>7.0241199999999999</v>
      </c>
      <c r="M48" s="16">
        <v>38.168879999999994</v>
      </c>
      <c r="N48" s="16">
        <v>-0.32697000000000004</v>
      </c>
      <c r="O48" s="16">
        <v>84.070039999999992</v>
      </c>
      <c r="P48" s="16">
        <v>20.03706</v>
      </c>
      <c r="Q48" s="16">
        <v>40.291160000000005</v>
      </c>
      <c r="R48" s="16">
        <v>11.96547</v>
      </c>
      <c r="S48" s="16">
        <v>9.7060499999999994</v>
      </c>
      <c r="T48" s="16">
        <v>-4.8878300000000001</v>
      </c>
      <c r="U48" s="16">
        <v>42.031129999999997</v>
      </c>
      <c r="V48" s="16">
        <v>22.63785</v>
      </c>
      <c r="W48" s="16">
        <v>39.329860000000004</v>
      </c>
      <c r="X48" s="16">
        <v>28.046230000000001</v>
      </c>
      <c r="Y48" s="16">
        <v>21.405650000000001</v>
      </c>
      <c r="Z48" s="16">
        <v>63.749839999999999</v>
      </c>
      <c r="AA48" s="16">
        <v>50.552589999999995</v>
      </c>
      <c r="AB48" s="16">
        <v>35.498150000000003</v>
      </c>
      <c r="AC48" s="16">
        <v>22.665689999999998</v>
      </c>
      <c r="AD48" s="16">
        <v>13.309760000000001</v>
      </c>
      <c r="AE48" s="16">
        <v>-5.9156000000000004</v>
      </c>
      <c r="AF48" s="16">
        <v>26.268479665397614</v>
      </c>
      <c r="AG48" s="16">
        <v>76.404177790335339</v>
      </c>
      <c r="AH48" s="16">
        <v>45.021740330611671</v>
      </c>
      <c r="AI48" s="46"/>
      <c r="AJ48" s="46"/>
      <c r="AK48" s="46"/>
      <c r="AL48" s="46"/>
      <c r="AM48" s="46"/>
      <c r="AN48" s="4"/>
      <c r="AO48" s="4"/>
      <c r="AP48" s="4"/>
      <c r="AQ48" s="4"/>
      <c r="AR48" s="4"/>
      <c r="AS48" s="4"/>
      <c r="AT48" s="4"/>
      <c r="AU48" s="4"/>
      <c r="AV48" s="4"/>
      <c r="AW48" s="4"/>
      <c r="AX48" s="4"/>
      <c r="AY48" s="4"/>
    </row>
    <row r="49" spans="1:1005" ht="15" x14ac:dyDescent="0.25">
      <c r="A49" s="125">
        <f>YampaRiverInflow.TotalOutflow!A49</f>
        <v>46327</v>
      </c>
      <c r="B49" s="34"/>
      <c r="C49" s="12">
        <v>42.298999999999999</v>
      </c>
      <c r="D49" s="45">
        <v>42.298999999999999</v>
      </c>
      <c r="E49" s="16">
        <v>11.286760000000001</v>
      </c>
      <c r="F49" s="16">
        <v>42.111879999999999</v>
      </c>
      <c r="G49" s="16">
        <v>49.319809999999997</v>
      </c>
      <c r="H49" s="16">
        <v>62.6631</v>
      </c>
      <c r="I49" s="16">
        <v>57.306669999999997</v>
      </c>
      <c r="J49" s="16">
        <v>20.52073</v>
      </c>
      <c r="K49" s="16">
        <v>2.0303399999999998</v>
      </c>
      <c r="L49" s="16">
        <v>10.25154</v>
      </c>
      <c r="M49" s="16">
        <v>11.652959999999998</v>
      </c>
      <c r="N49" s="16">
        <v>18.590709999999998</v>
      </c>
      <c r="O49" s="16">
        <v>93.237679999999997</v>
      </c>
      <c r="P49" s="16">
        <v>8.5751200000000001</v>
      </c>
      <c r="Q49" s="16">
        <v>14.65644</v>
      </c>
      <c r="R49" s="16">
        <v>33.630459999999999</v>
      </c>
      <c r="S49" s="16">
        <v>27.760300000000001</v>
      </c>
      <c r="T49" s="16">
        <v>11.286379999999999</v>
      </c>
      <c r="U49" s="16">
        <v>-14.38903</v>
      </c>
      <c r="V49" s="16">
        <v>11.00366</v>
      </c>
      <c r="W49" s="16">
        <v>30.656770000000002</v>
      </c>
      <c r="X49" s="16">
        <v>78.433350000000004</v>
      </c>
      <c r="Y49" s="16">
        <v>20.926279999999998</v>
      </c>
      <c r="Z49" s="16">
        <v>17.11955</v>
      </c>
      <c r="AA49" s="16">
        <v>49.568680000000001</v>
      </c>
      <c r="AB49" s="16">
        <v>30.38326</v>
      </c>
      <c r="AC49" s="16">
        <v>41.949339999999999</v>
      </c>
      <c r="AD49" s="16">
        <v>90.300280000000001</v>
      </c>
      <c r="AE49" s="16">
        <v>25.237020000000001</v>
      </c>
      <c r="AF49" s="16">
        <v>26.017717809976254</v>
      </c>
      <c r="AG49" s="16">
        <v>42.795492049736886</v>
      </c>
      <c r="AH49" s="16">
        <v>56.29713986604478</v>
      </c>
      <c r="AI49" s="46"/>
      <c r="AJ49" s="46"/>
      <c r="AK49" s="46"/>
      <c r="AL49" s="46"/>
      <c r="AM49" s="46"/>
      <c r="AN49" s="4"/>
      <c r="AO49" s="4"/>
      <c r="AP49" s="4"/>
      <c r="AQ49" s="4"/>
      <c r="AR49" s="4"/>
      <c r="AS49" s="4"/>
      <c r="AT49" s="4"/>
      <c r="AU49" s="4"/>
      <c r="AV49" s="4"/>
      <c r="AW49" s="4"/>
      <c r="AX49" s="4"/>
      <c r="AY49" s="4"/>
    </row>
    <row r="50" spans="1:1005" ht="15" x14ac:dyDescent="0.25">
      <c r="A50" s="125">
        <f>YampaRiverInflow.TotalOutflow!A50</f>
        <v>46357</v>
      </c>
      <c r="B50" s="34"/>
      <c r="C50" s="12">
        <v>41.247999999999998</v>
      </c>
      <c r="D50" s="45">
        <v>41.247999999999998</v>
      </c>
      <c r="E50" s="16">
        <v>76.772750000000002</v>
      </c>
      <c r="F50" s="16">
        <v>23.632810000000003</v>
      </c>
      <c r="G50" s="16">
        <v>26.613599999999998</v>
      </c>
      <c r="H50" s="16">
        <v>20.40418</v>
      </c>
      <c r="I50" s="16">
        <v>6.7861099999999999</v>
      </c>
      <c r="J50" s="16">
        <v>7.0875000000000004</v>
      </c>
      <c r="K50" s="16">
        <v>18.854099999999999</v>
      </c>
      <c r="L50" s="16">
        <v>35.589959999999998</v>
      </c>
      <c r="M50" s="16">
        <v>26.338159999999998</v>
      </c>
      <c r="N50" s="16">
        <v>20.191050000000001</v>
      </c>
      <c r="O50" s="16">
        <v>74.97139</v>
      </c>
      <c r="P50" s="16">
        <v>11.51708</v>
      </c>
      <c r="Q50" s="16">
        <v>-4.6183199999999998</v>
      </c>
      <c r="R50" s="16">
        <v>27.153869999999998</v>
      </c>
      <c r="S50" s="16">
        <v>22.050689999999999</v>
      </c>
      <c r="T50" s="16">
        <v>10.000299999999999</v>
      </c>
      <c r="U50" s="16">
        <v>200.48664000000002</v>
      </c>
      <c r="V50" s="16">
        <v>49.498660000000001</v>
      </c>
      <c r="W50" s="16">
        <v>30.962709999999998</v>
      </c>
      <c r="X50" s="16">
        <v>25.01275</v>
      </c>
      <c r="Y50" s="16">
        <v>10.133760000000001</v>
      </c>
      <c r="Z50" s="16">
        <v>15.85665</v>
      </c>
      <c r="AA50" s="16">
        <v>14.69364</v>
      </c>
      <c r="AB50" s="16">
        <v>24.777099999999997</v>
      </c>
      <c r="AC50" s="16">
        <v>25.998349999999999</v>
      </c>
      <c r="AD50" s="16">
        <v>73.964010000000002</v>
      </c>
      <c r="AE50" s="16">
        <v>39.270139999999998</v>
      </c>
      <c r="AF50" s="16">
        <v>58.229954837951695</v>
      </c>
      <c r="AG50" s="16">
        <v>94.346721745758927</v>
      </c>
      <c r="AH50" s="16">
        <v>58.610447656656703</v>
      </c>
      <c r="AI50" s="46"/>
      <c r="AJ50" s="46"/>
      <c r="AK50" s="46"/>
      <c r="AL50" s="46"/>
      <c r="AM50" s="46"/>
      <c r="AN50" s="4"/>
      <c r="AO50" s="4"/>
      <c r="AP50" s="4"/>
      <c r="AQ50" s="4"/>
      <c r="AR50" s="4"/>
      <c r="AS50" s="4"/>
      <c r="AT50" s="4"/>
      <c r="AU50" s="4"/>
      <c r="AV50" s="4"/>
      <c r="AW50" s="4"/>
      <c r="AX50" s="4"/>
      <c r="AY50" s="4"/>
    </row>
    <row r="51" spans="1:1005" ht="15" x14ac:dyDescent="0.25">
      <c r="A51" s="125">
        <f>YampaRiverInflow.TotalOutflow!A51</f>
        <v>46388</v>
      </c>
      <c r="B51" s="34"/>
      <c r="C51" s="12">
        <v>25.702000000000002</v>
      </c>
      <c r="D51" s="45">
        <v>48.18</v>
      </c>
      <c r="E51" s="16">
        <v>147.14017999999999</v>
      </c>
      <c r="F51" s="16">
        <v>12.95735</v>
      </c>
      <c r="G51" s="16">
        <v>43.173999999999999</v>
      </c>
      <c r="H51" s="16">
        <v>43.572859999999999</v>
      </c>
      <c r="I51" s="16">
        <v>40.911610000000003</v>
      </c>
      <c r="J51" s="16">
        <v>13.873209999999998</v>
      </c>
      <c r="K51" s="16">
        <v>43.65607</v>
      </c>
      <c r="L51" s="16">
        <v>8.8752700000000004</v>
      </c>
      <c r="M51" s="16">
        <v>27.946300000000001</v>
      </c>
      <c r="N51" s="16">
        <v>3.3895900000000001</v>
      </c>
      <c r="O51" s="16">
        <v>303.37369000000001</v>
      </c>
      <c r="P51" s="16">
        <v>12.219719999999999</v>
      </c>
      <c r="Q51" s="16">
        <v>-9.3584500000000013</v>
      </c>
      <c r="R51" s="16">
        <v>28.872540000000001</v>
      </c>
      <c r="S51" s="16">
        <v>4.9805900000000003</v>
      </c>
      <c r="T51" s="16">
        <v>53.234699999999997</v>
      </c>
      <c r="U51" s="16">
        <v>36.51267</v>
      </c>
      <c r="V51" s="16">
        <v>15.039200000000001</v>
      </c>
      <c r="W51" s="16">
        <v>13.099450000000001</v>
      </c>
      <c r="X51" s="16">
        <v>6.7984099999999996</v>
      </c>
      <c r="Y51" s="16">
        <v>21.993320000000001</v>
      </c>
      <c r="Z51" s="16">
        <v>41.238190000000003</v>
      </c>
      <c r="AA51" s="16">
        <v>58.881329999999998</v>
      </c>
      <c r="AB51" s="16">
        <v>49.533120000000004</v>
      </c>
      <c r="AC51" s="16">
        <v>48.656099999999995</v>
      </c>
      <c r="AD51" s="16">
        <v>36.149560000000001</v>
      </c>
      <c r="AE51" s="16">
        <v>28.502187496324908</v>
      </c>
      <c r="AF51" s="16">
        <v>66.377511872836507</v>
      </c>
      <c r="AG51" s="16">
        <v>211.12333447291081</v>
      </c>
      <c r="AH51" s="16">
        <v>68.713341688972349</v>
      </c>
      <c r="AI51" s="46"/>
      <c r="AJ51" s="46"/>
      <c r="AK51" s="46"/>
      <c r="AL51" s="46"/>
      <c r="AM51" s="46"/>
      <c r="AN51" s="4"/>
      <c r="AO51" s="4"/>
      <c r="AP51" s="4"/>
      <c r="AQ51" s="4"/>
      <c r="AR51" s="4"/>
      <c r="AS51" s="4"/>
      <c r="AT51" s="4"/>
      <c r="AU51" s="4"/>
      <c r="AV51" s="4"/>
      <c r="AW51" s="4"/>
      <c r="AX51" s="4"/>
      <c r="AY51" s="4"/>
    </row>
    <row r="52" spans="1:1005" ht="15" x14ac:dyDescent="0.25">
      <c r="A52" s="125">
        <f>YampaRiverInflow.TotalOutflow!A52</f>
        <v>46419</v>
      </c>
      <c r="B52" s="34"/>
      <c r="C52" s="12">
        <v>20.692</v>
      </c>
      <c r="D52" s="45">
        <v>36.161000000000001</v>
      </c>
      <c r="E52" s="16">
        <v>89.958119999999994</v>
      </c>
      <c r="F52" s="16">
        <v>24.910400000000003</v>
      </c>
      <c r="G52" s="16">
        <v>-4.8160100000000003</v>
      </c>
      <c r="H52" s="16">
        <v>73.336060000000003</v>
      </c>
      <c r="I52" s="16">
        <v>36.586980000000004</v>
      </c>
      <c r="J52" s="16">
        <v>21.691119999999998</v>
      </c>
      <c r="K52" s="16">
        <v>36.689769999999996</v>
      </c>
      <c r="L52" s="16">
        <v>4.0654399999999997</v>
      </c>
      <c r="M52" s="16">
        <v>38.304220000000001</v>
      </c>
      <c r="N52" s="16">
        <v>19.567259999999997</v>
      </c>
      <c r="O52" s="16">
        <v>194.10926000000001</v>
      </c>
      <c r="P52" s="16">
        <v>10.566690000000001</v>
      </c>
      <c r="Q52" s="16">
        <v>18.006209999999999</v>
      </c>
      <c r="R52" s="16">
        <v>42.33981</v>
      </c>
      <c r="S52" s="16">
        <v>29.493419999999997</v>
      </c>
      <c r="T52" s="16">
        <v>57.446640000000002</v>
      </c>
      <c r="U52" s="16">
        <v>36.949750000000002</v>
      </c>
      <c r="V52" s="16">
        <v>19.886479999999999</v>
      </c>
      <c r="W52" s="16">
        <v>30.005659999999999</v>
      </c>
      <c r="X52" s="16">
        <v>35.553809999999999</v>
      </c>
      <c r="Y52" s="16">
        <v>40.773769999999999</v>
      </c>
      <c r="Z52" s="16">
        <v>31.995979999999999</v>
      </c>
      <c r="AA52" s="16">
        <v>74.449780000000004</v>
      </c>
      <c r="AB52" s="16">
        <v>14.88969</v>
      </c>
      <c r="AC52" s="16">
        <v>39.650980000000004</v>
      </c>
      <c r="AD52" s="16">
        <v>14.91981</v>
      </c>
      <c r="AE52" s="16">
        <v>53.503218596593655</v>
      </c>
      <c r="AF52" s="16">
        <v>97.944624983882534</v>
      </c>
      <c r="AG52" s="16">
        <v>211.27383722176506</v>
      </c>
      <c r="AH52" s="16">
        <v>63.115245487554333</v>
      </c>
      <c r="AI52" s="46"/>
      <c r="AJ52" s="46"/>
      <c r="AK52" s="46"/>
      <c r="AL52" s="46"/>
      <c r="AM52" s="46"/>
      <c r="AN52" s="4"/>
      <c r="AO52" s="4"/>
      <c r="AP52" s="4"/>
      <c r="AQ52" s="4"/>
      <c r="AR52" s="4"/>
      <c r="AS52" s="4"/>
      <c r="AT52" s="4"/>
      <c r="AU52" s="4"/>
      <c r="AV52" s="4"/>
      <c r="AW52" s="4"/>
      <c r="AX52" s="4"/>
      <c r="AY52" s="4"/>
    </row>
    <row r="53" spans="1:1005" ht="15" x14ac:dyDescent="0.25">
      <c r="A53" s="125">
        <f>YampaRiverInflow.TotalOutflow!A53</f>
        <v>46447</v>
      </c>
      <c r="B53" s="34"/>
      <c r="C53" s="12">
        <v>23.875</v>
      </c>
      <c r="D53" s="45">
        <v>31.26</v>
      </c>
      <c r="E53" s="16">
        <v>177.33817000000002</v>
      </c>
      <c r="F53" s="16">
        <v>-56.693550000000002</v>
      </c>
      <c r="G53" s="16">
        <v>37.615089999999995</v>
      </c>
      <c r="H53" s="16">
        <v>83.826080000000005</v>
      </c>
      <c r="I53" s="16">
        <v>-9.628680000000001</v>
      </c>
      <c r="J53" s="16">
        <v>-8.9868500000000004</v>
      </c>
      <c r="K53" s="16">
        <v>31.59817</v>
      </c>
      <c r="L53" s="16">
        <v>-31.764150000000001</v>
      </c>
      <c r="M53" s="16">
        <v>8.1977799999999998</v>
      </c>
      <c r="N53" s="16">
        <v>-4.6275300000000001</v>
      </c>
      <c r="O53" s="16">
        <v>107.54282000000001</v>
      </c>
      <c r="P53" s="16">
        <v>18.535509999999999</v>
      </c>
      <c r="Q53" s="16">
        <v>-8.2876000000000012</v>
      </c>
      <c r="R53" s="16">
        <v>9.9111000000000011</v>
      </c>
      <c r="S53" s="16">
        <v>-22.678090000000001</v>
      </c>
      <c r="T53" s="16">
        <v>14.65991</v>
      </c>
      <c r="U53" s="16">
        <v>17.707439999999998</v>
      </c>
      <c r="V53" s="16">
        <v>9.1945100000000011</v>
      </c>
      <c r="W53" s="16">
        <v>12.195319999999999</v>
      </c>
      <c r="X53" s="16">
        <v>-13.04682</v>
      </c>
      <c r="Y53" s="16">
        <v>5.0683699999999998</v>
      </c>
      <c r="Z53" s="16">
        <v>-22.833819999999999</v>
      </c>
      <c r="AA53" s="16">
        <v>21.36993</v>
      </c>
      <c r="AB53" s="16">
        <v>4.0066199999999998</v>
      </c>
      <c r="AC53" s="16">
        <v>64.574950000000001</v>
      </c>
      <c r="AD53" s="16">
        <v>63.134869999999999</v>
      </c>
      <c r="AE53" s="16">
        <v>61.180317783398927</v>
      </c>
      <c r="AF53" s="16">
        <v>128.26726604236279</v>
      </c>
      <c r="AG53" s="16">
        <v>224.00764611072893</v>
      </c>
      <c r="AH53" s="16">
        <v>43.466726188585206</v>
      </c>
      <c r="AI53" s="46"/>
      <c r="AJ53" s="46"/>
      <c r="AK53" s="46"/>
      <c r="AL53" s="46"/>
      <c r="AM53" s="46"/>
      <c r="AN53" s="4"/>
      <c r="AO53" s="4"/>
      <c r="AP53" s="4"/>
      <c r="AQ53" s="4"/>
      <c r="AR53" s="4"/>
      <c r="AS53" s="4"/>
      <c r="AT53" s="4"/>
      <c r="AU53" s="4"/>
      <c r="AV53" s="4"/>
      <c r="AW53" s="4"/>
      <c r="AX53" s="4"/>
      <c r="AY53" s="4"/>
    </row>
    <row r="54" spans="1:1005" ht="15" x14ac:dyDescent="0.25">
      <c r="A54" s="125">
        <f>YampaRiverInflow.TotalOutflow!A54</f>
        <v>46478</v>
      </c>
      <c r="B54" s="34"/>
      <c r="C54" s="12">
        <v>14.691000000000001</v>
      </c>
      <c r="D54" s="45">
        <v>20.477</v>
      </c>
      <c r="E54" s="16">
        <v>81.07553999999999</v>
      </c>
      <c r="F54" s="16">
        <v>86.656300000000002</v>
      </c>
      <c r="G54" s="16">
        <v>38.537150000000004</v>
      </c>
      <c r="H54" s="16">
        <v>88.094770000000011</v>
      </c>
      <c r="I54" s="16">
        <v>-55.505400000000002</v>
      </c>
      <c r="J54" s="16">
        <v>-25.224409999999999</v>
      </c>
      <c r="K54" s="16">
        <v>-11.06203</v>
      </c>
      <c r="L54" s="16">
        <v>-40.472319999999996</v>
      </c>
      <c r="M54" s="16">
        <v>-8.5150300000000012</v>
      </c>
      <c r="N54" s="16">
        <v>5.4860100000000003</v>
      </c>
      <c r="O54" s="16">
        <v>89.623949999999994</v>
      </c>
      <c r="P54" s="16">
        <v>5.5964700000000001</v>
      </c>
      <c r="Q54" s="16">
        <v>-13.982229999999999</v>
      </c>
      <c r="R54" s="16">
        <v>-5.7306000000000008</v>
      </c>
      <c r="S54" s="16">
        <v>-15.20013</v>
      </c>
      <c r="T54" s="16">
        <v>34.876040000000003</v>
      </c>
      <c r="U54" s="16">
        <v>71.3001</v>
      </c>
      <c r="V54" s="16">
        <v>20.61309</v>
      </c>
      <c r="W54" s="16">
        <v>9.5076800000000006</v>
      </c>
      <c r="X54" s="16">
        <v>-18.428540000000002</v>
      </c>
      <c r="Y54" s="16">
        <v>-11.481530000000001</v>
      </c>
      <c r="Z54" s="16">
        <v>17.488060000000001</v>
      </c>
      <c r="AA54" s="16">
        <v>42.204129999999999</v>
      </c>
      <c r="AB54" s="16">
        <v>-16.627680000000002</v>
      </c>
      <c r="AC54" s="16">
        <v>57.904980000000002</v>
      </c>
      <c r="AD54" s="16">
        <v>18.792390000000001</v>
      </c>
      <c r="AE54" s="16">
        <v>27.715374733300219</v>
      </c>
      <c r="AF54" s="16">
        <v>73.575185829979745</v>
      </c>
      <c r="AG54" s="16">
        <v>159.09265105449037</v>
      </c>
      <c r="AH54" s="16">
        <v>29.569324498987175</v>
      </c>
      <c r="AI54" s="46"/>
      <c r="AJ54" s="46"/>
      <c r="AK54" s="46"/>
      <c r="AL54" s="46"/>
      <c r="AM54" s="46"/>
      <c r="AN54" s="4"/>
      <c r="AO54" s="4"/>
      <c r="AP54" s="4"/>
      <c r="AQ54" s="4"/>
      <c r="AR54" s="4"/>
      <c r="AS54" s="4"/>
      <c r="AT54" s="4"/>
      <c r="AU54" s="4"/>
      <c r="AV54" s="4"/>
      <c r="AW54" s="4"/>
      <c r="AX54" s="4"/>
      <c r="AY54" s="4"/>
    </row>
    <row r="55" spans="1:1005" ht="15" x14ac:dyDescent="0.25">
      <c r="A55" s="125">
        <f>YampaRiverInflow.TotalOutflow!A55</f>
        <v>46508</v>
      </c>
      <c r="B55" s="34"/>
      <c r="C55" s="12">
        <v>8.1069999999999993</v>
      </c>
      <c r="D55" s="45">
        <v>-4.415</v>
      </c>
      <c r="E55" s="16">
        <v>144.82448000000002</v>
      </c>
      <c r="F55" s="16">
        <v>15.857620000000001</v>
      </c>
      <c r="G55" s="16">
        <v>26.527619999999999</v>
      </c>
      <c r="H55" s="16">
        <v>112.01666</v>
      </c>
      <c r="I55" s="16">
        <v>5.9267599999999998</v>
      </c>
      <c r="J55" s="16">
        <v>-7.9631999999999996</v>
      </c>
      <c r="K55" s="16">
        <v>-10.182930000000001</v>
      </c>
      <c r="L55" s="16">
        <v>-18.910119999999999</v>
      </c>
      <c r="M55" s="16">
        <v>-5.1637899999999997</v>
      </c>
      <c r="N55" s="16">
        <v>4.8523900000000006</v>
      </c>
      <c r="O55" s="16">
        <v>136.5727</v>
      </c>
      <c r="P55" s="16">
        <v>-17.06551</v>
      </c>
      <c r="Q55" s="16">
        <v>-25.80247</v>
      </c>
      <c r="R55" s="16">
        <v>13.146979999999999</v>
      </c>
      <c r="S55" s="16">
        <v>9.7264300000000006</v>
      </c>
      <c r="T55" s="16">
        <v>41.096609999999998</v>
      </c>
      <c r="U55" s="16">
        <v>63.824849999999998</v>
      </c>
      <c r="V55" s="16">
        <v>-6.9918699999999996</v>
      </c>
      <c r="W55" s="16">
        <v>0.73799999999999999</v>
      </c>
      <c r="X55" s="16">
        <v>-18.297540000000001</v>
      </c>
      <c r="Y55" s="16">
        <v>-12.214030000000001</v>
      </c>
      <c r="Z55" s="16">
        <v>9.0859300000000012</v>
      </c>
      <c r="AA55" s="16">
        <v>5.1340200000000005</v>
      </c>
      <c r="AB55" s="16">
        <v>-29.088660000000001</v>
      </c>
      <c r="AC55" s="16">
        <v>48.692149999999998</v>
      </c>
      <c r="AD55" s="16">
        <v>-11.59253</v>
      </c>
      <c r="AE55" s="16">
        <v>13.941845357980599</v>
      </c>
      <c r="AF55" s="16">
        <v>50.616735034495079</v>
      </c>
      <c r="AG55" s="16">
        <v>122.33935550539928</v>
      </c>
      <c r="AH55" s="16">
        <v>45.147363021899245</v>
      </c>
      <c r="AI55" s="46"/>
      <c r="AJ55" s="46"/>
      <c r="AK55" s="46"/>
      <c r="AL55" s="46"/>
      <c r="AM55" s="46"/>
      <c r="AN55" s="4"/>
      <c r="AO55" s="4"/>
      <c r="AP55" s="4"/>
      <c r="AQ55" s="4"/>
      <c r="AR55" s="4"/>
      <c r="AS55" s="4"/>
      <c r="AT55" s="4"/>
      <c r="AU55" s="4"/>
      <c r="AV55" s="4"/>
      <c r="AW55" s="4"/>
      <c r="AX55" s="4"/>
      <c r="AY55" s="4"/>
    </row>
    <row r="56" spans="1:1005" ht="15" x14ac:dyDescent="0.25">
      <c r="A56" s="125">
        <f>YampaRiverInflow.TotalOutflow!A56</f>
        <v>46539</v>
      </c>
      <c r="B56" s="34"/>
      <c r="C56" s="12">
        <v>6.96</v>
      </c>
      <c r="D56" s="45">
        <v>-23.155999999999999</v>
      </c>
      <c r="E56" s="16">
        <v>48.385210000000001</v>
      </c>
      <c r="F56" s="16">
        <v>10.9796</v>
      </c>
      <c r="G56" s="16">
        <v>-16.415560000000003</v>
      </c>
      <c r="H56" s="16">
        <v>59.579190000000004</v>
      </c>
      <c r="I56" s="16">
        <v>20.131820000000001</v>
      </c>
      <c r="J56" s="16">
        <v>-1.8760000000000002E-2</v>
      </c>
      <c r="K56" s="16">
        <v>-40.888860000000001</v>
      </c>
      <c r="L56" s="16">
        <v>-24.57798</v>
      </c>
      <c r="M56" s="16">
        <v>-41.014429999999997</v>
      </c>
      <c r="N56" s="16">
        <v>-32.649230000000003</v>
      </c>
      <c r="O56" s="16">
        <v>31.118189999999998</v>
      </c>
      <c r="P56" s="16">
        <v>-16.25863</v>
      </c>
      <c r="Q56" s="16">
        <v>-29.007360000000002</v>
      </c>
      <c r="R56" s="16">
        <v>15.05063</v>
      </c>
      <c r="S56" s="16">
        <v>-28.113409999999998</v>
      </c>
      <c r="T56" s="16">
        <v>-6.2963900000000006</v>
      </c>
      <c r="U56" s="16">
        <v>35.037300000000002</v>
      </c>
      <c r="V56" s="16">
        <v>-16.40408</v>
      </c>
      <c r="W56" s="16">
        <v>-27.575620000000001</v>
      </c>
      <c r="X56" s="16">
        <v>-23.976099999999999</v>
      </c>
      <c r="Y56" s="16">
        <v>-8.1685800000000004</v>
      </c>
      <c r="Z56" s="16">
        <v>-18.756529999999998</v>
      </c>
      <c r="AA56" s="16">
        <v>-18.879729999999999</v>
      </c>
      <c r="AB56" s="16">
        <v>-18.7621</v>
      </c>
      <c r="AC56" s="16">
        <v>4.9375299999999998</v>
      </c>
      <c r="AD56" s="16">
        <v>-14.283790000000002</v>
      </c>
      <c r="AE56" s="16">
        <v>78.656605207787052</v>
      </c>
      <c r="AF56" s="16">
        <v>0.79443608718219216</v>
      </c>
      <c r="AG56" s="16">
        <v>10.795318554272191</v>
      </c>
      <c r="AH56" s="16">
        <v>-1.7823744887791051</v>
      </c>
      <c r="AI56" s="46"/>
      <c r="AJ56" s="46"/>
      <c r="AK56" s="46"/>
      <c r="AL56" s="46"/>
      <c r="AM56" s="46"/>
      <c r="AN56" s="4"/>
      <c r="AO56" s="4"/>
      <c r="AP56" s="4"/>
      <c r="AQ56" s="4"/>
      <c r="AR56" s="4"/>
      <c r="AS56" s="4"/>
      <c r="AT56" s="4"/>
      <c r="AU56" s="4"/>
      <c r="AV56" s="4"/>
      <c r="AW56" s="4"/>
      <c r="AX56" s="4"/>
      <c r="AY56" s="4"/>
    </row>
    <row r="57" spans="1:1005" ht="15" x14ac:dyDescent="0.25">
      <c r="A57" s="125">
        <f>YampaRiverInflow.TotalOutflow!A57</f>
        <v>46569</v>
      </c>
      <c r="B57" s="34"/>
      <c r="C57" s="12">
        <v>7.9450000000000003</v>
      </c>
      <c r="D57" s="45">
        <v>-3.306</v>
      </c>
      <c r="E57" s="16">
        <v>30.843540000000001</v>
      </c>
      <c r="F57" s="16">
        <v>41.040230000000001</v>
      </c>
      <c r="G57" s="16">
        <v>14.490680000000001</v>
      </c>
      <c r="H57" s="16">
        <v>75.778990000000007</v>
      </c>
      <c r="I57" s="16">
        <v>65.886160000000004</v>
      </c>
      <c r="J57" s="16">
        <v>-49.466929999999998</v>
      </c>
      <c r="K57" s="16">
        <v>-38.095980000000004</v>
      </c>
      <c r="L57" s="16">
        <v>-9.229239999999999</v>
      </c>
      <c r="M57" s="16">
        <v>-13.51318</v>
      </c>
      <c r="N57" s="16">
        <v>-26.592950000000002</v>
      </c>
      <c r="O57" s="16">
        <v>24.434360000000002</v>
      </c>
      <c r="P57" s="16">
        <v>-13.056049999999999</v>
      </c>
      <c r="Q57" s="16">
        <v>-8.1851199999999995</v>
      </c>
      <c r="R57" s="16">
        <v>-2.57158</v>
      </c>
      <c r="S57" s="16">
        <v>-30.264680000000002</v>
      </c>
      <c r="T57" s="16">
        <v>-36.50526</v>
      </c>
      <c r="U57" s="16">
        <v>7.3666599999999995</v>
      </c>
      <c r="V57" s="16">
        <v>20.909459999999999</v>
      </c>
      <c r="W57" s="16">
        <v>21.97174</v>
      </c>
      <c r="X57" s="16">
        <v>-3.3679099999999997</v>
      </c>
      <c r="Y57" s="16">
        <v>5.8490699999999993</v>
      </c>
      <c r="Z57" s="16">
        <v>18.370330000000003</v>
      </c>
      <c r="AA57" s="16">
        <v>18.507080000000002</v>
      </c>
      <c r="AB57" s="16">
        <v>26.724900000000002</v>
      </c>
      <c r="AC57" s="16">
        <v>-54.714529999999996</v>
      </c>
      <c r="AD57" s="16">
        <v>-25.463419999999999</v>
      </c>
      <c r="AE57" s="16">
        <v>-6.2687281740997962</v>
      </c>
      <c r="AF57" s="16">
        <v>27.797003253292672</v>
      </c>
      <c r="AG57" s="16">
        <v>-8.8693892113595538</v>
      </c>
      <c r="AH57" s="16">
        <v>20.270427585364928</v>
      </c>
      <c r="AI57" s="46"/>
      <c r="AJ57" s="46"/>
      <c r="AK57" s="46"/>
      <c r="AL57" s="46"/>
      <c r="AM57" s="46"/>
      <c r="AN57" s="4"/>
      <c r="AO57" s="4"/>
      <c r="AP57" s="4"/>
      <c r="AQ57" s="4"/>
      <c r="AR57" s="4"/>
      <c r="AS57" s="4"/>
      <c r="AT57" s="4"/>
      <c r="AU57" s="4"/>
      <c r="AV57" s="4"/>
      <c r="AW57" s="4"/>
      <c r="AX57" s="4"/>
      <c r="AY57" s="4"/>
    </row>
    <row r="58" spans="1:1005" ht="15" x14ac:dyDescent="0.25">
      <c r="A58" s="125">
        <f>YampaRiverInflow.TotalOutflow!A58</f>
        <v>46600</v>
      </c>
      <c r="B58" s="34"/>
      <c r="C58" s="12">
        <v>20.428000000000001</v>
      </c>
      <c r="D58" s="45">
        <v>8.6560000000000006</v>
      </c>
      <c r="E58" s="16">
        <v>32.843679999999999</v>
      </c>
      <c r="F58" s="16">
        <v>9.41737</v>
      </c>
      <c r="G58" s="16">
        <v>73.407210000000006</v>
      </c>
      <c r="H58" s="16">
        <v>56.459800000000001</v>
      </c>
      <c r="I58" s="16">
        <v>48.113410000000002</v>
      </c>
      <c r="J58" s="16">
        <v>12.67862</v>
      </c>
      <c r="K58" s="16">
        <v>24.742099999999997</v>
      </c>
      <c r="L58" s="16">
        <v>-3.3823099999999999</v>
      </c>
      <c r="M58" s="16">
        <v>40.45872</v>
      </c>
      <c r="N58" s="16">
        <v>7.9324300000000001</v>
      </c>
      <c r="O58" s="16">
        <v>46.411089999999994</v>
      </c>
      <c r="P58" s="16">
        <v>6.7395899999999997</v>
      </c>
      <c r="Q58" s="16">
        <v>17.925740000000001</v>
      </c>
      <c r="R58" s="16">
        <v>17.421220000000002</v>
      </c>
      <c r="S58" s="16">
        <v>-3.9880599999999999</v>
      </c>
      <c r="T58" s="16">
        <v>-1.2442899999999999</v>
      </c>
      <c r="U58" s="16">
        <v>21.964880000000001</v>
      </c>
      <c r="V58" s="16">
        <v>75.510499999999993</v>
      </c>
      <c r="W58" s="16">
        <v>37.568370000000002</v>
      </c>
      <c r="X58" s="16">
        <v>42.03425</v>
      </c>
      <c r="Y58" s="16">
        <v>42.976790000000001</v>
      </c>
      <c r="Z58" s="16">
        <v>38.019089999999998</v>
      </c>
      <c r="AA58" s="16">
        <v>12.330110000000001</v>
      </c>
      <c r="AB58" s="16">
        <v>11.853590000000001</v>
      </c>
      <c r="AC58" s="16">
        <v>-10.878549999999999</v>
      </c>
      <c r="AD58" s="16">
        <v>0.28339999999999999</v>
      </c>
      <c r="AE58" s="16">
        <v>51.813121174655578</v>
      </c>
      <c r="AF58" s="16">
        <v>55.485192829981116</v>
      </c>
      <c r="AG58" s="16">
        <v>84.255431956262342</v>
      </c>
      <c r="AH58" s="16">
        <v>46.678198108351161</v>
      </c>
      <c r="AI58" s="46"/>
      <c r="AJ58" s="46"/>
      <c r="AK58" s="46"/>
      <c r="AL58" s="46"/>
      <c r="AM58" s="46"/>
      <c r="AN58" s="4"/>
      <c r="AO58" s="4"/>
      <c r="AP58" s="4"/>
      <c r="AQ58" s="4"/>
      <c r="AR58" s="4"/>
      <c r="AS58" s="4"/>
      <c r="AT58" s="4"/>
      <c r="AU58" s="4"/>
      <c r="AV58" s="4"/>
      <c r="AW58" s="4"/>
      <c r="AX58" s="4"/>
      <c r="AY58" s="4"/>
    </row>
    <row r="59" spans="1:1005" ht="15" x14ac:dyDescent="0.25">
      <c r="A59" s="125">
        <f>YampaRiverInflow.TotalOutflow!A59</f>
        <v>46631</v>
      </c>
      <c r="B59" s="34"/>
      <c r="C59" s="12">
        <v>19.904</v>
      </c>
      <c r="D59" s="45">
        <v>17.327999999999999</v>
      </c>
      <c r="E59" s="16">
        <v>42.169260000000001</v>
      </c>
      <c r="F59" s="16">
        <v>18.811229999999998</v>
      </c>
      <c r="G59" s="16">
        <v>37.728870000000001</v>
      </c>
      <c r="H59" s="16">
        <v>102.28238999999999</v>
      </c>
      <c r="I59" s="16">
        <v>63.219099999999997</v>
      </c>
      <c r="J59" s="16">
        <v>-1.1670799999999999</v>
      </c>
      <c r="K59" s="16">
        <v>27.992830000000001</v>
      </c>
      <c r="L59" s="16">
        <v>55.190280000000001</v>
      </c>
      <c r="M59" s="16">
        <v>32.140479999999997</v>
      </c>
      <c r="N59" s="16">
        <v>31.014310000000002</v>
      </c>
      <c r="O59" s="16">
        <v>29.221220000000002</v>
      </c>
      <c r="P59" s="16">
        <v>-5.8577599999999999</v>
      </c>
      <c r="Q59" s="16">
        <v>13.77566</v>
      </c>
      <c r="R59" s="16">
        <v>20.98864</v>
      </c>
      <c r="S59" s="16">
        <v>9.6280200000000011</v>
      </c>
      <c r="T59" s="16">
        <v>25.324290000000001</v>
      </c>
      <c r="U59" s="16">
        <v>17.578880000000002</v>
      </c>
      <c r="V59" s="16">
        <v>49.973109999999998</v>
      </c>
      <c r="W59" s="16">
        <v>68.102980000000002</v>
      </c>
      <c r="X59" s="16">
        <v>84.069659999999999</v>
      </c>
      <c r="Y59" s="16">
        <v>26.646470000000001</v>
      </c>
      <c r="Z59" s="16">
        <v>42.182259999999999</v>
      </c>
      <c r="AA59" s="16">
        <v>36.151679999999999</v>
      </c>
      <c r="AB59" s="16">
        <v>18.166060000000002</v>
      </c>
      <c r="AC59" s="16">
        <v>17.873080000000002</v>
      </c>
      <c r="AD59" s="16">
        <v>4.9049300000000002</v>
      </c>
      <c r="AE59" s="16">
        <v>64.526982142959554</v>
      </c>
      <c r="AF59" s="16">
        <v>64.196070820739521</v>
      </c>
      <c r="AG59" s="16">
        <v>71.079936959728215</v>
      </c>
      <c r="AH59" s="16">
        <v>58.189243912840368</v>
      </c>
      <c r="AI59" s="46"/>
      <c r="AJ59" s="46"/>
      <c r="AK59" s="46"/>
      <c r="AL59" s="46"/>
      <c r="AM59" s="46"/>
      <c r="AN59" s="4"/>
      <c r="AO59" s="4"/>
      <c r="AP59" s="4"/>
      <c r="AQ59" s="4"/>
      <c r="AR59" s="4"/>
      <c r="AS59" s="4"/>
      <c r="AT59" s="4"/>
      <c r="AU59" s="4"/>
      <c r="AV59" s="4"/>
      <c r="AW59" s="4"/>
      <c r="AX59" s="4"/>
      <c r="AY59" s="4"/>
    </row>
    <row r="60" spans="1:1005" ht="15" x14ac:dyDescent="0.25">
      <c r="A60" s="125">
        <f>YampaRiverInflow.TotalOutflow!A60</f>
        <v>46661</v>
      </c>
      <c r="B60" s="34"/>
      <c r="C60" s="12">
        <v>20.555</v>
      </c>
      <c r="D60" s="45">
        <v>20.555</v>
      </c>
      <c r="E60" s="16">
        <v>34.997630000000001</v>
      </c>
      <c r="F60" s="16">
        <v>11.211030000000001</v>
      </c>
      <c r="G60" s="16">
        <v>19.502970000000001</v>
      </c>
      <c r="H60" s="16">
        <v>54.718679999999999</v>
      </c>
      <c r="I60" s="16">
        <v>17.3261</v>
      </c>
      <c r="J60" s="16">
        <v>33.096730000000001</v>
      </c>
      <c r="K60" s="16">
        <v>7.0241199999999999</v>
      </c>
      <c r="L60" s="16">
        <v>38.168879999999994</v>
      </c>
      <c r="M60" s="16">
        <v>-0.32697000000000004</v>
      </c>
      <c r="N60" s="16">
        <v>84.070039999999992</v>
      </c>
      <c r="O60" s="16">
        <v>20.03706</v>
      </c>
      <c r="P60" s="16">
        <v>40.291160000000005</v>
      </c>
      <c r="Q60" s="16">
        <v>11.96547</v>
      </c>
      <c r="R60" s="16">
        <v>9.7060499999999994</v>
      </c>
      <c r="S60" s="16">
        <v>-4.8878300000000001</v>
      </c>
      <c r="T60" s="16">
        <v>42.031129999999997</v>
      </c>
      <c r="U60" s="16">
        <v>22.63785</v>
      </c>
      <c r="V60" s="16">
        <v>39.329860000000004</v>
      </c>
      <c r="W60" s="16">
        <v>28.046230000000001</v>
      </c>
      <c r="X60" s="16">
        <v>21.405650000000001</v>
      </c>
      <c r="Y60" s="16">
        <v>63.749839999999999</v>
      </c>
      <c r="Z60" s="16">
        <v>50.552589999999995</v>
      </c>
      <c r="AA60" s="16">
        <v>35.498150000000003</v>
      </c>
      <c r="AB60" s="16">
        <v>22.665689999999998</v>
      </c>
      <c r="AC60" s="16">
        <v>13.309760000000001</v>
      </c>
      <c r="AD60" s="16">
        <v>-5.9156000000000004</v>
      </c>
      <c r="AE60" s="16">
        <v>26.268479665397614</v>
      </c>
      <c r="AF60" s="16">
        <v>76.404177790335339</v>
      </c>
      <c r="AG60" s="16">
        <v>45.021740330611671</v>
      </c>
      <c r="AH60" s="16">
        <v>48.923185500669511</v>
      </c>
      <c r="AI60" s="46"/>
      <c r="AJ60" s="46"/>
      <c r="AK60" s="46"/>
      <c r="AL60" s="46"/>
      <c r="AM60" s="46"/>
      <c r="AN60" s="4"/>
      <c r="AO60" s="4"/>
      <c r="AP60" s="4"/>
      <c r="AQ60" s="4"/>
      <c r="AR60" s="4"/>
      <c r="AS60" s="4"/>
      <c r="AT60" s="4"/>
      <c r="AU60" s="4"/>
      <c r="AV60" s="4"/>
      <c r="AW60" s="4"/>
      <c r="AX60" s="4"/>
      <c r="AY60" s="4"/>
    </row>
    <row r="61" spans="1:1005" ht="15" x14ac:dyDescent="0.25">
      <c r="A61" s="125">
        <f>YampaRiverInflow.TotalOutflow!A61</f>
        <v>46692</v>
      </c>
      <c r="B61" s="34"/>
      <c r="C61" s="12">
        <v>42.298999999999999</v>
      </c>
      <c r="D61" s="45">
        <v>42.298999999999999</v>
      </c>
      <c r="E61" s="16">
        <v>42.111879999999999</v>
      </c>
      <c r="F61" s="16">
        <v>49.319809999999997</v>
      </c>
      <c r="G61" s="16">
        <v>62.6631</v>
      </c>
      <c r="H61" s="16">
        <v>57.306669999999997</v>
      </c>
      <c r="I61" s="16">
        <v>20.52073</v>
      </c>
      <c r="J61" s="16">
        <v>2.0303399999999998</v>
      </c>
      <c r="K61" s="16">
        <v>10.25154</v>
      </c>
      <c r="L61" s="16">
        <v>11.652959999999998</v>
      </c>
      <c r="M61" s="16">
        <v>18.590709999999998</v>
      </c>
      <c r="N61" s="16">
        <v>93.237679999999997</v>
      </c>
      <c r="O61" s="16">
        <v>8.5751200000000001</v>
      </c>
      <c r="P61" s="16">
        <v>14.65644</v>
      </c>
      <c r="Q61" s="16">
        <v>33.630459999999999</v>
      </c>
      <c r="R61" s="16">
        <v>27.760300000000001</v>
      </c>
      <c r="S61" s="16">
        <v>11.286379999999999</v>
      </c>
      <c r="T61" s="16">
        <v>-14.38903</v>
      </c>
      <c r="U61" s="16">
        <v>11.00366</v>
      </c>
      <c r="V61" s="16">
        <v>30.656770000000002</v>
      </c>
      <c r="W61" s="16">
        <v>78.433350000000004</v>
      </c>
      <c r="X61" s="16">
        <v>20.926279999999998</v>
      </c>
      <c r="Y61" s="16">
        <v>17.11955</v>
      </c>
      <c r="Z61" s="16">
        <v>49.568680000000001</v>
      </c>
      <c r="AA61" s="16">
        <v>30.38326</v>
      </c>
      <c r="AB61" s="16">
        <v>41.949339999999999</v>
      </c>
      <c r="AC61" s="16">
        <v>90.300280000000001</v>
      </c>
      <c r="AD61" s="16">
        <v>25.237020000000001</v>
      </c>
      <c r="AE61" s="16">
        <v>26.017717809976254</v>
      </c>
      <c r="AF61" s="16">
        <v>42.795492049736886</v>
      </c>
      <c r="AG61" s="16">
        <v>56.29713986604478</v>
      </c>
      <c r="AH61" s="16">
        <v>12.602030529735451</v>
      </c>
      <c r="AI61" s="46"/>
      <c r="AJ61" s="46"/>
      <c r="AK61" s="46"/>
      <c r="AL61" s="46"/>
      <c r="AM61" s="46"/>
      <c r="AN61" s="4"/>
      <c r="AO61" s="4"/>
      <c r="AP61" s="4"/>
      <c r="AQ61" s="4"/>
      <c r="AR61" s="4"/>
      <c r="AS61" s="4"/>
      <c r="AT61" s="4"/>
      <c r="AU61" s="4"/>
      <c r="AV61" s="4"/>
      <c r="AW61" s="4"/>
      <c r="AX61" s="4"/>
      <c r="AY61" s="4"/>
    </row>
    <row r="62" spans="1:1005" ht="15" x14ac:dyDescent="0.25">
      <c r="A62" s="125">
        <f>YampaRiverInflow.TotalOutflow!A62</f>
        <v>46722</v>
      </c>
      <c r="B62" s="34"/>
      <c r="C62" s="12">
        <v>41.247999999999998</v>
      </c>
      <c r="D62" s="45">
        <v>41.247999999999998</v>
      </c>
      <c r="E62" s="16">
        <v>23.632810000000003</v>
      </c>
      <c r="F62" s="16">
        <v>26.613599999999998</v>
      </c>
      <c r="G62" s="16">
        <v>20.40418</v>
      </c>
      <c r="H62" s="16">
        <v>6.7861099999999999</v>
      </c>
      <c r="I62" s="16">
        <v>7.0875000000000004</v>
      </c>
      <c r="J62" s="16">
        <v>18.854099999999999</v>
      </c>
      <c r="K62" s="16">
        <v>35.589959999999998</v>
      </c>
      <c r="L62" s="16">
        <v>26.338159999999998</v>
      </c>
      <c r="M62" s="16">
        <v>20.191050000000001</v>
      </c>
      <c r="N62" s="16">
        <v>74.97139</v>
      </c>
      <c r="O62" s="16">
        <v>11.51708</v>
      </c>
      <c r="P62" s="16">
        <v>-4.6183199999999998</v>
      </c>
      <c r="Q62" s="16">
        <v>27.153869999999998</v>
      </c>
      <c r="R62" s="16">
        <v>22.050689999999999</v>
      </c>
      <c r="S62" s="16">
        <v>10.000299999999999</v>
      </c>
      <c r="T62" s="16">
        <v>200.48664000000002</v>
      </c>
      <c r="U62" s="16">
        <v>49.498660000000001</v>
      </c>
      <c r="V62" s="16">
        <v>30.962709999999998</v>
      </c>
      <c r="W62" s="16">
        <v>25.01275</v>
      </c>
      <c r="X62" s="16">
        <v>10.133760000000001</v>
      </c>
      <c r="Y62" s="16">
        <v>15.85665</v>
      </c>
      <c r="Z62" s="16">
        <v>14.69364</v>
      </c>
      <c r="AA62" s="16">
        <v>24.777099999999997</v>
      </c>
      <c r="AB62" s="16">
        <v>25.998349999999999</v>
      </c>
      <c r="AC62" s="16">
        <v>73.964010000000002</v>
      </c>
      <c r="AD62" s="16">
        <v>39.270139999999998</v>
      </c>
      <c r="AE62" s="16">
        <v>58.229954837951695</v>
      </c>
      <c r="AF62" s="16">
        <v>94.346721745758927</v>
      </c>
      <c r="AG62" s="16">
        <v>58.610447656656703</v>
      </c>
      <c r="AH62" s="16">
        <v>76.782752691710428</v>
      </c>
      <c r="AI62" s="46"/>
      <c r="AJ62" s="46"/>
      <c r="AK62" s="46"/>
      <c r="AL62" s="46"/>
      <c r="AM62" s="46"/>
      <c r="AN62" s="4"/>
      <c r="AO62" s="4"/>
      <c r="AP62" s="4"/>
      <c r="AQ62" s="4"/>
      <c r="AR62" s="4"/>
      <c r="AS62" s="4"/>
      <c r="AT62" s="4"/>
      <c r="AU62" s="4"/>
      <c r="AV62" s="4"/>
      <c r="AW62" s="4"/>
      <c r="AX62" s="4"/>
      <c r="AY62" s="4"/>
    </row>
    <row r="63" spans="1:1005" ht="15" x14ac:dyDescent="0.25">
      <c r="A63" s="125">
        <f>YampaRiverInflow.TotalOutflow!A63</f>
        <v>46753</v>
      </c>
      <c r="B63" s="34"/>
      <c r="C63" s="12">
        <v>25.702000000000002</v>
      </c>
      <c r="D63" s="45">
        <v>48.18</v>
      </c>
      <c r="E63" s="16">
        <v>12.95735</v>
      </c>
      <c r="F63" s="16">
        <v>43.173999999999999</v>
      </c>
      <c r="G63" s="16">
        <v>43.572859999999999</v>
      </c>
      <c r="H63" s="16">
        <v>40.911610000000003</v>
      </c>
      <c r="I63" s="16">
        <v>13.873209999999998</v>
      </c>
      <c r="J63" s="16">
        <v>43.65607</v>
      </c>
      <c r="K63" s="16">
        <v>8.8752700000000004</v>
      </c>
      <c r="L63" s="16">
        <v>27.946300000000001</v>
      </c>
      <c r="M63" s="16">
        <v>3.3895900000000001</v>
      </c>
      <c r="N63" s="16">
        <v>303.37369000000001</v>
      </c>
      <c r="O63" s="16">
        <v>12.219719999999999</v>
      </c>
      <c r="P63" s="16">
        <v>-9.3584500000000013</v>
      </c>
      <c r="Q63" s="16">
        <v>28.872540000000001</v>
      </c>
      <c r="R63" s="16">
        <v>4.9805900000000003</v>
      </c>
      <c r="S63" s="16">
        <v>53.234699999999997</v>
      </c>
      <c r="T63" s="16">
        <v>36.51267</v>
      </c>
      <c r="U63" s="16">
        <v>15.039200000000001</v>
      </c>
      <c r="V63" s="16">
        <v>13.099450000000001</v>
      </c>
      <c r="W63" s="16">
        <v>6.7984099999999996</v>
      </c>
      <c r="X63" s="16">
        <v>21.993320000000001</v>
      </c>
      <c r="Y63" s="16">
        <v>41.238190000000003</v>
      </c>
      <c r="Z63" s="16">
        <v>58.881329999999998</v>
      </c>
      <c r="AA63" s="16">
        <v>49.533120000000004</v>
      </c>
      <c r="AB63" s="16">
        <v>48.656099999999995</v>
      </c>
      <c r="AC63" s="16">
        <v>36.149560000000001</v>
      </c>
      <c r="AD63" s="16">
        <v>28.502187496324908</v>
      </c>
      <c r="AE63" s="16">
        <v>66.377511872836507</v>
      </c>
      <c r="AF63" s="16">
        <v>211.12333447291081</v>
      </c>
      <c r="AG63" s="16">
        <v>68.713341688972349</v>
      </c>
      <c r="AH63" s="16">
        <v>147.80087564376487</v>
      </c>
      <c r="AI63" s="46"/>
      <c r="AJ63" s="46"/>
      <c r="AK63" s="46"/>
      <c r="AL63" s="46"/>
      <c r="AM63" s="46"/>
      <c r="AN63" s="4"/>
      <c r="AO63" s="4"/>
      <c r="AP63" s="4"/>
      <c r="AQ63" s="4"/>
      <c r="AR63" s="4"/>
      <c r="AS63" s="4"/>
      <c r="AT63" s="4"/>
      <c r="AU63" s="4"/>
      <c r="AV63" s="4"/>
      <c r="AW63" s="4"/>
      <c r="AX63" s="4"/>
      <c r="AY63" s="4"/>
    </row>
    <row r="64" spans="1:1005" ht="15" x14ac:dyDescent="0.25">
      <c r="A64" s="125">
        <f>YampaRiverInflow.TotalOutflow!A64</f>
        <v>46784</v>
      </c>
      <c r="B64" s="34"/>
      <c r="C64" s="12">
        <v>20.692</v>
      </c>
      <c r="D64" s="45">
        <v>36.161000000000001</v>
      </c>
      <c r="E64" s="16">
        <v>24.910400000000003</v>
      </c>
      <c r="F64" s="16">
        <v>-4.8160100000000003</v>
      </c>
      <c r="G64" s="16">
        <v>73.336060000000003</v>
      </c>
      <c r="H64" s="16">
        <v>36.586980000000004</v>
      </c>
      <c r="I64" s="16">
        <v>21.691119999999998</v>
      </c>
      <c r="J64" s="16">
        <v>36.689769999999996</v>
      </c>
      <c r="K64" s="16">
        <v>4.0654399999999997</v>
      </c>
      <c r="L64" s="16">
        <v>38.304220000000001</v>
      </c>
      <c r="M64" s="16">
        <v>19.567259999999997</v>
      </c>
      <c r="N64" s="16">
        <v>194.10926000000001</v>
      </c>
      <c r="O64" s="16">
        <v>10.566690000000001</v>
      </c>
      <c r="P64" s="16">
        <v>18.006209999999999</v>
      </c>
      <c r="Q64" s="16">
        <v>42.33981</v>
      </c>
      <c r="R64" s="16">
        <v>29.493419999999997</v>
      </c>
      <c r="S64" s="16">
        <v>57.446640000000002</v>
      </c>
      <c r="T64" s="16">
        <v>36.949750000000002</v>
      </c>
      <c r="U64" s="16">
        <v>19.886479999999999</v>
      </c>
      <c r="V64" s="16">
        <v>30.005659999999999</v>
      </c>
      <c r="W64" s="16">
        <v>35.553809999999999</v>
      </c>
      <c r="X64" s="16">
        <v>40.773769999999999</v>
      </c>
      <c r="Y64" s="16">
        <v>31.995979999999999</v>
      </c>
      <c r="Z64" s="16">
        <v>74.449780000000004</v>
      </c>
      <c r="AA64" s="16">
        <v>14.88969</v>
      </c>
      <c r="AB64" s="16">
        <v>39.650980000000004</v>
      </c>
      <c r="AC64" s="16">
        <v>14.91981</v>
      </c>
      <c r="AD64" s="16">
        <v>53.503218596593655</v>
      </c>
      <c r="AE64" s="16">
        <v>97.944624983882534</v>
      </c>
      <c r="AF64" s="16">
        <v>211.27383722176506</v>
      </c>
      <c r="AG64" s="16">
        <v>63.115245487554333</v>
      </c>
      <c r="AH64" s="16">
        <v>90.409230286593882</v>
      </c>
      <c r="AI64" s="46"/>
      <c r="AJ64" s="46"/>
      <c r="AK64" s="46"/>
      <c r="AL64" s="46"/>
      <c r="AM64" s="46"/>
      <c r="AN64" s="4"/>
      <c r="AO64" s="4"/>
      <c r="AP64" s="4"/>
      <c r="AQ64" s="4"/>
      <c r="AR64" s="4"/>
      <c r="AS64" s="4"/>
      <c r="AT64" s="4"/>
      <c r="AU64" s="4"/>
      <c r="AV64" s="4"/>
      <c r="AW64" s="4"/>
      <c r="AX64" s="4"/>
      <c r="AY64" s="4"/>
      <c r="ALQ64" t="e">
        <v>#N/A</v>
      </c>
    </row>
    <row r="65" spans="1:1005" ht="15" x14ac:dyDescent="0.25">
      <c r="A65" s="125">
        <f>YampaRiverInflow.TotalOutflow!A65</f>
        <v>46813</v>
      </c>
      <c r="B65" s="34"/>
      <c r="C65" s="12">
        <v>23.875</v>
      </c>
      <c r="D65" s="45">
        <v>31.26</v>
      </c>
      <c r="E65" s="16">
        <v>-56.693550000000002</v>
      </c>
      <c r="F65" s="16">
        <v>37.615089999999995</v>
      </c>
      <c r="G65" s="16">
        <v>83.826080000000005</v>
      </c>
      <c r="H65" s="16">
        <v>-9.628680000000001</v>
      </c>
      <c r="I65" s="16">
        <v>-8.9868500000000004</v>
      </c>
      <c r="J65" s="16">
        <v>31.59817</v>
      </c>
      <c r="K65" s="16">
        <v>-31.764150000000001</v>
      </c>
      <c r="L65" s="16">
        <v>8.1977799999999998</v>
      </c>
      <c r="M65" s="16">
        <v>-4.6275300000000001</v>
      </c>
      <c r="N65" s="16">
        <v>107.54282000000001</v>
      </c>
      <c r="O65" s="16">
        <v>18.535509999999999</v>
      </c>
      <c r="P65" s="16">
        <v>-8.2876000000000012</v>
      </c>
      <c r="Q65" s="16">
        <v>9.9111000000000011</v>
      </c>
      <c r="R65" s="16">
        <v>-22.678090000000001</v>
      </c>
      <c r="S65" s="16">
        <v>14.65991</v>
      </c>
      <c r="T65" s="16">
        <v>17.707439999999998</v>
      </c>
      <c r="U65" s="16">
        <v>9.1945100000000011</v>
      </c>
      <c r="V65" s="16">
        <v>12.195319999999999</v>
      </c>
      <c r="W65" s="16">
        <v>-13.04682</v>
      </c>
      <c r="X65" s="16">
        <v>5.0683699999999998</v>
      </c>
      <c r="Y65" s="16">
        <v>-22.833819999999999</v>
      </c>
      <c r="Z65" s="16">
        <v>21.36993</v>
      </c>
      <c r="AA65" s="16">
        <v>4.0066199999999998</v>
      </c>
      <c r="AB65" s="16">
        <v>64.574950000000001</v>
      </c>
      <c r="AC65" s="16">
        <v>63.134869999999999</v>
      </c>
      <c r="AD65" s="16">
        <v>61.180317783398927</v>
      </c>
      <c r="AE65" s="16">
        <v>128.26726604236279</v>
      </c>
      <c r="AF65" s="16">
        <v>224.00764611072893</v>
      </c>
      <c r="AG65" s="16">
        <v>43.466726188585206</v>
      </c>
      <c r="AH65" s="16">
        <v>176.01578651210627</v>
      </c>
      <c r="AI65" s="46"/>
      <c r="AJ65" s="46"/>
      <c r="AK65" s="46"/>
      <c r="AL65" s="46"/>
      <c r="AM65" s="46"/>
      <c r="AN65" s="4"/>
      <c r="AO65" s="4"/>
      <c r="AP65" s="4"/>
      <c r="AQ65" s="4"/>
      <c r="AR65" s="4"/>
      <c r="AS65" s="4"/>
      <c r="AT65" s="4"/>
      <c r="AU65" s="4"/>
      <c r="AV65" s="4"/>
      <c r="AW65" s="4"/>
      <c r="AX65" s="4"/>
      <c r="AY65" s="4"/>
      <c r="ALQ65" t="e">
        <v>#N/A</v>
      </c>
    </row>
    <row r="66" spans="1:1005" ht="15" x14ac:dyDescent="0.25">
      <c r="A66" s="125">
        <f>YampaRiverInflow.TotalOutflow!A66</f>
        <v>46844</v>
      </c>
      <c r="B66" s="34"/>
      <c r="C66" s="12">
        <v>14.691000000000001</v>
      </c>
      <c r="D66" s="45">
        <v>20.477</v>
      </c>
      <c r="E66" s="16">
        <v>86.656300000000002</v>
      </c>
      <c r="F66" s="16">
        <v>38.537150000000004</v>
      </c>
      <c r="G66" s="16">
        <v>88.094770000000011</v>
      </c>
      <c r="H66" s="16">
        <v>-55.505400000000002</v>
      </c>
      <c r="I66" s="16">
        <v>-25.224409999999999</v>
      </c>
      <c r="J66" s="16">
        <v>-11.06203</v>
      </c>
      <c r="K66" s="16">
        <v>-40.472319999999996</v>
      </c>
      <c r="L66" s="16">
        <v>-8.5150300000000012</v>
      </c>
      <c r="M66" s="16">
        <v>5.4860100000000003</v>
      </c>
      <c r="N66" s="16">
        <v>89.623949999999994</v>
      </c>
      <c r="O66" s="16">
        <v>5.5964700000000001</v>
      </c>
      <c r="P66" s="16">
        <v>-13.982229999999999</v>
      </c>
      <c r="Q66" s="16">
        <v>-5.7306000000000008</v>
      </c>
      <c r="R66" s="16">
        <v>-15.20013</v>
      </c>
      <c r="S66" s="16">
        <v>34.876040000000003</v>
      </c>
      <c r="T66" s="16">
        <v>71.3001</v>
      </c>
      <c r="U66" s="16">
        <v>20.61309</v>
      </c>
      <c r="V66" s="16">
        <v>9.5076800000000006</v>
      </c>
      <c r="W66" s="16">
        <v>-18.428540000000002</v>
      </c>
      <c r="X66" s="16">
        <v>-11.481530000000001</v>
      </c>
      <c r="Y66" s="16">
        <v>17.488060000000001</v>
      </c>
      <c r="Z66" s="16">
        <v>42.204129999999999</v>
      </c>
      <c r="AA66" s="16">
        <v>-16.627680000000002</v>
      </c>
      <c r="AB66" s="16">
        <v>57.904980000000002</v>
      </c>
      <c r="AC66" s="16">
        <v>18.792390000000001</v>
      </c>
      <c r="AD66" s="16">
        <v>27.715374733300219</v>
      </c>
      <c r="AE66" s="16">
        <v>73.575185829979745</v>
      </c>
      <c r="AF66" s="16">
        <v>159.09265105449037</v>
      </c>
      <c r="AG66" s="16">
        <v>29.569324498987175</v>
      </c>
      <c r="AH66" s="16">
        <v>81.100535732897853</v>
      </c>
      <c r="AI66" s="46"/>
      <c r="AJ66" s="46"/>
      <c r="AK66" s="46"/>
      <c r="AL66" s="46"/>
      <c r="AM66" s="46"/>
      <c r="AN66" s="4"/>
      <c r="AO66" s="4"/>
      <c r="AP66" s="4"/>
      <c r="AQ66" s="4"/>
      <c r="AR66" s="4"/>
      <c r="AS66" s="4"/>
      <c r="AT66" s="4"/>
      <c r="AU66" s="4"/>
      <c r="AV66" s="4"/>
      <c r="AW66" s="4"/>
      <c r="AX66" s="4"/>
      <c r="AY66" s="4"/>
      <c r="ALQ66" t="e">
        <v>#N/A</v>
      </c>
    </row>
    <row r="67" spans="1:1005" ht="15" x14ac:dyDescent="0.25">
      <c r="A67" s="125">
        <f>YampaRiverInflow.TotalOutflow!A67</f>
        <v>46874</v>
      </c>
      <c r="B67" s="34"/>
      <c r="C67" s="12">
        <v>8.1069999999999993</v>
      </c>
      <c r="D67" s="45">
        <v>-4.415</v>
      </c>
      <c r="E67" s="16">
        <v>15.857620000000001</v>
      </c>
      <c r="F67" s="16">
        <v>26.527619999999999</v>
      </c>
      <c r="G67" s="16">
        <v>112.01666</v>
      </c>
      <c r="H67" s="16">
        <v>5.9267599999999998</v>
      </c>
      <c r="I67" s="16">
        <v>-7.9631999999999996</v>
      </c>
      <c r="J67" s="16">
        <v>-10.182930000000001</v>
      </c>
      <c r="K67" s="16">
        <v>-18.910119999999999</v>
      </c>
      <c r="L67" s="16">
        <v>-5.1637899999999997</v>
      </c>
      <c r="M67" s="16">
        <v>4.8523900000000006</v>
      </c>
      <c r="N67" s="16">
        <v>136.5727</v>
      </c>
      <c r="O67" s="16">
        <v>-17.06551</v>
      </c>
      <c r="P67" s="16">
        <v>-25.80247</v>
      </c>
      <c r="Q67" s="16">
        <v>13.146979999999999</v>
      </c>
      <c r="R67" s="16">
        <v>9.7264300000000006</v>
      </c>
      <c r="S67" s="16">
        <v>41.096609999999998</v>
      </c>
      <c r="T67" s="16">
        <v>63.824849999999998</v>
      </c>
      <c r="U67" s="16">
        <v>-6.9918699999999996</v>
      </c>
      <c r="V67" s="16">
        <v>0.73799999999999999</v>
      </c>
      <c r="W67" s="16">
        <v>-18.297540000000001</v>
      </c>
      <c r="X67" s="16">
        <v>-12.214030000000001</v>
      </c>
      <c r="Y67" s="16">
        <v>9.0859300000000012</v>
      </c>
      <c r="Z67" s="16">
        <v>5.1340200000000005</v>
      </c>
      <c r="AA67" s="16">
        <v>-29.088660000000001</v>
      </c>
      <c r="AB67" s="16">
        <v>48.692149999999998</v>
      </c>
      <c r="AC67" s="16">
        <v>-11.59253</v>
      </c>
      <c r="AD67" s="16">
        <v>13.941845357980599</v>
      </c>
      <c r="AE67" s="16">
        <v>50.616735034495079</v>
      </c>
      <c r="AF67" s="16">
        <v>122.33935550539928</v>
      </c>
      <c r="AG67" s="16">
        <v>45.147363021899245</v>
      </c>
      <c r="AH67" s="16">
        <v>144.73754131987366</v>
      </c>
      <c r="AI67" s="46"/>
      <c r="AJ67" s="46"/>
      <c r="AK67" s="46"/>
      <c r="AL67" s="46"/>
      <c r="AM67" s="46"/>
      <c r="AN67" s="4"/>
      <c r="AO67" s="4"/>
      <c r="AP67" s="4"/>
      <c r="AQ67" s="4"/>
      <c r="AR67" s="4"/>
      <c r="AS67" s="4"/>
      <c r="AT67" s="4"/>
      <c r="AU67" s="4"/>
      <c r="AV67" s="4"/>
      <c r="AW67" s="4"/>
      <c r="AX67" s="4"/>
      <c r="AY67" s="4"/>
      <c r="ALQ67" t="e">
        <v>#N/A</v>
      </c>
    </row>
    <row r="68" spans="1:1005" ht="15" x14ac:dyDescent="0.25">
      <c r="A68" s="125">
        <f>YampaRiverInflow.TotalOutflow!A68</f>
        <v>46905</v>
      </c>
      <c r="B68" s="34"/>
      <c r="C68" s="12">
        <v>6.96</v>
      </c>
      <c r="D68" s="45">
        <v>-23.155999999999999</v>
      </c>
      <c r="E68" s="16">
        <v>10.9796</v>
      </c>
      <c r="F68" s="16">
        <v>-16.415560000000003</v>
      </c>
      <c r="G68" s="16">
        <v>59.579190000000004</v>
      </c>
      <c r="H68" s="16">
        <v>20.131820000000001</v>
      </c>
      <c r="I68" s="16">
        <v>-1.8760000000000002E-2</v>
      </c>
      <c r="J68" s="16">
        <v>-40.888860000000001</v>
      </c>
      <c r="K68" s="16">
        <v>-24.57798</v>
      </c>
      <c r="L68" s="16">
        <v>-41.014429999999997</v>
      </c>
      <c r="M68" s="16">
        <v>-32.649230000000003</v>
      </c>
      <c r="N68" s="16">
        <v>31.118189999999998</v>
      </c>
      <c r="O68" s="16">
        <v>-16.25863</v>
      </c>
      <c r="P68" s="16">
        <v>-29.007360000000002</v>
      </c>
      <c r="Q68" s="16">
        <v>15.05063</v>
      </c>
      <c r="R68" s="16">
        <v>-28.113409999999998</v>
      </c>
      <c r="S68" s="16">
        <v>-6.2963900000000006</v>
      </c>
      <c r="T68" s="16">
        <v>35.037300000000002</v>
      </c>
      <c r="U68" s="16">
        <v>-16.40408</v>
      </c>
      <c r="V68" s="16">
        <v>-27.575620000000001</v>
      </c>
      <c r="W68" s="16">
        <v>-23.976099999999999</v>
      </c>
      <c r="X68" s="16">
        <v>-8.1685800000000004</v>
      </c>
      <c r="Y68" s="16">
        <v>-18.756529999999998</v>
      </c>
      <c r="Z68" s="16">
        <v>-18.879729999999999</v>
      </c>
      <c r="AA68" s="16">
        <v>-18.7621</v>
      </c>
      <c r="AB68" s="16">
        <v>4.9375299999999998</v>
      </c>
      <c r="AC68" s="16">
        <v>-14.283790000000002</v>
      </c>
      <c r="AD68" s="16">
        <v>78.656605207787052</v>
      </c>
      <c r="AE68" s="16">
        <v>0.79443608718219216</v>
      </c>
      <c r="AF68" s="16">
        <v>10.795318554272191</v>
      </c>
      <c r="AG68" s="16">
        <v>-1.7823744887791051</v>
      </c>
      <c r="AH68" s="16">
        <v>48.433600307417684</v>
      </c>
      <c r="AI68" s="46"/>
      <c r="AJ68" s="46"/>
      <c r="AK68" s="46"/>
      <c r="AL68" s="46"/>
      <c r="AM68" s="46"/>
      <c r="AN68" s="4"/>
      <c r="AO68" s="4"/>
      <c r="AP68" s="4"/>
      <c r="AQ68" s="4"/>
      <c r="AR68" s="4"/>
      <c r="AS68" s="4"/>
      <c r="AT68" s="4"/>
      <c r="AU68" s="4"/>
      <c r="AV68" s="4"/>
      <c r="AW68" s="4"/>
      <c r="AX68" s="4"/>
      <c r="AY68" s="4"/>
      <c r="ALQ68" t="e">
        <v>#N/A</v>
      </c>
    </row>
    <row r="69" spans="1:1005" ht="15" x14ac:dyDescent="0.25">
      <c r="A69" s="125">
        <f>YampaRiverInflow.TotalOutflow!A69</f>
        <v>46935</v>
      </c>
      <c r="B69" s="34"/>
      <c r="C69" s="12">
        <v>7.9450000000000003</v>
      </c>
      <c r="D69" s="45">
        <v>-3.306</v>
      </c>
      <c r="E69" s="16">
        <v>41.040230000000001</v>
      </c>
      <c r="F69" s="16">
        <v>14.490680000000001</v>
      </c>
      <c r="G69" s="16">
        <v>75.778990000000007</v>
      </c>
      <c r="H69" s="16">
        <v>65.886160000000004</v>
      </c>
      <c r="I69" s="16">
        <v>-49.466929999999998</v>
      </c>
      <c r="J69" s="16">
        <v>-38.095980000000004</v>
      </c>
      <c r="K69" s="16">
        <v>-9.229239999999999</v>
      </c>
      <c r="L69" s="16">
        <v>-13.51318</v>
      </c>
      <c r="M69" s="16">
        <v>-26.592950000000002</v>
      </c>
      <c r="N69" s="16">
        <v>24.434360000000002</v>
      </c>
      <c r="O69" s="16">
        <v>-13.056049999999999</v>
      </c>
      <c r="P69" s="16">
        <v>-8.1851199999999995</v>
      </c>
      <c r="Q69" s="16">
        <v>-2.57158</v>
      </c>
      <c r="R69" s="16">
        <v>-30.264680000000002</v>
      </c>
      <c r="S69" s="16">
        <v>-36.50526</v>
      </c>
      <c r="T69" s="16">
        <v>7.3666599999999995</v>
      </c>
      <c r="U69" s="16">
        <v>20.909459999999999</v>
      </c>
      <c r="V69" s="16">
        <v>21.97174</v>
      </c>
      <c r="W69" s="16">
        <v>-3.3679099999999997</v>
      </c>
      <c r="X69" s="16">
        <v>5.8490699999999993</v>
      </c>
      <c r="Y69" s="16">
        <v>18.370330000000003</v>
      </c>
      <c r="Z69" s="16">
        <v>18.507080000000002</v>
      </c>
      <c r="AA69" s="16">
        <v>26.724900000000002</v>
      </c>
      <c r="AB69" s="16">
        <v>-54.714529999999996</v>
      </c>
      <c r="AC69" s="16">
        <v>-25.463419999999999</v>
      </c>
      <c r="AD69" s="16">
        <v>-6.2687281740997962</v>
      </c>
      <c r="AE69" s="16">
        <v>27.797003253292672</v>
      </c>
      <c r="AF69" s="16">
        <v>-8.8693892113595538</v>
      </c>
      <c r="AG69" s="16">
        <v>20.270427585364928</v>
      </c>
      <c r="AH69" s="16">
        <v>31.095874910913547</v>
      </c>
      <c r="AI69" s="46"/>
      <c r="AJ69" s="46"/>
      <c r="AK69" s="46"/>
      <c r="AL69" s="46"/>
      <c r="AM69" s="46"/>
      <c r="AN69" s="4"/>
      <c r="AO69" s="4"/>
      <c r="AP69" s="4"/>
      <c r="AQ69" s="4"/>
      <c r="AR69" s="4"/>
      <c r="AS69" s="4"/>
      <c r="AT69" s="4"/>
      <c r="AU69" s="4"/>
      <c r="AV69" s="4"/>
      <c r="AW69" s="4"/>
      <c r="AX69" s="4"/>
      <c r="AY69" s="4"/>
      <c r="ALQ69" t="e">
        <v>#N/A</v>
      </c>
    </row>
    <row r="70" spans="1:1005" ht="15" x14ac:dyDescent="0.25">
      <c r="A70" s="125">
        <f>YampaRiverInflow.TotalOutflow!A70</f>
        <v>46966</v>
      </c>
      <c r="B70" s="34"/>
      <c r="C70" s="12">
        <v>20.428000000000001</v>
      </c>
      <c r="D70" s="45">
        <v>8.6560000000000006</v>
      </c>
      <c r="E70" s="16">
        <v>9.41737</v>
      </c>
      <c r="F70" s="16">
        <v>73.407210000000006</v>
      </c>
      <c r="G70" s="16">
        <v>56.459800000000001</v>
      </c>
      <c r="H70" s="16">
        <v>48.113410000000002</v>
      </c>
      <c r="I70" s="16">
        <v>12.67862</v>
      </c>
      <c r="J70" s="16">
        <v>24.742099999999997</v>
      </c>
      <c r="K70" s="16">
        <v>-3.3823099999999999</v>
      </c>
      <c r="L70" s="16">
        <v>40.45872</v>
      </c>
      <c r="M70" s="16">
        <v>7.9324300000000001</v>
      </c>
      <c r="N70" s="16">
        <v>46.411089999999994</v>
      </c>
      <c r="O70" s="16">
        <v>6.7395899999999997</v>
      </c>
      <c r="P70" s="16">
        <v>17.925740000000001</v>
      </c>
      <c r="Q70" s="16">
        <v>17.421220000000002</v>
      </c>
      <c r="R70" s="16">
        <v>-3.9880599999999999</v>
      </c>
      <c r="S70" s="16">
        <v>-1.2442899999999999</v>
      </c>
      <c r="T70" s="16">
        <v>21.964880000000001</v>
      </c>
      <c r="U70" s="16">
        <v>75.510499999999993</v>
      </c>
      <c r="V70" s="16">
        <v>37.568370000000002</v>
      </c>
      <c r="W70" s="16">
        <v>42.03425</v>
      </c>
      <c r="X70" s="16">
        <v>42.976790000000001</v>
      </c>
      <c r="Y70" s="16">
        <v>38.019089999999998</v>
      </c>
      <c r="Z70" s="16">
        <v>12.330110000000001</v>
      </c>
      <c r="AA70" s="16">
        <v>11.853590000000001</v>
      </c>
      <c r="AB70" s="16">
        <v>-10.878549999999999</v>
      </c>
      <c r="AC70" s="16">
        <v>0.28339999999999999</v>
      </c>
      <c r="AD70" s="16">
        <v>51.813121174655578</v>
      </c>
      <c r="AE70" s="16">
        <v>55.485192829981116</v>
      </c>
      <c r="AF70" s="16">
        <v>84.255431956262342</v>
      </c>
      <c r="AG70" s="16">
        <v>46.678198108351161</v>
      </c>
      <c r="AH70" s="16">
        <v>31.555222937490573</v>
      </c>
      <c r="AI70" s="46"/>
      <c r="AJ70" s="46"/>
      <c r="AK70" s="46"/>
      <c r="AL70" s="46"/>
      <c r="AM70" s="46"/>
      <c r="AN70" s="4"/>
      <c r="AO70" s="4"/>
      <c r="AP70" s="4"/>
      <c r="AQ70" s="4"/>
      <c r="AR70" s="4"/>
      <c r="AS70" s="4"/>
      <c r="AT70" s="4"/>
      <c r="AU70" s="4"/>
      <c r="AV70" s="4"/>
      <c r="AW70" s="4"/>
      <c r="AX70" s="4"/>
      <c r="AY70" s="4"/>
      <c r="ALQ70" t="e">
        <v>#N/A</v>
      </c>
    </row>
    <row r="71" spans="1:1005" ht="15" x14ac:dyDescent="0.25">
      <c r="A71" s="125">
        <f>YampaRiverInflow.TotalOutflow!A71</f>
        <v>46997</v>
      </c>
      <c r="B71" s="34"/>
      <c r="C71" s="12">
        <v>19.904</v>
      </c>
      <c r="D71" s="45">
        <v>17.327999999999999</v>
      </c>
      <c r="E71" s="16">
        <v>18.811229999999998</v>
      </c>
      <c r="F71" s="16">
        <v>37.728870000000001</v>
      </c>
      <c r="G71" s="16">
        <v>102.28238999999999</v>
      </c>
      <c r="H71" s="16">
        <v>63.219099999999997</v>
      </c>
      <c r="I71" s="16">
        <v>-1.1670799999999999</v>
      </c>
      <c r="J71" s="16">
        <v>27.992830000000001</v>
      </c>
      <c r="K71" s="16">
        <v>55.190280000000001</v>
      </c>
      <c r="L71" s="16">
        <v>32.140479999999997</v>
      </c>
      <c r="M71" s="16">
        <v>31.014310000000002</v>
      </c>
      <c r="N71" s="16">
        <v>29.221220000000002</v>
      </c>
      <c r="O71" s="16">
        <v>-5.8577599999999999</v>
      </c>
      <c r="P71" s="16">
        <v>13.77566</v>
      </c>
      <c r="Q71" s="16">
        <v>20.98864</v>
      </c>
      <c r="R71" s="16">
        <v>9.6280200000000011</v>
      </c>
      <c r="S71" s="16">
        <v>25.324290000000001</v>
      </c>
      <c r="T71" s="16">
        <v>17.578880000000002</v>
      </c>
      <c r="U71" s="16">
        <v>49.973109999999998</v>
      </c>
      <c r="V71" s="16">
        <v>68.102980000000002</v>
      </c>
      <c r="W71" s="16">
        <v>84.069659999999999</v>
      </c>
      <c r="X71" s="16">
        <v>26.646470000000001</v>
      </c>
      <c r="Y71" s="16">
        <v>42.182259999999999</v>
      </c>
      <c r="Z71" s="16">
        <v>36.151679999999999</v>
      </c>
      <c r="AA71" s="16">
        <v>18.166060000000002</v>
      </c>
      <c r="AB71" s="16">
        <v>17.873080000000002</v>
      </c>
      <c r="AC71" s="16">
        <v>4.9049300000000002</v>
      </c>
      <c r="AD71" s="16">
        <v>64.526982142959554</v>
      </c>
      <c r="AE71" s="16">
        <v>64.196070820739521</v>
      </c>
      <c r="AF71" s="16">
        <v>71.079936959728215</v>
      </c>
      <c r="AG71" s="16">
        <v>58.189243912840368</v>
      </c>
      <c r="AH71" s="16">
        <v>42.199258041511065</v>
      </c>
      <c r="AI71" s="46"/>
      <c r="AJ71" s="46"/>
      <c r="AK71" s="46"/>
      <c r="AL71" s="46"/>
      <c r="AM71" s="46"/>
      <c r="AN71" s="4"/>
      <c r="AO71" s="4"/>
      <c r="AP71" s="4"/>
      <c r="AQ71" s="4"/>
      <c r="AR71" s="4"/>
      <c r="AS71" s="4"/>
      <c r="AT71" s="4"/>
      <c r="AU71" s="4"/>
      <c r="AV71" s="4"/>
      <c r="AW71" s="4"/>
      <c r="AX71" s="4"/>
      <c r="AY71" s="4"/>
      <c r="ALQ71" t="e">
        <v>#N/A</v>
      </c>
    </row>
    <row r="72" spans="1:1005" ht="12.75" customHeight="1" x14ac:dyDescent="0.25">
      <c r="A72" s="125"/>
      <c r="B72" s="33"/>
      <c r="C72" s="8"/>
      <c r="D72" s="11"/>
      <c r="ALQ72" t="e">
        <v>#N/A</v>
      </c>
    </row>
    <row r="73" spans="1:1005" ht="12.75" customHeight="1" x14ac:dyDescent="0.25">
      <c r="A73" s="125"/>
      <c r="B73" s="33"/>
      <c r="C73" s="8"/>
      <c r="D73" s="11"/>
    </row>
    <row r="74" spans="1:1005" ht="12.75" customHeight="1" x14ac:dyDescent="0.25">
      <c r="A74" s="125"/>
      <c r="B74" s="33"/>
      <c r="C74" s="8"/>
      <c r="D74" s="11"/>
    </row>
    <row r="75" spans="1:1005" ht="12.75" customHeight="1" x14ac:dyDescent="0.25">
      <c r="A75" s="125"/>
      <c r="B75" s="33"/>
      <c r="C75" s="8"/>
      <c r="D75" s="11"/>
    </row>
    <row r="76" spans="1:1005" ht="12.75" customHeight="1" x14ac:dyDescent="0.25">
      <c r="A76" s="125"/>
      <c r="B76" s="33"/>
      <c r="C76" s="8"/>
      <c r="D76" s="11"/>
    </row>
    <row r="77" spans="1:1005" ht="12.75" customHeight="1" x14ac:dyDescent="0.25">
      <c r="A77" s="125"/>
      <c r="B77" s="33"/>
      <c r="C77" s="8"/>
      <c r="D77" s="11"/>
    </row>
    <row r="78" spans="1:1005" ht="12.75" customHeight="1" x14ac:dyDescent="0.25">
      <c r="A78" s="125"/>
      <c r="B78" s="33"/>
      <c r="C78" s="8"/>
      <c r="D78" s="11"/>
    </row>
    <row r="79" spans="1:1005" ht="12.75" customHeight="1" x14ac:dyDescent="0.25">
      <c r="A79" s="125"/>
      <c r="B79" s="33"/>
      <c r="C79" s="8"/>
      <c r="D79" s="11"/>
    </row>
    <row r="80" spans="1:1005" ht="12.75" customHeight="1" x14ac:dyDescent="0.25">
      <c r="A80" s="125"/>
      <c r="B80" s="33"/>
      <c r="C80" s="8"/>
      <c r="D80" s="11"/>
    </row>
    <row r="81" spans="1:4" ht="12.75" customHeight="1" x14ac:dyDescent="0.25">
      <c r="A81" s="125"/>
      <c r="B81" s="33"/>
      <c r="C81" s="8"/>
      <c r="D81" s="11"/>
    </row>
    <row r="82" spans="1:4" ht="12.75" customHeight="1" x14ac:dyDescent="0.25">
      <c r="A82" s="125"/>
      <c r="B82" s="33"/>
      <c r="C82" s="8"/>
      <c r="D82" s="11"/>
    </row>
    <row r="83" spans="1:4" ht="12.75" customHeight="1" x14ac:dyDescent="0.25">
      <c r="A83" s="125"/>
      <c r="B83" s="33"/>
      <c r="C83" s="8"/>
      <c r="D83" s="11"/>
    </row>
    <row r="84" spans="1:4" ht="12.75" customHeight="1" x14ac:dyDescent="0.25">
      <c r="A84" s="125"/>
      <c r="B84" s="33"/>
      <c r="C84" s="8"/>
      <c r="D84" s="11"/>
    </row>
    <row r="101" spans="3:4" ht="12.75" customHeight="1" x14ac:dyDescent="0.25">
      <c r="C101">
        <v>23.875</v>
      </c>
      <c r="D101">
        <v>31.26</v>
      </c>
    </row>
    <row r="102" spans="3:4" ht="12.75" customHeight="1" x14ac:dyDescent="0.25">
      <c r="C102">
        <v>14.691000000000001</v>
      </c>
      <c r="D102">
        <v>20.477</v>
      </c>
    </row>
    <row r="103" spans="3:4" ht="12.75" customHeight="1" x14ac:dyDescent="0.25">
      <c r="C103">
        <v>8.1069999999999993</v>
      </c>
      <c r="D103">
        <v>-4.415</v>
      </c>
    </row>
    <row r="104" spans="3:4" ht="12.75" customHeight="1" x14ac:dyDescent="0.25">
      <c r="C104">
        <v>6.96</v>
      </c>
      <c r="D104">
        <v>-23.155999999999999</v>
      </c>
    </row>
    <row r="105" spans="3:4" ht="12.75" customHeight="1" x14ac:dyDescent="0.25">
      <c r="C105">
        <v>7.9450000000000003</v>
      </c>
      <c r="D105">
        <v>-3.306</v>
      </c>
    </row>
    <row r="106" spans="3:4" ht="12.75" customHeight="1" x14ac:dyDescent="0.25">
      <c r="C106">
        <v>20.428000000000001</v>
      </c>
      <c r="D106">
        <v>8.6560000000000006</v>
      </c>
    </row>
    <row r="107" spans="3:4" ht="12.75" customHeight="1" x14ac:dyDescent="0.25">
      <c r="C107">
        <v>19.904</v>
      </c>
      <c r="D107">
        <v>17.327999999999999</v>
      </c>
    </row>
  </sheetData>
  <mergeCells count="1">
    <mergeCell ref="B1:AH1"/>
  </mergeCells>
  <pageMargins left="0.7" right="0.7" top="0.75" bottom="0.75" header="0.3" footer="0.3"/>
  <legacy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8E8077-C824-42B2-9E5F-4D3EF53C246E}">
  <sheetPr codeName="Sheet21">
    <tabColor theme="8" tint="0.39997558519241921"/>
  </sheetPr>
  <dimension ref="A1:ALQ107"/>
  <sheetViews>
    <sheetView topLeftCell="A37" workbookViewId="0">
      <selection activeCell="B4" sqref="B4:AZ100"/>
    </sheetView>
  </sheetViews>
  <sheetFormatPr defaultColWidth="18.7109375" defaultRowHeight="12.75" customHeight="1" x14ac:dyDescent="0.25"/>
  <cols>
    <col min="1" max="2" width="9.140625" customWidth="1"/>
    <col min="3" max="3" width="9.7109375" bestFit="1" customWidth="1"/>
    <col min="4" max="54" width="9.140625" customWidth="1"/>
  </cols>
  <sheetData>
    <row r="1" spans="1:51" ht="15" x14ac:dyDescent="0.25">
      <c r="A1" s="126"/>
      <c r="B1" s="119"/>
      <c r="C1" s="119"/>
      <c r="D1" s="119"/>
      <c r="E1" s="119"/>
      <c r="F1" s="119"/>
      <c r="G1" s="119"/>
      <c r="H1" s="119"/>
      <c r="I1" s="119"/>
      <c r="J1" s="119"/>
      <c r="K1" s="119"/>
      <c r="L1" s="119"/>
      <c r="M1" s="119"/>
      <c r="N1" s="119"/>
      <c r="O1" s="119"/>
      <c r="P1" s="119"/>
      <c r="Q1" s="119"/>
      <c r="R1" s="119"/>
      <c r="S1" s="119"/>
      <c r="T1" s="119"/>
      <c r="U1" s="119"/>
      <c r="V1" s="119"/>
      <c r="W1" s="119"/>
      <c r="X1" s="119"/>
      <c r="Y1" s="119"/>
      <c r="Z1" s="119"/>
      <c r="AA1" s="119"/>
      <c r="AB1" s="119"/>
      <c r="AC1" s="119"/>
      <c r="AD1" s="119"/>
      <c r="AE1" s="119"/>
      <c r="AF1" s="119"/>
      <c r="AG1" s="119"/>
      <c r="AH1" s="119"/>
      <c r="AI1" s="3"/>
      <c r="AJ1" s="3"/>
      <c r="AK1" s="3"/>
      <c r="AL1" s="3"/>
      <c r="AM1" s="3"/>
    </row>
    <row r="2" spans="1:51" ht="15" x14ac:dyDescent="0.25">
      <c r="A2" s="126"/>
      <c r="B2" s="118" t="s">
        <v>0</v>
      </c>
      <c r="C2" s="118" t="s">
        <v>1</v>
      </c>
      <c r="D2" s="118" t="s">
        <v>2</v>
      </c>
      <c r="E2" s="118">
        <v>1991</v>
      </c>
      <c r="F2" s="118">
        <v>1992</v>
      </c>
      <c r="G2" s="118">
        <v>1993</v>
      </c>
      <c r="H2" s="118">
        <v>1994</v>
      </c>
      <c r="I2" s="118">
        <v>1995</v>
      </c>
      <c r="J2" s="118">
        <v>1996</v>
      </c>
      <c r="K2" s="118">
        <v>1997</v>
      </c>
      <c r="L2" s="118">
        <v>1998</v>
      </c>
      <c r="M2" s="118">
        <v>1999</v>
      </c>
      <c r="N2" s="118">
        <v>2000</v>
      </c>
      <c r="O2" s="118">
        <v>2001</v>
      </c>
      <c r="P2" s="118">
        <v>2002</v>
      </c>
      <c r="Q2" s="118">
        <v>2003</v>
      </c>
      <c r="R2" s="118">
        <v>2004</v>
      </c>
      <c r="S2" s="118">
        <v>2005</v>
      </c>
      <c r="T2" s="118">
        <v>2006</v>
      </c>
      <c r="U2" s="118">
        <v>2007</v>
      </c>
      <c r="V2" s="118">
        <v>2008</v>
      </c>
      <c r="W2" s="118">
        <v>2009</v>
      </c>
      <c r="X2" s="118">
        <v>2010</v>
      </c>
      <c r="Y2" s="118">
        <v>2011</v>
      </c>
      <c r="Z2" s="118">
        <v>2012</v>
      </c>
      <c r="AA2" s="118">
        <v>2013</v>
      </c>
      <c r="AB2" s="118">
        <v>2014</v>
      </c>
      <c r="AC2" s="118">
        <v>2015</v>
      </c>
      <c r="AD2" s="118">
        <v>2016</v>
      </c>
      <c r="AE2" s="120">
        <v>2017</v>
      </c>
      <c r="AF2" s="118">
        <v>2018</v>
      </c>
      <c r="AG2" s="118">
        <v>2019</v>
      </c>
      <c r="AH2" s="118">
        <v>2020</v>
      </c>
      <c r="AI2" s="3"/>
      <c r="AJ2" s="3"/>
      <c r="AK2" s="3"/>
      <c r="AL2" s="3"/>
      <c r="AM2" s="3"/>
      <c r="AN2" s="3"/>
      <c r="AO2" s="3"/>
      <c r="AP2" s="3"/>
      <c r="AQ2" s="3"/>
      <c r="AR2" s="3"/>
    </row>
    <row r="3" spans="1:51" ht="15" x14ac:dyDescent="0.25">
      <c r="A3" s="127" t="str">
        <f>$A$1&amp;A2</f>
        <v/>
      </c>
      <c r="B3" s="128" t="s">
        <v>3</v>
      </c>
      <c r="C3" s="128" t="s">
        <v>4</v>
      </c>
      <c r="D3" s="128" t="s">
        <v>5</v>
      </c>
      <c r="E3" s="128" t="s">
        <v>6</v>
      </c>
      <c r="F3" s="128" t="s">
        <v>7</v>
      </c>
      <c r="G3" s="128" t="s">
        <v>8</v>
      </c>
      <c r="H3" s="128" t="s">
        <v>9</v>
      </c>
      <c r="I3" s="128" t="s">
        <v>10</v>
      </c>
      <c r="J3" s="128" t="s">
        <v>11</v>
      </c>
      <c r="K3" s="128" t="s">
        <v>12</v>
      </c>
      <c r="L3" s="128" t="s">
        <v>13</v>
      </c>
      <c r="M3" s="128" t="s">
        <v>14</v>
      </c>
      <c r="N3" s="128" t="s">
        <v>15</v>
      </c>
      <c r="O3" s="128" t="s">
        <v>16</v>
      </c>
      <c r="P3" s="128" t="s">
        <v>17</v>
      </c>
      <c r="Q3" s="128" t="s">
        <v>18</v>
      </c>
      <c r="R3" s="128" t="s">
        <v>19</v>
      </c>
      <c r="S3" s="128" t="s">
        <v>20</v>
      </c>
      <c r="T3" s="128" t="s">
        <v>21</v>
      </c>
      <c r="U3" s="128" t="s">
        <v>22</v>
      </c>
      <c r="V3" s="128" t="s">
        <v>23</v>
      </c>
      <c r="W3" s="128" t="s">
        <v>24</v>
      </c>
      <c r="X3" s="128" t="s">
        <v>25</v>
      </c>
      <c r="Y3" s="128" t="s">
        <v>26</v>
      </c>
      <c r="Z3" s="128" t="s">
        <v>27</v>
      </c>
      <c r="AA3" s="128" t="s">
        <v>28</v>
      </c>
      <c r="AB3" s="128" t="s">
        <v>29</v>
      </c>
      <c r="AC3" s="128" t="s">
        <v>30</v>
      </c>
      <c r="AD3" s="128" t="s">
        <v>31</v>
      </c>
      <c r="AE3" s="128" t="s">
        <v>32</v>
      </c>
      <c r="AF3" s="128" t="s">
        <v>33</v>
      </c>
      <c r="AG3" s="128" t="s">
        <v>34</v>
      </c>
      <c r="AH3" s="128" t="s">
        <v>35</v>
      </c>
      <c r="AI3" s="3"/>
      <c r="AJ3" s="3"/>
      <c r="AK3" s="3"/>
      <c r="AL3" s="3"/>
      <c r="AM3" s="3"/>
      <c r="AN3" s="3"/>
      <c r="AO3" s="3"/>
      <c r="AP3" s="3"/>
      <c r="AQ3" s="3"/>
      <c r="AR3" s="3"/>
    </row>
    <row r="4" spans="1:51" ht="15" x14ac:dyDescent="0.25">
      <c r="A4" s="121">
        <f>YampaRiverInflow.TotalOutflow!A4</f>
        <v>44958</v>
      </c>
      <c r="B4" s="81"/>
      <c r="C4" s="82">
        <v>13.939</v>
      </c>
      <c r="D4" s="129">
        <v>9.4120000000000008</v>
      </c>
      <c r="E4" s="16">
        <v>19.425978000000001</v>
      </c>
      <c r="F4" s="16">
        <v>27.521836</v>
      </c>
      <c r="G4" s="16">
        <v>75.754664000000005</v>
      </c>
      <c r="H4" s="16">
        <v>14.718234000000001</v>
      </c>
      <c r="I4" s="16">
        <v>33.481140000000003</v>
      </c>
      <c r="J4" s="16">
        <v>10.668854</v>
      </c>
      <c r="K4" s="16">
        <v>-2.5262600000000002</v>
      </c>
      <c r="L4" s="16">
        <v>-10.192350000000001</v>
      </c>
      <c r="M4" s="16">
        <v>6.2821099999999994</v>
      </c>
      <c r="N4" s="16">
        <v>3.13246</v>
      </c>
      <c r="O4" s="16">
        <v>4.1601400000000002</v>
      </c>
      <c r="P4" s="16">
        <v>2.8380700000000001</v>
      </c>
      <c r="Q4" s="16">
        <v>9.7490100000000002</v>
      </c>
      <c r="R4" s="16">
        <v>16.001570000000001</v>
      </c>
      <c r="S4" s="16">
        <v>9.5720700000000001</v>
      </c>
      <c r="T4" s="16">
        <v>21.740169999999999</v>
      </c>
      <c r="U4" s="16">
        <v>14.98456</v>
      </c>
      <c r="V4" s="16">
        <v>10.01197</v>
      </c>
      <c r="W4" s="16">
        <v>10.48507</v>
      </c>
      <c r="X4" s="16">
        <v>13.671299999999999</v>
      </c>
      <c r="Y4" s="16">
        <v>11.7835</v>
      </c>
      <c r="Z4" s="16">
        <v>1.5763499999999999</v>
      </c>
      <c r="AA4" s="16">
        <v>-4.5615100000000002</v>
      </c>
      <c r="AB4" s="16">
        <v>4.3772399999999996</v>
      </c>
      <c r="AC4" s="16">
        <v>6.30464</v>
      </c>
      <c r="AD4" s="16">
        <v>4.0539722308107295</v>
      </c>
      <c r="AE4" s="16">
        <v>9.3226595036040596</v>
      </c>
      <c r="AF4" s="16">
        <v>19.796036777389201</v>
      </c>
      <c r="AG4" s="16">
        <v>11.065682646744701</v>
      </c>
      <c r="AH4" s="16">
        <v>11.6148235514056</v>
      </c>
      <c r="AI4" s="16"/>
      <c r="AJ4" s="16"/>
      <c r="AK4" s="16"/>
      <c r="AL4" s="16"/>
      <c r="AM4" s="16"/>
      <c r="AN4" s="4"/>
      <c r="AO4" s="4"/>
      <c r="AP4" s="4"/>
      <c r="AQ4" s="4"/>
      <c r="AR4" s="4"/>
      <c r="AS4" s="4"/>
      <c r="AT4" s="4"/>
      <c r="AU4" s="4"/>
      <c r="AV4" s="4"/>
      <c r="AW4" s="4"/>
      <c r="AX4" s="4"/>
      <c r="AY4" s="4"/>
    </row>
    <row r="5" spans="1:51" ht="15" x14ac:dyDescent="0.25">
      <c r="A5" s="121">
        <f>YampaRiverInflow.TotalOutflow!A5</f>
        <v>44986</v>
      </c>
      <c r="B5" s="34"/>
      <c r="C5" s="12">
        <v>11.278</v>
      </c>
      <c r="D5" s="45">
        <v>13.116</v>
      </c>
      <c r="E5" s="16">
        <v>26.794340000000005</v>
      </c>
      <c r="F5" s="16">
        <v>39.915998000000002</v>
      </c>
      <c r="G5" s="16">
        <v>66.375816</v>
      </c>
      <c r="H5" s="16">
        <v>17.63081</v>
      </c>
      <c r="I5" s="16">
        <v>62.605969999999999</v>
      </c>
      <c r="J5" s="16">
        <v>-10.494788</v>
      </c>
      <c r="K5" s="16">
        <v>-5.3588699999999996</v>
      </c>
      <c r="L5" s="16">
        <v>-15.49112</v>
      </c>
      <c r="M5" s="16">
        <v>36.322969999999998</v>
      </c>
      <c r="N5" s="16">
        <v>9.210090000000001</v>
      </c>
      <c r="O5" s="16">
        <v>5.7764899999999999</v>
      </c>
      <c r="P5" s="16">
        <v>9.2872199999999996</v>
      </c>
      <c r="Q5" s="16">
        <v>8.1139899999999994</v>
      </c>
      <c r="R5" s="16">
        <v>9.8301200000000009</v>
      </c>
      <c r="S5" s="16">
        <v>14.49926</v>
      </c>
      <c r="T5" s="16">
        <v>12.03308</v>
      </c>
      <c r="U5" s="16">
        <v>4.5342399999999996</v>
      </c>
      <c r="V5" s="16">
        <v>19.332849999999997</v>
      </c>
      <c r="W5" s="16">
        <v>6.37479</v>
      </c>
      <c r="X5" s="16">
        <v>9.2942099999999996</v>
      </c>
      <c r="Y5" s="16">
        <v>12.6425</v>
      </c>
      <c r="Z5" s="16">
        <v>6.9273500000000006</v>
      </c>
      <c r="AA5" s="16">
        <v>-7.20953</v>
      </c>
      <c r="AB5" s="16">
        <v>6.0791599999999999</v>
      </c>
      <c r="AC5" s="16">
        <v>6.5443199999999999</v>
      </c>
      <c r="AD5" s="16">
        <v>12.9016643799678</v>
      </c>
      <c r="AE5" s="16">
        <v>7.2940712366949301</v>
      </c>
      <c r="AF5" s="16">
        <v>35.068694212232302</v>
      </c>
      <c r="AG5" s="16">
        <v>6.2901128095215002</v>
      </c>
      <c r="AH5" s="16">
        <v>18.741606197686799</v>
      </c>
      <c r="AI5" s="46"/>
      <c r="AJ5" s="46"/>
      <c r="AK5" s="46"/>
      <c r="AL5" s="46"/>
      <c r="AM5" s="46"/>
      <c r="AN5" s="4"/>
      <c r="AO5" s="4"/>
      <c r="AP5" s="4"/>
      <c r="AQ5" s="4"/>
      <c r="AR5" s="4"/>
      <c r="AS5" s="4"/>
      <c r="AT5" s="4"/>
      <c r="AU5" s="4"/>
      <c r="AV5" s="4"/>
      <c r="AW5" s="4"/>
      <c r="AX5" s="4"/>
      <c r="AY5" s="4"/>
    </row>
    <row r="6" spans="1:51" ht="15" x14ac:dyDescent="0.25">
      <c r="A6" s="121">
        <f>YampaRiverInflow.TotalOutflow!A6</f>
        <v>45017</v>
      </c>
      <c r="B6" s="34"/>
      <c r="C6" s="12">
        <v>9.4220000000000006</v>
      </c>
      <c r="D6" s="45">
        <v>16.518000000000001</v>
      </c>
      <c r="E6" s="16">
        <v>18.399011999999999</v>
      </c>
      <c r="F6" s="16">
        <v>29.763325999999999</v>
      </c>
      <c r="G6" s="16">
        <v>41.261670000000002</v>
      </c>
      <c r="H6" s="16">
        <v>7.7661820000000006</v>
      </c>
      <c r="I6" s="16">
        <v>14.708754000000001</v>
      </c>
      <c r="J6" s="16">
        <v>23.635946000000001</v>
      </c>
      <c r="K6" s="16">
        <v>6.8406400000000005</v>
      </c>
      <c r="L6" s="16">
        <v>-2.2138499999999999</v>
      </c>
      <c r="M6" s="16">
        <v>19.547470000000001</v>
      </c>
      <c r="N6" s="16">
        <v>11.52768</v>
      </c>
      <c r="O6" s="16">
        <v>17.343669999999999</v>
      </c>
      <c r="P6" s="16">
        <v>13.49269</v>
      </c>
      <c r="Q6" s="16">
        <v>4.6643299999999996</v>
      </c>
      <c r="R6" s="16">
        <v>2.3306399999999998</v>
      </c>
      <c r="S6" s="16">
        <v>9.179590000000001</v>
      </c>
      <c r="T6" s="16">
        <v>14.534559999999999</v>
      </c>
      <c r="U6" s="16">
        <v>4.0880400000000003</v>
      </c>
      <c r="V6" s="16">
        <v>12.77216</v>
      </c>
      <c r="W6" s="16">
        <v>7.4774700000000003</v>
      </c>
      <c r="X6" s="16">
        <v>12.525</v>
      </c>
      <c r="Y6" s="16">
        <v>22.5366</v>
      </c>
      <c r="Z6" s="16">
        <v>5.4246600000000003</v>
      </c>
      <c r="AA6" s="16">
        <v>-1.42597</v>
      </c>
      <c r="AB6" s="16">
        <v>9.8915199999999999</v>
      </c>
      <c r="AC6" s="16">
        <v>9.72743</v>
      </c>
      <c r="AD6" s="16">
        <v>15.713943386447099</v>
      </c>
      <c r="AE6" s="16">
        <v>6.6015394221493597</v>
      </c>
      <c r="AF6" s="16">
        <v>32.830230167934701</v>
      </c>
      <c r="AG6" s="16">
        <v>14.096756611570999</v>
      </c>
      <c r="AH6" s="16">
        <v>21.908179504132999</v>
      </c>
      <c r="AI6" s="46"/>
      <c r="AJ6" s="46"/>
      <c r="AK6" s="46"/>
      <c r="AL6" s="46"/>
      <c r="AM6" s="46"/>
      <c r="AN6" s="4"/>
      <c r="AO6" s="4"/>
      <c r="AP6" s="4"/>
      <c r="AQ6" s="4"/>
      <c r="AR6" s="4"/>
      <c r="AS6" s="4"/>
      <c r="AT6" s="4"/>
      <c r="AU6" s="4"/>
      <c r="AV6" s="4"/>
      <c r="AW6" s="4"/>
      <c r="AX6" s="4"/>
      <c r="AY6" s="4"/>
    </row>
    <row r="7" spans="1:51" ht="15" x14ac:dyDescent="0.25">
      <c r="A7" s="121">
        <f>YampaRiverInflow.TotalOutflow!A7</f>
        <v>45047</v>
      </c>
      <c r="B7" s="34"/>
      <c r="C7" s="12">
        <v>3.8929999999999998</v>
      </c>
      <c r="D7" s="45">
        <v>21.992999999999999</v>
      </c>
      <c r="E7" s="16">
        <v>9.3170699999999993</v>
      </c>
      <c r="F7" s="16">
        <v>17.687328000000001</v>
      </c>
      <c r="G7" s="16">
        <v>30.256135999999998</v>
      </c>
      <c r="H7" s="16">
        <v>9.5716059999999992</v>
      </c>
      <c r="I7" s="16">
        <v>29.325434000000005</v>
      </c>
      <c r="J7" s="16">
        <v>5.5503300000000007</v>
      </c>
      <c r="K7" s="16">
        <v>8.0619300000000003</v>
      </c>
      <c r="L7" s="16">
        <v>-4.66012</v>
      </c>
      <c r="M7" s="16">
        <v>9.683209999999999</v>
      </c>
      <c r="N7" s="16">
        <v>23.337949999999999</v>
      </c>
      <c r="O7" s="16">
        <v>11.09249</v>
      </c>
      <c r="P7" s="16">
        <v>14.89179</v>
      </c>
      <c r="Q7" s="16">
        <v>9.6852700000000009</v>
      </c>
      <c r="R7" s="16">
        <v>5.5847100000000003</v>
      </c>
      <c r="S7" s="16">
        <v>4.1686000000000005</v>
      </c>
      <c r="T7" s="16">
        <v>14.016170000000001</v>
      </c>
      <c r="U7" s="16">
        <v>5.02379</v>
      </c>
      <c r="V7" s="16">
        <v>16.882990000000003</v>
      </c>
      <c r="W7" s="16">
        <v>3.9549799999999999</v>
      </c>
      <c r="X7" s="16">
        <v>10.53945</v>
      </c>
      <c r="Y7" s="16">
        <v>19.5229</v>
      </c>
      <c r="Z7" s="16">
        <v>4.9721899999999994</v>
      </c>
      <c r="AA7" s="16">
        <v>1.2309300000000001</v>
      </c>
      <c r="AB7" s="16">
        <v>4.9847600000000005</v>
      </c>
      <c r="AC7" s="16">
        <v>9.3964200000000009</v>
      </c>
      <c r="AD7" s="16">
        <v>9.2539210713396098</v>
      </c>
      <c r="AE7" s="16">
        <v>5.5819525592733701</v>
      </c>
      <c r="AF7" s="16">
        <v>25.107575702810699</v>
      </c>
      <c r="AG7" s="16">
        <v>32.171070661818902</v>
      </c>
      <c r="AH7" s="16">
        <v>22.140587519075002</v>
      </c>
      <c r="AI7" s="46"/>
      <c r="AJ7" s="46"/>
      <c r="AK7" s="46"/>
      <c r="AL7" s="46"/>
      <c r="AM7" s="46"/>
      <c r="AN7" s="4"/>
      <c r="AO7" s="4"/>
      <c r="AP7" s="4"/>
      <c r="AQ7" s="4"/>
      <c r="AR7" s="4"/>
      <c r="AS7" s="4"/>
      <c r="AT7" s="4"/>
      <c r="AU7" s="4"/>
      <c r="AV7" s="4"/>
      <c r="AW7" s="4"/>
      <c r="AX7" s="4"/>
      <c r="AY7" s="4"/>
    </row>
    <row r="8" spans="1:51" ht="15" x14ac:dyDescent="0.25">
      <c r="A8" s="121">
        <f>YampaRiverInflow.TotalOutflow!A8</f>
        <v>45078</v>
      </c>
      <c r="B8" s="34"/>
      <c r="C8" s="12">
        <v>-2.5139999999999998</v>
      </c>
      <c r="D8" s="45">
        <v>20.56</v>
      </c>
      <c r="E8" s="16">
        <v>19.542680000000001</v>
      </c>
      <c r="F8" s="16">
        <v>1.2684000000000002</v>
      </c>
      <c r="G8" s="16">
        <v>4.9412060000000002</v>
      </c>
      <c r="H8" s="16">
        <v>-1.180104</v>
      </c>
      <c r="I8" s="16">
        <v>16.706314000000003</v>
      </c>
      <c r="J8" s="16">
        <v>1.3633040000000001</v>
      </c>
      <c r="K8" s="16">
        <v>-0.79383999999999999</v>
      </c>
      <c r="L8" s="16">
        <v>-23.251810000000003</v>
      </c>
      <c r="M8" s="16">
        <v>12.69872</v>
      </c>
      <c r="N8" s="16">
        <v>19.039000000000001</v>
      </c>
      <c r="O8" s="16">
        <v>6.8687700000000005</v>
      </c>
      <c r="P8" s="16">
        <v>14.246139999999999</v>
      </c>
      <c r="Q8" s="16">
        <v>18.845080000000003</v>
      </c>
      <c r="R8" s="16">
        <v>7.4909099999999995</v>
      </c>
      <c r="S8" s="16">
        <v>13.8124</v>
      </c>
      <c r="T8" s="16">
        <v>24.775919999999999</v>
      </c>
      <c r="U8" s="16">
        <v>9.7531100000000013</v>
      </c>
      <c r="V8" s="16">
        <v>18.740459999999999</v>
      </c>
      <c r="W8" s="16">
        <v>5.9942099999999998</v>
      </c>
      <c r="X8" s="16">
        <v>10.93661</v>
      </c>
      <c r="Y8" s="16">
        <v>14.07673</v>
      </c>
      <c r="Z8" s="16">
        <v>3.54962</v>
      </c>
      <c r="AA8" s="16">
        <v>6.4226899999999993</v>
      </c>
      <c r="AB8" s="16">
        <v>10.59356</v>
      </c>
      <c r="AC8" s="16">
        <v>1.32226</v>
      </c>
      <c r="AD8" s="16">
        <v>6.9610190102487604</v>
      </c>
      <c r="AE8" s="16">
        <v>13.6235045447941</v>
      </c>
      <c r="AF8" s="16">
        <v>21.1430438016537</v>
      </c>
      <c r="AG8" s="16">
        <v>42.150180575868696</v>
      </c>
      <c r="AH8" s="16">
        <v>13.4754590082651</v>
      </c>
      <c r="AI8" s="46"/>
      <c r="AJ8" s="46"/>
      <c r="AK8" s="46"/>
      <c r="AL8" s="46"/>
      <c r="AM8" s="46"/>
      <c r="AN8" s="4"/>
      <c r="AO8" s="4"/>
      <c r="AP8" s="4"/>
      <c r="AQ8" s="4"/>
      <c r="AR8" s="4"/>
      <c r="AS8" s="4"/>
      <c r="AT8" s="4"/>
      <c r="AU8" s="4"/>
      <c r="AV8" s="4"/>
      <c r="AW8" s="4"/>
      <c r="AX8" s="4"/>
      <c r="AY8" s="4"/>
    </row>
    <row r="9" spans="1:51" ht="15" x14ac:dyDescent="0.25">
      <c r="A9" s="121">
        <f>YampaRiverInflow.TotalOutflow!A9</f>
        <v>45108</v>
      </c>
      <c r="B9" s="34"/>
      <c r="C9" s="12">
        <v>3.2770000000000001</v>
      </c>
      <c r="D9" s="45">
        <v>20.181999999999999</v>
      </c>
      <c r="E9" s="16">
        <v>3.5028120000000005</v>
      </c>
      <c r="F9" s="16">
        <v>15.702810000000001</v>
      </c>
      <c r="G9" s="16">
        <v>2.0310160000000002</v>
      </c>
      <c r="H9" s="16">
        <v>8.0089059999999996</v>
      </c>
      <c r="I9" s="16">
        <v>20.697440000000004</v>
      </c>
      <c r="J9" s="16">
        <v>17.755964000000002</v>
      </c>
      <c r="K9" s="16">
        <v>11.63293</v>
      </c>
      <c r="L9" s="16">
        <v>-12.476629999999998</v>
      </c>
      <c r="M9" s="16">
        <v>23.625509999999998</v>
      </c>
      <c r="N9" s="16">
        <v>20.54889</v>
      </c>
      <c r="O9" s="16">
        <v>8.319090000000001</v>
      </c>
      <c r="P9" s="16">
        <v>20.105460000000001</v>
      </c>
      <c r="Q9" s="16">
        <v>19.50067</v>
      </c>
      <c r="R9" s="16">
        <v>8.3446700000000007</v>
      </c>
      <c r="S9" s="16">
        <v>18.455950000000001</v>
      </c>
      <c r="T9" s="16">
        <v>31.79073</v>
      </c>
      <c r="U9" s="16">
        <v>14.55987</v>
      </c>
      <c r="V9" s="16">
        <v>21.886839999999999</v>
      </c>
      <c r="W9" s="16">
        <v>25.583909999999999</v>
      </c>
      <c r="X9" s="16">
        <v>21.074020000000001</v>
      </c>
      <c r="Y9" s="16">
        <v>18.544400000000003</v>
      </c>
      <c r="Z9" s="16">
        <v>6.5901300000000003</v>
      </c>
      <c r="AA9" s="16">
        <v>14.91146</v>
      </c>
      <c r="AB9" s="16">
        <v>14.38373</v>
      </c>
      <c r="AC9" s="16">
        <v>27.614090000000001</v>
      </c>
      <c r="AD9" s="16">
        <v>12.5574148766291</v>
      </c>
      <c r="AE9" s="16">
        <v>24.781192150480202</v>
      </c>
      <c r="AF9" s="16">
        <v>16.943357023537999</v>
      </c>
      <c r="AG9" s="16">
        <v>39.1588780983151</v>
      </c>
      <c r="AH9" s="16">
        <v>23.713968098447001</v>
      </c>
      <c r="AI9" s="46"/>
      <c r="AJ9" s="46"/>
      <c r="AK9" s="46"/>
      <c r="AL9" s="46"/>
      <c r="AM9" s="46"/>
      <c r="AN9" s="4"/>
      <c r="AO9" s="4"/>
      <c r="AP9" s="4"/>
      <c r="AQ9" s="4"/>
      <c r="AR9" s="4"/>
      <c r="AS9" s="4"/>
      <c r="AT9" s="4"/>
      <c r="AU9" s="4"/>
      <c r="AV9" s="4"/>
      <c r="AW9" s="4"/>
      <c r="AX9" s="4"/>
      <c r="AY9" s="4"/>
    </row>
    <row r="10" spans="1:51" ht="15" x14ac:dyDescent="0.25">
      <c r="A10" s="121">
        <f>YampaRiverInflow.TotalOutflow!A10</f>
        <v>45139</v>
      </c>
      <c r="B10" s="34"/>
      <c r="C10" s="12">
        <v>13.817</v>
      </c>
      <c r="D10" s="45">
        <v>17.675000000000001</v>
      </c>
      <c r="E10" s="16">
        <v>21.988620000000001</v>
      </c>
      <c r="F10" s="16">
        <v>28.766426000000003</v>
      </c>
      <c r="G10" s="16">
        <v>19.739957999999998</v>
      </c>
      <c r="H10" s="16">
        <v>11.451958000000001</v>
      </c>
      <c r="I10" s="16">
        <v>20.660824000000002</v>
      </c>
      <c r="J10" s="16">
        <v>13.796706</v>
      </c>
      <c r="K10" s="16">
        <v>9.7706299999999988</v>
      </c>
      <c r="L10" s="16">
        <v>7.4435000000000002</v>
      </c>
      <c r="M10" s="16">
        <v>20.504860000000001</v>
      </c>
      <c r="N10" s="16">
        <v>22.135639999999999</v>
      </c>
      <c r="O10" s="16">
        <v>5.2130799999999997</v>
      </c>
      <c r="P10" s="16">
        <v>14.802440000000001</v>
      </c>
      <c r="Q10" s="16">
        <v>21.94164</v>
      </c>
      <c r="R10" s="16">
        <v>8.4181799999999996</v>
      </c>
      <c r="S10" s="16">
        <v>21.659500000000001</v>
      </c>
      <c r="T10" s="16">
        <v>35.8294</v>
      </c>
      <c r="U10" s="16">
        <v>14.210139999999999</v>
      </c>
      <c r="V10" s="16">
        <v>24.195160000000001</v>
      </c>
      <c r="W10" s="16">
        <v>26.496269999999999</v>
      </c>
      <c r="X10" s="16">
        <v>24.024999999999999</v>
      </c>
      <c r="Y10" s="16">
        <v>22.344560000000001</v>
      </c>
      <c r="Z10" s="16">
        <v>9.8739599999999985</v>
      </c>
      <c r="AA10" s="16">
        <v>13.84548</v>
      </c>
      <c r="AB10" s="16">
        <v>16.93469</v>
      </c>
      <c r="AC10" s="16">
        <v>14.48996</v>
      </c>
      <c r="AD10" s="16">
        <v>14.623601239406</v>
      </c>
      <c r="AE10" s="16">
        <v>29.351938843042298</v>
      </c>
      <c r="AF10" s="16">
        <v>10.6373367791084</v>
      </c>
      <c r="AG10" s="16">
        <v>32.4739838860175</v>
      </c>
      <c r="AH10" s="16">
        <v>32.289258266844001</v>
      </c>
      <c r="AI10" s="46"/>
      <c r="AJ10" s="46"/>
      <c r="AK10" s="46"/>
      <c r="AL10" s="46"/>
      <c r="AM10" s="46"/>
      <c r="AN10" s="4"/>
      <c r="AO10" s="4"/>
      <c r="AP10" s="4"/>
      <c r="AQ10" s="4"/>
      <c r="AR10" s="4"/>
      <c r="AS10" s="4"/>
      <c r="AT10" s="4"/>
      <c r="AU10" s="4"/>
      <c r="AV10" s="4"/>
      <c r="AW10" s="4"/>
      <c r="AX10" s="4"/>
      <c r="AY10" s="4"/>
    </row>
    <row r="11" spans="1:51" ht="15" x14ac:dyDescent="0.25">
      <c r="A11" s="121">
        <f>YampaRiverInflow.TotalOutflow!A11</f>
        <v>45170</v>
      </c>
      <c r="B11" s="34"/>
      <c r="C11" s="12">
        <v>13.260999999999999</v>
      </c>
      <c r="D11" s="45">
        <v>14.701000000000001</v>
      </c>
      <c r="E11" s="16">
        <v>21.500264000000001</v>
      </c>
      <c r="F11" s="16">
        <v>26.366382000000002</v>
      </c>
      <c r="G11" s="16">
        <v>15.737406</v>
      </c>
      <c r="H11" s="16">
        <v>14.914582000000003</v>
      </c>
      <c r="I11" s="16">
        <v>14.839589999999999</v>
      </c>
      <c r="J11" s="16">
        <v>10.647540000000001</v>
      </c>
      <c r="K11" s="16">
        <v>-6.0112700000000006</v>
      </c>
      <c r="L11" s="16">
        <v>19.914009999999998</v>
      </c>
      <c r="M11" s="16">
        <v>13.555149999999999</v>
      </c>
      <c r="N11" s="16">
        <v>15.397549999999999</v>
      </c>
      <c r="O11" s="16">
        <v>7.1036899999999994</v>
      </c>
      <c r="P11" s="16">
        <v>8.6973899999999986</v>
      </c>
      <c r="Q11" s="16">
        <v>11.841569999999999</v>
      </c>
      <c r="R11" s="16">
        <v>3.6388400000000001</v>
      </c>
      <c r="S11" s="16">
        <v>18.084299999999999</v>
      </c>
      <c r="T11" s="16">
        <v>24.926950000000001</v>
      </c>
      <c r="U11" s="16">
        <v>13.032249999999999</v>
      </c>
      <c r="V11" s="16">
        <v>14.707469999999999</v>
      </c>
      <c r="W11" s="16">
        <v>15.101129999999999</v>
      </c>
      <c r="X11" s="16">
        <v>9.3519199999999998</v>
      </c>
      <c r="Y11" s="16">
        <v>35.037589999999994</v>
      </c>
      <c r="Z11" s="16">
        <v>-2.8639899999999998</v>
      </c>
      <c r="AA11" s="16">
        <v>6.7481800000000005</v>
      </c>
      <c r="AB11" s="16">
        <v>15.02529</v>
      </c>
      <c r="AC11" s="16">
        <v>11.451879999999999</v>
      </c>
      <c r="AD11" s="16">
        <v>13.1848636376867</v>
      </c>
      <c r="AE11" s="16">
        <v>8.3238249586783297</v>
      </c>
      <c r="AF11" s="16">
        <v>19.8346958697528</v>
      </c>
      <c r="AG11" s="16">
        <v>16.409711323636998</v>
      </c>
      <c r="AH11" s="16">
        <v>25.7866844641329</v>
      </c>
      <c r="AI11" s="46"/>
      <c r="AJ11" s="46"/>
      <c r="AK11" s="46"/>
      <c r="AL11" s="46"/>
      <c r="AM11" s="46"/>
      <c r="AN11" s="4"/>
      <c r="AO11" s="4"/>
      <c r="AP11" s="4"/>
      <c r="AQ11" s="4"/>
      <c r="AR11" s="4"/>
      <c r="AS11" s="4"/>
      <c r="AT11" s="4"/>
      <c r="AU11" s="4"/>
      <c r="AV11" s="4"/>
      <c r="AW11" s="4"/>
      <c r="AX11" s="4"/>
      <c r="AY11" s="4"/>
    </row>
    <row r="12" spans="1:51" ht="15" x14ac:dyDescent="0.25">
      <c r="A12" s="121">
        <f>YampaRiverInflow.TotalOutflow!A12</f>
        <v>45200</v>
      </c>
      <c r="B12" s="34"/>
      <c r="C12" s="12">
        <v>11.382</v>
      </c>
      <c r="D12" s="45">
        <v>12.657999999999999</v>
      </c>
      <c r="E12" s="16">
        <v>8.6108960000000003</v>
      </c>
      <c r="F12" s="16">
        <v>17.934583999999997</v>
      </c>
      <c r="G12" s="16">
        <v>11.836898000000001</v>
      </c>
      <c r="H12" s="16">
        <v>11.503132000000001</v>
      </c>
      <c r="I12" s="16">
        <v>12.135444000000001</v>
      </c>
      <c r="J12" s="16">
        <v>6.3876860000000004</v>
      </c>
      <c r="K12" s="16">
        <v>-7.82599</v>
      </c>
      <c r="L12" s="16">
        <v>24.362849999999998</v>
      </c>
      <c r="M12" s="16">
        <v>10.95425</v>
      </c>
      <c r="N12" s="16">
        <v>11.723360000000001</v>
      </c>
      <c r="O12" s="16">
        <v>4.6145899999999997</v>
      </c>
      <c r="P12" s="16">
        <v>6.6953500000000004</v>
      </c>
      <c r="Q12" s="16">
        <v>9.5123700000000007</v>
      </c>
      <c r="R12" s="16">
        <v>-0.49925999999999998</v>
      </c>
      <c r="S12" s="16">
        <v>18.132660000000001</v>
      </c>
      <c r="T12" s="16">
        <v>19.22006</v>
      </c>
      <c r="U12" s="16">
        <v>10.97871</v>
      </c>
      <c r="V12" s="16">
        <v>13.21185</v>
      </c>
      <c r="W12" s="16">
        <v>14.04824</v>
      </c>
      <c r="X12" s="16">
        <v>6.9533999999999994</v>
      </c>
      <c r="Y12" s="16">
        <v>23.35398</v>
      </c>
      <c r="Z12" s="16">
        <v>-2.8656299999999999</v>
      </c>
      <c r="AA12" s="16">
        <v>2.3012199999999998</v>
      </c>
      <c r="AB12" s="16">
        <v>14.73507</v>
      </c>
      <c r="AC12" s="16">
        <v>8.505370000000001</v>
      </c>
      <c r="AD12" s="16">
        <v>9.0830627261494108</v>
      </c>
      <c r="AE12" s="16">
        <v>-6.2740460311398598</v>
      </c>
      <c r="AF12" s="16">
        <v>25.002335616926402</v>
      </c>
      <c r="AG12" s="16">
        <v>7.7553593381164196</v>
      </c>
      <c r="AH12" s="16">
        <v>26.857120247405899</v>
      </c>
      <c r="AI12" s="46"/>
      <c r="AJ12" s="46"/>
      <c r="AK12" s="46"/>
      <c r="AL12" s="46"/>
      <c r="AM12" s="46"/>
      <c r="AN12" s="4"/>
      <c r="AO12" s="4"/>
      <c r="AP12" s="4"/>
      <c r="AQ12" s="4"/>
      <c r="AR12" s="4"/>
      <c r="AS12" s="4"/>
      <c r="AT12" s="4"/>
      <c r="AU12" s="4"/>
      <c r="AV12" s="4"/>
      <c r="AW12" s="4"/>
      <c r="AX12" s="4"/>
      <c r="AY12" s="4"/>
    </row>
    <row r="13" spans="1:51" ht="15" x14ac:dyDescent="0.25">
      <c r="A13" s="121">
        <f>YampaRiverInflow.TotalOutflow!A13</f>
        <v>45231</v>
      </c>
      <c r="B13" s="34"/>
      <c r="C13" s="12">
        <v>11.484999999999999</v>
      </c>
      <c r="D13" s="45">
        <v>1.202</v>
      </c>
      <c r="E13" s="16">
        <v>8.991363999999999</v>
      </c>
      <c r="F13" s="16">
        <v>10.960080000000001</v>
      </c>
      <c r="G13" s="16">
        <v>12.147136</v>
      </c>
      <c r="H13" s="16">
        <v>3.6625680000000003</v>
      </c>
      <c r="I13" s="16">
        <v>15.820898000000001</v>
      </c>
      <c r="J13" s="16">
        <v>14.533392000000001</v>
      </c>
      <c r="K13" s="16">
        <v>-12.37326</v>
      </c>
      <c r="L13" s="16">
        <v>14.93168</v>
      </c>
      <c r="M13" s="16">
        <v>-5.1652700000000005</v>
      </c>
      <c r="N13" s="16">
        <v>10.395850000000001</v>
      </c>
      <c r="O13" s="16">
        <v>4.0648400000000002</v>
      </c>
      <c r="P13" s="16">
        <v>3.5380700000000003</v>
      </c>
      <c r="Q13" s="16">
        <v>7.5272700000000006</v>
      </c>
      <c r="R13" s="16">
        <v>13.11669</v>
      </c>
      <c r="S13" s="16">
        <v>15.47784</v>
      </c>
      <c r="T13" s="16">
        <v>21.893450000000001</v>
      </c>
      <c r="U13" s="16">
        <v>12.1463</v>
      </c>
      <c r="V13" s="16">
        <v>8.651209999999999</v>
      </c>
      <c r="W13" s="16">
        <v>9.7618099999999988</v>
      </c>
      <c r="X13" s="16">
        <v>16.488720000000001</v>
      </c>
      <c r="Y13" s="16">
        <v>4.6226700000000003</v>
      </c>
      <c r="Z13" s="16">
        <v>5.9689499999999995</v>
      </c>
      <c r="AA13" s="16">
        <v>-1.0023</v>
      </c>
      <c r="AB13" s="16">
        <v>2.8529</v>
      </c>
      <c r="AC13" s="16">
        <v>5.8924399999999997</v>
      </c>
      <c r="AD13" s="16">
        <v>3.9897065276040999</v>
      </c>
      <c r="AE13" s="16">
        <v>-11.4351155371894</v>
      </c>
      <c r="AF13" s="16">
        <v>6.3263246300834401</v>
      </c>
      <c r="AG13" s="16">
        <v>3.8446132224799099</v>
      </c>
      <c r="AH13" s="16">
        <v>10.148976943471901</v>
      </c>
      <c r="AI13" s="46"/>
      <c r="AJ13" s="46"/>
      <c r="AK13" s="46"/>
      <c r="AL13" s="46"/>
      <c r="AM13" s="46"/>
      <c r="AN13" s="4"/>
      <c r="AO13" s="4"/>
      <c r="AP13" s="4"/>
      <c r="AQ13" s="4"/>
      <c r="AR13" s="4"/>
      <c r="AS13" s="4"/>
      <c r="AT13" s="4"/>
      <c r="AU13" s="4"/>
      <c r="AV13" s="4"/>
      <c r="AW13" s="4"/>
      <c r="AX13" s="4"/>
      <c r="AY13" s="4"/>
    </row>
    <row r="14" spans="1:51" ht="15" x14ac:dyDescent="0.25">
      <c r="A14" s="121">
        <f>YampaRiverInflow.TotalOutflow!A14</f>
        <v>45261</v>
      </c>
      <c r="B14" s="34"/>
      <c r="C14" s="12">
        <v>13.26</v>
      </c>
      <c r="D14" s="45">
        <v>2.335</v>
      </c>
      <c r="E14" s="16">
        <v>16.566911999999999</v>
      </c>
      <c r="F14" s="16">
        <v>23.606604000000004</v>
      </c>
      <c r="G14" s="16">
        <v>11.927992</v>
      </c>
      <c r="H14" s="16">
        <v>18.697578</v>
      </c>
      <c r="I14" s="16">
        <v>16.272072000000001</v>
      </c>
      <c r="J14" s="16">
        <v>6.2282960000000003</v>
      </c>
      <c r="K14" s="16">
        <v>-16.238409999999998</v>
      </c>
      <c r="L14" s="16">
        <v>12.00187</v>
      </c>
      <c r="M14" s="16">
        <v>6.5915499999999998</v>
      </c>
      <c r="N14" s="16">
        <v>12.228569999999999</v>
      </c>
      <c r="O14" s="16">
        <v>1.01868</v>
      </c>
      <c r="P14" s="16">
        <v>6.6875100000000005</v>
      </c>
      <c r="Q14" s="16">
        <v>11.483219999999999</v>
      </c>
      <c r="R14" s="16">
        <v>-2.7016499999999999</v>
      </c>
      <c r="S14" s="16">
        <v>25.948370000000001</v>
      </c>
      <c r="T14" s="16">
        <v>22.778939999999999</v>
      </c>
      <c r="U14" s="16">
        <v>11.792920000000001</v>
      </c>
      <c r="V14" s="16">
        <v>17.610810000000001</v>
      </c>
      <c r="W14" s="16">
        <v>24.307770000000001</v>
      </c>
      <c r="X14" s="16">
        <v>18.407709999999998</v>
      </c>
      <c r="Y14" s="16">
        <v>2.61571</v>
      </c>
      <c r="Z14" s="16">
        <v>-1.4079200000000001</v>
      </c>
      <c r="AA14" s="16">
        <v>-6.0315000000000003</v>
      </c>
      <c r="AB14" s="16">
        <v>15.691600000000001</v>
      </c>
      <c r="AC14" s="16">
        <v>6.0872700000000002</v>
      </c>
      <c r="AD14" s="16">
        <v>14.668721902282002</v>
      </c>
      <c r="AE14" s="16">
        <v>-6.0504652876024405</v>
      </c>
      <c r="AF14" s="16">
        <v>3.9440781003643801</v>
      </c>
      <c r="AG14" s="16">
        <v>5.96184380284366</v>
      </c>
      <c r="AH14" s="16">
        <v>-3.3022761146438002</v>
      </c>
      <c r="AI14" s="46"/>
      <c r="AJ14" s="46"/>
      <c r="AK14" s="46"/>
      <c r="AL14" s="46"/>
      <c r="AM14" s="46"/>
      <c r="AN14" s="4"/>
      <c r="AO14" s="4"/>
      <c r="AP14" s="4"/>
      <c r="AQ14" s="4"/>
      <c r="AR14" s="4"/>
      <c r="AS14" s="4"/>
      <c r="AT14" s="4"/>
      <c r="AU14" s="4"/>
      <c r="AV14" s="4"/>
      <c r="AW14" s="4"/>
      <c r="AX14" s="4"/>
      <c r="AY14" s="4"/>
    </row>
    <row r="15" spans="1:51" ht="15" x14ac:dyDescent="0.25">
      <c r="A15" s="121">
        <f>YampaRiverInflow.TotalOutflow!A15</f>
        <v>45292</v>
      </c>
      <c r="B15" s="34"/>
      <c r="C15" s="12">
        <v>17.521999999999998</v>
      </c>
      <c r="D15" s="45">
        <v>6.62</v>
      </c>
      <c r="E15" s="16">
        <v>18.317238</v>
      </c>
      <c r="F15" s="16">
        <v>101.21908400000001</v>
      </c>
      <c r="G15" s="16">
        <v>14.084605999999999</v>
      </c>
      <c r="H15" s="16">
        <v>35.531559999999999</v>
      </c>
      <c r="I15" s="16">
        <v>11.366462</v>
      </c>
      <c r="J15" s="16">
        <v>12.906422000000001</v>
      </c>
      <c r="K15" s="16">
        <v>-12.26146</v>
      </c>
      <c r="L15" s="16">
        <v>9.9685600000000001</v>
      </c>
      <c r="M15" s="16">
        <v>3.9182399999999999</v>
      </c>
      <c r="N15" s="16">
        <v>5.2524799999999994</v>
      </c>
      <c r="O15" s="16">
        <v>0.65434000000000003</v>
      </c>
      <c r="P15" s="16">
        <v>10.38495</v>
      </c>
      <c r="Q15" s="16">
        <v>14.23559</v>
      </c>
      <c r="R15" s="16">
        <v>9.8203300000000002</v>
      </c>
      <c r="S15" s="16">
        <v>24.700430000000001</v>
      </c>
      <c r="T15" s="16">
        <v>22.069479999999999</v>
      </c>
      <c r="U15" s="16">
        <v>12.57952</v>
      </c>
      <c r="V15" s="16">
        <v>19.210369999999998</v>
      </c>
      <c r="W15" s="16">
        <v>24.414390000000001</v>
      </c>
      <c r="X15" s="16">
        <v>14.356399999999999</v>
      </c>
      <c r="Y15" s="16">
        <v>-5.5168900000000001</v>
      </c>
      <c r="Z15" s="16">
        <v>8.7599999999999997E-2</v>
      </c>
      <c r="AA15" s="16">
        <v>10.52117</v>
      </c>
      <c r="AB15" s="16">
        <v>15.80128</v>
      </c>
      <c r="AC15" s="16">
        <v>7.4489752076703502</v>
      </c>
      <c r="AD15" s="16">
        <v>19.8163140489265</v>
      </c>
      <c r="AE15" s="16">
        <v>0.31217231431502396</v>
      </c>
      <c r="AF15" s="16">
        <v>11.158060331372901</v>
      </c>
      <c r="AG15" s="16">
        <v>7.7495685923312703</v>
      </c>
      <c r="AH15" s="16">
        <v>16.305914000000001</v>
      </c>
      <c r="AI15" s="46"/>
      <c r="AJ15" s="46"/>
      <c r="AK15" s="46"/>
      <c r="AL15" s="46"/>
      <c r="AM15" s="46"/>
      <c r="AN15" s="4"/>
      <c r="AO15" s="4"/>
      <c r="AP15" s="4"/>
      <c r="AQ15" s="4"/>
      <c r="AR15" s="4"/>
      <c r="AS15" s="4"/>
      <c r="AT15" s="4"/>
      <c r="AU15" s="4"/>
      <c r="AV15" s="4"/>
      <c r="AW15" s="4"/>
      <c r="AX15" s="4"/>
      <c r="AY15" s="4"/>
    </row>
    <row r="16" spans="1:51" ht="15" x14ac:dyDescent="0.25">
      <c r="A16" s="121">
        <f>YampaRiverInflow.TotalOutflow!A16</f>
        <v>45323</v>
      </c>
      <c r="B16" s="34"/>
      <c r="C16" s="12">
        <v>14.106</v>
      </c>
      <c r="D16" s="45">
        <v>9.4120000000000008</v>
      </c>
      <c r="E16" s="16">
        <v>27.521836</v>
      </c>
      <c r="F16" s="16">
        <v>75.754664000000005</v>
      </c>
      <c r="G16" s="16">
        <v>14.718234000000001</v>
      </c>
      <c r="H16" s="16">
        <v>33.481140000000003</v>
      </c>
      <c r="I16" s="16">
        <v>10.668854</v>
      </c>
      <c r="J16" s="16">
        <v>-2.5262600000000002</v>
      </c>
      <c r="K16" s="16">
        <v>-10.192350000000001</v>
      </c>
      <c r="L16" s="16">
        <v>6.2821099999999994</v>
      </c>
      <c r="M16" s="16">
        <v>3.13246</v>
      </c>
      <c r="N16" s="16">
        <v>4.1601400000000002</v>
      </c>
      <c r="O16" s="16">
        <v>2.8380700000000001</v>
      </c>
      <c r="P16" s="16">
        <v>9.7490100000000002</v>
      </c>
      <c r="Q16" s="16">
        <v>16.001570000000001</v>
      </c>
      <c r="R16" s="16">
        <v>9.5720700000000001</v>
      </c>
      <c r="S16" s="16">
        <v>21.740169999999999</v>
      </c>
      <c r="T16" s="16">
        <v>14.98456</v>
      </c>
      <c r="U16" s="16">
        <v>10.01197</v>
      </c>
      <c r="V16" s="16">
        <v>10.48507</v>
      </c>
      <c r="W16" s="16">
        <v>13.671299999999999</v>
      </c>
      <c r="X16" s="16">
        <v>11.7835</v>
      </c>
      <c r="Y16" s="16">
        <v>1.5763499999999999</v>
      </c>
      <c r="Z16" s="16">
        <v>-4.5615100000000002</v>
      </c>
      <c r="AA16" s="16">
        <v>4.3772399999999996</v>
      </c>
      <c r="AB16" s="16">
        <v>6.30464</v>
      </c>
      <c r="AC16" s="16">
        <v>4.0539722308107295</v>
      </c>
      <c r="AD16" s="16">
        <v>9.3226595036040596</v>
      </c>
      <c r="AE16" s="16">
        <v>19.796036777389201</v>
      </c>
      <c r="AF16" s="16">
        <v>11.065682646744701</v>
      </c>
      <c r="AG16" s="16">
        <v>11.6148235514056</v>
      </c>
      <c r="AH16" s="16">
        <v>19.425978000000001</v>
      </c>
      <c r="AI16" s="46"/>
      <c r="AJ16" s="46"/>
      <c r="AK16" s="46"/>
      <c r="AL16" s="46"/>
      <c r="AM16" s="46"/>
      <c r="AN16" s="4"/>
      <c r="AO16" s="4"/>
      <c r="AP16" s="4"/>
      <c r="AQ16" s="4"/>
      <c r="AR16" s="4"/>
      <c r="AS16" s="4"/>
      <c r="AT16" s="4"/>
      <c r="AU16" s="4"/>
      <c r="AV16" s="4"/>
      <c r="AW16" s="4"/>
      <c r="AX16" s="4"/>
      <c r="AY16" s="4"/>
    </row>
    <row r="17" spans="1:51" ht="15" x14ac:dyDescent="0.25">
      <c r="A17" s="121">
        <f>YampaRiverInflow.TotalOutflow!A17</f>
        <v>45352</v>
      </c>
      <c r="B17" s="34"/>
      <c r="C17" s="12">
        <v>16.276</v>
      </c>
      <c r="D17" s="45">
        <v>13.116</v>
      </c>
      <c r="E17" s="16">
        <v>39.915998000000002</v>
      </c>
      <c r="F17" s="16">
        <v>66.375816</v>
      </c>
      <c r="G17" s="16">
        <v>17.63081</v>
      </c>
      <c r="H17" s="16">
        <v>62.605969999999999</v>
      </c>
      <c r="I17" s="16">
        <v>-10.494788</v>
      </c>
      <c r="J17" s="16">
        <v>-5.3588699999999996</v>
      </c>
      <c r="K17" s="16">
        <v>-15.49112</v>
      </c>
      <c r="L17" s="16">
        <v>36.322969999999998</v>
      </c>
      <c r="M17" s="16">
        <v>9.210090000000001</v>
      </c>
      <c r="N17" s="16">
        <v>5.7764899999999999</v>
      </c>
      <c r="O17" s="16">
        <v>9.2872199999999996</v>
      </c>
      <c r="P17" s="16">
        <v>8.1139899999999994</v>
      </c>
      <c r="Q17" s="16">
        <v>9.8301200000000009</v>
      </c>
      <c r="R17" s="16">
        <v>14.49926</v>
      </c>
      <c r="S17" s="16">
        <v>12.03308</v>
      </c>
      <c r="T17" s="16">
        <v>4.5342399999999996</v>
      </c>
      <c r="U17" s="16">
        <v>19.332849999999997</v>
      </c>
      <c r="V17" s="16">
        <v>6.37479</v>
      </c>
      <c r="W17" s="16">
        <v>9.2942099999999996</v>
      </c>
      <c r="X17" s="16">
        <v>12.6425</v>
      </c>
      <c r="Y17" s="16">
        <v>6.9273500000000006</v>
      </c>
      <c r="Z17" s="16">
        <v>-7.20953</v>
      </c>
      <c r="AA17" s="16">
        <v>6.0791599999999999</v>
      </c>
      <c r="AB17" s="16">
        <v>6.5443199999999999</v>
      </c>
      <c r="AC17" s="16">
        <v>12.9016643799678</v>
      </c>
      <c r="AD17" s="16">
        <v>7.2940712366949301</v>
      </c>
      <c r="AE17" s="16">
        <v>35.068694212232302</v>
      </c>
      <c r="AF17" s="16">
        <v>6.2901128095215002</v>
      </c>
      <c r="AG17" s="16">
        <v>18.741606197686799</v>
      </c>
      <c r="AH17" s="16">
        <v>26.794340000000005</v>
      </c>
      <c r="AI17" s="46"/>
      <c r="AJ17" s="46"/>
      <c r="AK17" s="46"/>
      <c r="AL17" s="46"/>
      <c r="AM17" s="46"/>
      <c r="AN17" s="4"/>
      <c r="AO17" s="4"/>
      <c r="AP17" s="4"/>
      <c r="AQ17" s="4"/>
      <c r="AR17" s="4"/>
      <c r="AS17" s="4"/>
      <c r="AT17" s="4"/>
      <c r="AU17" s="4"/>
      <c r="AV17" s="4"/>
      <c r="AW17" s="4"/>
      <c r="AX17" s="4"/>
      <c r="AY17" s="4"/>
    </row>
    <row r="18" spans="1:51" ht="15" x14ac:dyDescent="0.25">
      <c r="A18" s="121">
        <f>YampaRiverInflow.TotalOutflow!A18</f>
        <v>45383</v>
      </c>
      <c r="B18" s="34"/>
      <c r="C18" s="12">
        <v>10.015000000000001</v>
      </c>
      <c r="D18" s="45">
        <v>16.518000000000001</v>
      </c>
      <c r="E18" s="16">
        <v>29.763325999999999</v>
      </c>
      <c r="F18" s="16">
        <v>41.261670000000002</v>
      </c>
      <c r="G18" s="16">
        <v>7.7661820000000006</v>
      </c>
      <c r="H18" s="16">
        <v>14.708754000000001</v>
      </c>
      <c r="I18" s="16">
        <v>23.635946000000001</v>
      </c>
      <c r="J18" s="16">
        <v>6.8406400000000005</v>
      </c>
      <c r="K18" s="16">
        <v>-2.2138499999999999</v>
      </c>
      <c r="L18" s="16">
        <v>19.547470000000001</v>
      </c>
      <c r="M18" s="16">
        <v>11.52768</v>
      </c>
      <c r="N18" s="16">
        <v>17.343669999999999</v>
      </c>
      <c r="O18" s="16">
        <v>13.49269</v>
      </c>
      <c r="P18" s="16">
        <v>4.6643299999999996</v>
      </c>
      <c r="Q18" s="16">
        <v>2.3306399999999998</v>
      </c>
      <c r="R18" s="16">
        <v>9.179590000000001</v>
      </c>
      <c r="S18" s="16">
        <v>14.534559999999999</v>
      </c>
      <c r="T18" s="16">
        <v>4.0880400000000003</v>
      </c>
      <c r="U18" s="16">
        <v>12.77216</v>
      </c>
      <c r="V18" s="16">
        <v>7.4774700000000003</v>
      </c>
      <c r="W18" s="16">
        <v>12.525</v>
      </c>
      <c r="X18" s="16">
        <v>22.5366</v>
      </c>
      <c r="Y18" s="16">
        <v>5.4246600000000003</v>
      </c>
      <c r="Z18" s="16">
        <v>-1.42597</v>
      </c>
      <c r="AA18" s="16">
        <v>9.8915199999999999</v>
      </c>
      <c r="AB18" s="16">
        <v>9.72743</v>
      </c>
      <c r="AC18" s="16">
        <v>15.713943386447099</v>
      </c>
      <c r="AD18" s="16">
        <v>6.6015394221493597</v>
      </c>
      <c r="AE18" s="16">
        <v>32.830230167934701</v>
      </c>
      <c r="AF18" s="16">
        <v>14.096756611570999</v>
      </c>
      <c r="AG18" s="16">
        <v>21.908179504132999</v>
      </c>
      <c r="AH18" s="16">
        <v>18.399011999999999</v>
      </c>
      <c r="AI18" s="46"/>
      <c r="AJ18" s="46"/>
      <c r="AK18" s="46"/>
      <c r="AL18" s="46"/>
      <c r="AM18" s="46"/>
      <c r="AN18" s="4"/>
      <c r="AO18" s="4"/>
      <c r="AP18" s="4"/>
      <c r="AQ18" s="4"/>
      <c r="AR18" s="4"/>
      <c r="AS18" s="4"/>
      <c r="AT18" s="4"/>
      <c r="AU18" s="4"/>
      <c r="AV18" s="4"/>
      <c r="AW18" s="4"/>
      <c r="AX18" s="4"/>
      <c r="AY18" s="4"/>
    </row>
    <row r="19" spans="1:51" ht="15" x14ac:dyDescent="0.25">
      <c r="A19" s="121">
        <f>YampaRiverInflow.TotalOutflow!A19</f>
        <v>45413</v>
      </c>
      <c r="B19" s="34"/>
      <c r="C19" s="12">
        <v>5.5270000000000001</v>
      </c>
      <c r="D19" s="45">
        <v>21.992999999999999</v>
      </c>
      <c r="E19" s="16">
        <v>17.687328000000001</v>
      </c>
      <c r="F19" s="16">
        <v>30.256135999999998</v>
      </c>
      <c r="G19" s="16">
        <v>9.5716059999999992</v>
      </c>
      <c r="H19" s="16">
        <v>29.325434000000005</v>
      </c>
      <c r="I19" s="16">
        <v>5.5503300000000007</v>
      </c>
      <c r="J19" s="16">
        <v>8.0619300000000003</v>
      </c>
      <c r="K19" s="16">
        <v>-4.66012</v>
      </c>
      <c r="L19" s="16">
        <v>9.683209999999999</v>
      </c>
      <c r="M19" s="16">
        <v>23.337949999999999</v>
      </c>
      <c r="N19" s="16">
        <v>11.09249</v>
      </c>
      <c r="O19" s="16">
        <v>14.89179</v>
      </c>
      <c r="P19" s="16">
        <v>9.6852700000000009</v>
      </c>
      <c r="Q19" s="16">
        <v>5.5847100000000003</v>
      </c>
      <c r="R19" s="16">
        <v>4.1686000000000005</v>
      </c>
      <c r="S19" s="16">
        <v>14.016170000000001</v>
      </c>
      <c r="T19" s="16">
        <v>5.02379</v>
      </c>
      <c r="U19" s="16">
        <v>16.882990000000003</v>
      </c>
      <c r="V19" s="16">
        <v>3.9549799999999999</v>
      </c>
      <c r="W19" s="16">
        <v>10.53945</v>
      </c>
      <c r="X19" s="16">
        <v>19.5229</v>
      </c>
      <c r="Y19" s="16">
        <v>4.9721899999999994</v>
      </c>
      <c r="Z19" s="16">
        <v>1.2309300000000001</v>
      </c>
      <c r="AA19" s="16">
        <v>4.9847600000000005</v>
      </c>
      <c r="AB19" s="16">
        <v>9.3964200000000009</v>
      </c>
      <c r="AC19" s="16">
        <v>9.2539210713396098</v>
      </c>
      <c r="AD19" s="16">
        <v>5.5819525592733701</v>
      </c>
      <c r="AE19" s="16">
        <v>25.107575702810699</v>
      </c>
      <c r="AF19" s="16">
        <v>32.171070661818902</v>
      </c>
      <c r="AG19" s="16">
        <v>22.140587519075002</v>
      </c>
      <c r="AH19" s="16">
        <v>9.3170699999999993</v>
      </c>
      <c r="AI19" s="46"/>
      <c r="AJ19" s="46"/>
      <c r="AK19" s="46"/>
      <c r="AL19" s="46"/>
      <c r="AM19" s="46"/>
      <c r="AN19" s="4"/>
      <c r="AO19" s="4"/>
      <c r="AP19" s="4"/>
      <c r="AQ19" s="4"/>
      <c r="AR19" s="4"/>
      <c r="AS19" s="4"/>
      <c r="AT19" s="4"/>
      <c r="AU19" s="4"/>
      <c r="AV19" s="4"/>
      <c r="AW19" s="4"/>
      <c r="AX19" s="4"/>
      <c r="AY19" s="4"/>
    </row>
    <row r="20" spans="1:51" ht="15" x14ac:dyDescent="0.25">
      <c r="A20" s="121">
        <f>YampaRiverInflow.TotalOutflow!A20</f>
        <v>45444</v>
      </c>
      <c r="B20" s="34"/>
      <c r="C20" s="12">
        <v>4.7450000000000001</v>
      </c>
      <c r="D20" s="45">
        <v>20.56</v>
      </c>
      <c r="E20" s="16">
        <v>1.2684000000000002</v>
      </c>
      <c r="F20" s="16">
        <v>4.9412060000000002</v>
      </c>
      <c r="G20" s="16">
        <v>-1.180104</v>
      </c>
      <c r="H20" s="16">
        <v>16.706314000000003</v>
      </c>
      <c r="I20" s="16">
        <v>1.3633040000000001</v>
      </c>
      <c r="J20" s="16">
        <v>-0.79383999999999999</v>
      </c>
      <c r="K20" s="16">
        <v>-23.251810000000003</v>
      </c>
      <c r="L20" s="16">
        <v>12.69872</v>
      </c>
      <c r="M20" s="16">
        <v>19.039000000000001</v>
      </c>
      <c r="N20" s="16">
        <v>6.8687700000000005</v>
      </c>
      <c r="O20" s="16">
        <v>14.246139999999999</v>
      </c>
      <c r="P20" s="16">
        <v>18.845080000000003</v>
      </c>
      <c r="Q20" s="16">
        <v>7.4909099999999995</v>
      </c>
      <c r="R20" s="16">
        <v>13.8124</v>
      </c>
      <c r="S20" s="16">
        <v>24.775919999999999</v>
      </c>
      <c r="T20" s="16">
        <v>9.7531100000000013</v>
      </c>
      <c r="U20" s="16">
        <v>18.740459999999999</v>
      </c>
      <c r="V20" s="16">
        <v>5.9942099999999998</v>
      </c>
      <c r="W20" s="16">
        <v>10.93661</v>
      </c>
      <c r="X20" s="16">
        <v>14.07673</v>
      </c>
      <c r="Y20" s="16">
        <v>3.54962</v>
      </c>
      <c r="Z20" s="16">
        <v>6.4226899999999993</v>
      </c>
      <c r="AA20" s="16">
        <v>10.59356</v>
      </c>
      <c r="AB20" s="16">
        <v>1.32226</v>
      </c>
      <c r="AC20" s="16">
        <v>6.9610190102487604</v>
      </c>
      <c r="AD20" s="16">
        <v>13.6235045447941</v>
      </c>
      <c r="AE20" s="16">
        <v>21.1430438016537</v>
      </c>
      <c r="AF20" s="16">
        <v>42.150180575868696</v>
      </c>
      <c r="AG20" s="16">
        <v>13.4754590082651</v>
      </c>
      <c r="AH20" s="16">
        <v>19.542680000000001</v>
      </c>
      <c r="AI20" s="46"/>
      <c r="AJ20" s="46"/>
      <c r="AK20" s="46"/>
      <c r="AL20" s="46"/>
      <c r="AM20" s="46"/>
      <c r="AN20" s="4"/>
      <c r="AO20" s="4"/>
      <c r="AP20" s="4"/>
      <c r="AQ20" s="4"/>
      <c r="AR20" s="4"/>
      <c r="AS20" s="4"/>
      <c r="AT20" s="4"/>
      <c r="AU20" s="4"/>
      <c r="AV20" s="4"/>
      <c r="AW20" s="4"/>
      <c r="AX20" s="4"/>
      <c r="AY20" s="4"/>
    </row>
    <row r="21" spans="1:51" ht="15" x14ac:dyDescent="0.25">
      <c r="A21" s="121">
        <f>YampaRiverInflow.TotalOutflow!A21</f>
        <v>45474</v>
      </c>
      <c r="B21" s="34"/>
      <c r="C21" s="12">
        <v>5.4160000000000004</v>
      </c>
      <c r="D21" s="45">
        <v>20.181999999999999</v>
      </c>
      <c r="E21" s="16">
        <v>15.702810000000001</v>
      </c>
      <c r="F21" s="16">
        <v>2.0310160000000002</v>
      </c>
      <c r="G21" s="16">
        <v>8.0089059999999996</v>
      </c>
      <c r="H21" s="16">
        <v>20.697440000000004</v>
      </c>
      <c r="I21" s="16">
        <v>17.755964000000002</v>
      </c>
      <c r="J21" s="16">
        <v>11.63293</v>
      </c>
      <c r="K21" s="16">
        <v>-12.476629999999998</v>
      </c>
      <c r="L21" s="16">
        <v>23.625509999999998</v>
      </c>
      <c r="M21" s="16">
        <v>20.54889</v>
      </c>
      <c r="N21" s="16">
        <v>8.319090000000001</v>
      </c>
      <c r="O21" s="16">
        <v>20.105460000000001</v>
      </c>
      <c r="P21" s="16">
        <v>19.50067</v>
      </c>
      <c r="Q21" s="16">
        <v>8.3446700000000007</v>
      </c>
      <c r="R21" s="16">
        <v>18.455950000000001</v>
      </c>
      <c r="S21" s="16">
        <v>31.79073</v>
      </c>
      <c r="T21" s="16">
        <v>14.55987</v>
      </c>
      <c r="U21" s="16">
        <v>21.886839999999999</v>
      </c>
      <c r="V21" s="16">
        <v>25.583909999999999</v>
      </c>
      <c r="W21" s="16">
        <v>21.074020000000001</v>
      </c>
      <c r="X21" s="16">
        <v>18.544400000000003</v>
      </c>
      <c r="Y21" s="16">
        <v>6.5901300000000003</v>
      </c>
      <c r="Z21" s="16">
        <v>14.91146</v>
      </c>
      <c r="AA21" s="16">
        <v>14.38373</v>
      </c>
      <c r="AB21" s="16">
        <v>27.614090000000001</v>
      </c>
      <c r="AC21" s="16">
        <v>12.5574148766291</v>
      </c>
      <c r="AD21" s="16">
        <v>24.781192150480202</v>
      </c>
      <c r="AE21" s="16">
        <v>16.943357023537999</v>
      </c>
      <c r="AF21" s="16">
        <v>39.1588780983151</v>
      </c>
      <c r="AG21" s="16">
        <v>23.713968098447001</v>
      </c>
      <c r="AH21" s="16">
        <v>3.5028120000000005</v>
      </c>
      <c r="AI21" s="46"/>
      <c r="AJ21" s="46"/>
      <c r="AK21" s="46"/>
      <c r="AL21" s="46"/>
      <c r="AM21" s="46"/>
      <c r="AN21" s="4"/>
      <c r="AO21" s="4"/>
      <c r="AP21" s="4"/>
      <c r="AQ21" s="4"/>
      <c r="AR21" s="4"/>
      <c r="AS21" s="4"/>
      <c r="AT21" s="4"/>
      <c r="AU21" s="4"/>
      <c r="AV21" s="4"/>
      <c r="AW21" s="4"/>
      <c r="AX21" s="4"/>
      <c r="AY21" s="4"/>
    </row>
    <row r="22" spans="1:51" ht="15" x14ac:dyDescent="0.25">
      <c r="A22" s="121">
        <f>YampaRiverInflow.TotalOutflow!A22</f>
        <v>45505</v>
      </c>
      <c r="B22" s="34"/>
      <c r="C22" s="12">
        <v>13.926</v>
      </c>
      <c r="D22" s="45">
        <v>17.675000000000001</v>
      </c>
      <c r="E22" s="16">
        <v>28.766426000000003</v>
      </c>
      <c r="F22" s="16">
        <v>19.739957999999998</v>
      </c>
      <c r="G22" s="16">
        <v>11.451958000000001</v>
      </c>
      <c r="H22" s="16">
        <v>20.660824000000002</v>
      </c>
      <c r="I22" s="16">
        <v>13.796706</v>
      </c>
      <c r="J22" s="16">
        <v>9.7706299999999988</v>
      </c>
      <c r="K22" s="16">
        <v>7.4435000000000002</v>
      </c>
      <c r="L22" s="16">
        <v>20.504860000000001</v>
      </c>
      <c r="M22" s="16">
        <v>22.135639999999999</v>
      </c>
      <c r="N22" s="16">
        <v>5.2130799999999997</v>
      </c>
      <c r="O22" s="16">
        <v>14.802440000000001</v>
      </c>
      <c r="P22" s="16">
        <v>21.94164</v>
      </c>
      <c r="Q22" s="16">
        <v>8.4181799999999996</v>
      </c>
      <c r="R22" s="16">
        <v>21.659500000000001</v>
      </c>
      <c r="S22" s="16">
        <v>35.8294</v>
      </c>
      <c r="T22" s="16">
        <v>14.210139999999999</v>
      </c>
      <c r="U22" s="16">
        <v>24.195160000000001</v>
      </c>
      <c r="V22" s="16">
        <v>26.496269999999999</v>
      </c>
      <c r="W22" s="16">
        <v>24.024999999999999</v>
      </c>
      <c r="X22" s="16">
        <v>22.344560000000001</v>
      </c>
      <c r="Y22" s="16">
        <v>9.8739599999999985</v>
      </c>
      <c r="Z22" s="16">
        <v>13.84548</v>
      </c>
      <c r="AA22" s="16">
        <v>16.93469</v>
      </c>
      <c r="AB22" s="16">
        <v>14.48996</v>
      </c>
      <c r="AC22" s="16">
        <v>14.623601239406</v>
      </c>
      <c r="AD22" s="16">
        <v>29.351938843042298</v>
      </c>
      <c r="AE22" s="16">
        <v>10.6373367791084</v>
      </c>
      <c r="AF22" s="16">
        <v>32.4739838860175</v>
      </c>
      <c r="AG22" s="16">
        <v>32.289258266844001</v>
      </c>
      <c r="AH22" s="16">
        <v>21.988620000000001</v>
      </c>
      <c r="AI22" s="46"/>
      <c r="AJ22" s="46"/>
      <c r="AK22" s="46"/>
      <c r="AL22" s="46"/>
      <c r="AM22" s="46"/>
      <c r="AN22" s="4"/>
      <c r="AO22" s="4"/>
      <c r="AP22" s="4"/>
      <c r="AQ22" s="4"/>
      <c r="AR22" s="4"/>
      <c r="AS22" s="4"/>
      <c r="AT22" s="4"/>
      <c r="AU22" s="4"/>
      <c r="AV22" s="4"/>
      <c r="AW22" s="4"/>
      <c r="AX22" s="4"/>
      <c r="AY22" s="4"/>
    </row>
    <row r="23" spans="1:51" ht="15" x14ac:dyDescent="0.25">
      <c r="A23" s="121">
        <f>YampaRiverInflow.TotalOutflow!A23</f>
        <v>45536</v>
      </c>
      <c r="B23" s="34"/>
      <c r="C23" s="12">
        <v>13.569000000000001</v>
      </c>
      <c r="D23" s="45">
        <v>14.701000000000001</v>
      </c>
      <c r="E23" s="16">
        <v>26.366382000000002</v>
      </c>
      <c r="F23" s="16">
        <v>15.737406</v>
      </c>
      <c r="G23" s="16">
        <v>14.914582000000003</v>
      </c>
      <c r="H23" s="16">
        <v>14.839589999999999</v>
      </c>
      <c r="I23" s="16">
        <v>10.647540000000001</v>
      </c>
      <c r="J23" s="16">
        <v>-6.0112700000000006</v>
      </c>
      <c r="K23" s="16">
        <v>19.914009999999998</v>
      </c>
      <c r="L23" s="16">
        <v>13.555149999999999</v>
      </c>
      <c r="M23" s="16">
        <v>15.397549999999999</v>
      </c>
      <c r="N23" s="16">
        <v>7.1036899999999994</v>
      </c>
      <c r="O23" s="16">
        <v>8.6973899999999986</v>
      </c>
      <c r="P23" s="16">
        <v>11.841569999999999</v>
      </c>
      <c r="Q23" s="16">
        <v>3.6388400000000001</v>
      </c>
      <c r="R23" s="16">
        <v>18.084299999999999</v>
      </c>
      <c r="S23" s="16">
        <v>24.926950000000001</v>
      </c>
      <c r="T23" s="16">
        <v>13.032249999999999</v>
      </c>
      <c r="U23" s="16">
        <v>14.707469999999999</v>
      </c>
      <c r="V23" s="16">
        <v>15.101129999999999</v>
      </c>
      <c r="W23" s="16">
        <v>9.3519199999999998</v>
      </c>
      <c r="X23" s="16">
        <v>35.037589999999994</v>
      </c>
      <c r="Y23" s="16">
        <v>-2.8639899999999998</v>
      </c>
      <c r="Z23" s="16">
        <v>6.7481800000000005</v>
      </c>
      <c r="AA23" s="16">
        <v>15.02529</v>
      </c>
      <c r="AB23" s="16">
        <v>11.451879999999999</v>
      </c>
      <c r="AC23" s="16">
        <v>13.1848636376867</v>
      </c>
      <c r="AD23" s="16">
        <v>8.3238249586783297</v>
      </c>
      <c r="AE23" s="16">
        <v>19.8346958697528</v>
      </c>
      <c r="AF23" s="16">
        <v>16.409711323636998</v>
      </c>
      <c r="AG23" s="16">
        <v>25.7866844641329</v>
      </c>
      <c r="AH23" s="16">
        <v>21.500264000000001</v>
      </c>
      <c r="AI23" s="46"/>
      <c r="AJ23" s="46"/>
      <c r="AK23" s="46"/>
      <c r="AL23" s="46"/>
      <c r="AM23" s="46"/>
      <c r="AN23" s="4"/>
      <c r="AO23" s="4"/>
      <c r="AP23" s="4"/>
      <c r="AQ23" s="4"/>
      <c r="AR23" s="4"/>
      <c r="AS23" s="4"/>
      <c r="AT23" s="4"/>
      <c r="AU23" s="4"/>
      <c r="AV23" s="4"/>
      <c r="AW23" s="4"/>
      <c r="AX23" s="4"/>
      <c r="AY23" s="4"/>
    </row>
    <row r="24" spans="1:51" ht="15" x14ac:dyDescent="0.25">
      <c r="A24" s="121">
        <f>YampaRiverInflow.TotalOutflow!A24</f>
        <v>45566</v>
      </c>
      <c r="B24" s="34"/>
      <c r="C24" s="12">
        <v>12.66</v>
      </c>
      <c r="D24" s="45">
        <v>12.657999999999999</v>
      </c>
      <c r="E24" s="16">
        <v>17.934583999999997</v>
      </c>
      <c r="F24" s="16">
        <v>11.836898000000001</v>
      </c>
      <c r="G24" s="16">
        <v>11.503132000000001</v>
      </c>
      <c r="H24" s="16">
        <v>12.135444000000001</v>
      </c>
      <c r="I24" s="16">
        <v>6.3876860000000004</v>
      </c>
      <c r="J24" s="16">
        <v>-7.82599</v>
      </c>
      <c r="K24" s="16">
        <v>24.362849999999998</v>
      </c>
      <c r="L24" s="16">
        <v>10.95425</v>
      </c>
      <c r="M24" s="16">
        <v>11.723360000000001</v>
      </c>
      <c r="N24" s="16">
        <v>4.6145899999999997</v>
      </c>
      <c r="O24" s="16">
        <v>6.6953500000000004</v>
      </c>
      <c r="P24" s="16">
        <v>9.5123700000000007</v>
      </c>
      <c r="Q24" s="16">
        <v>-0.49925999999999998</v>
      </c>
      <c r="R24" s="16">
        <v>18.132660000000001</v>
      </c>
      <c r="S24" s="16">
        <v>19.22006</v>
      </c>
      <c r="T24" s="16">
        <v>10.97871</v>
      </c>
      <c r="U24" s="16">
        <v>13.21185</v>
      </c>
      <c r="V24" s="16">
        <v>14.04824</v>
      </c>
      <c r="W24" s="16">
        <v>6.9533999999999994</v>
      </c>
      <c r="X24" s="16">
        <v>23.35398</v>
      </c>
      <c r="Y24" s="16">
        <v>-2.8656299999999999</v>
      </c>
      <c r="Z24" s="16">
        <v>2.3012199999999998</v>
      </c>
      <c r="AA24" s="16">
        <v>14.73507</v>
      </c>
      <c r="AB24" s="16">
        <v>8.505370000000001</v>
      </c>
      <c r="AC24" s="16">
        <v>9.0830627261494108</v>
      </c>
      <c r="AD24" s="16">
        <v>-6.2740460311398598</v>
      </c>
      <c r="AE24" s="16">
        <v>25.002335616926402</v>
      </c>
      <c r="AF24" s="16">
        <v>7.7553593381164196</v>
      </c>
      <c r="AG24" s="16">
        <v>26.857120247405899</v>
      </c>
      <c r="AH24" s="16">
        <v>8.6108960000000003</v>
      </c>
      <c r="AI24" s="46"/>
      <c r="AJ24" s="46"/>
      <c r="AK24" s="46"/>
      <c r="AL24" s="46"/>
      <c r="AM24" s="46"/>
      <c r="AN24" s="4"/>
      <c r="AO24" s="4"/>
      <c r="AP24" s="4"/>
      <c r="AQ24" s="4"/>
      <c r="AR24" s="4"/>
      <c r="AS24" s="4"/>
      <c r="AT24" s="4"/>
      <c r="AU24" s="4"/>
      <c r="AV24" s="4"/>
      <c r="AW24" s="4"/>
      <c r="AX24" s="4"/>
      <c r="AY24" s="4"/>
    </row>
    <row r="25" spans="1:51" ht="15" x14ac:dyDescent="0.25">
      <c r="A25" s="121">
        <f>YampaRiverInflow.TotalOutflow!A25</f>
        <v>45597</v>
      </c>
      <c r="B25" s="34"/>
      <c r="C25" s="12">
        <v>1.2</v>
      </c>
      <c r="D25" s="45">
        <v>1.202</v>
      </c>
      <c r="E25" s="16">
        <v>10.960080000000001</v>
      </c>
      <c r="F25" s="16">
        <v>12.147136</v>
      </c>
      <c r="G25" s="16">
        <v>3.6625680000000003</v>
      </c>
      <c r="H25" s="16">
        <v>15.820898000000001</v>
      </c>
      <c r="I25" s="16">
        <v>14.533392000000001</v>
      </c>
      <c r="J25" s="16">
        <v>-12.37326</v>
      </c>
      <c r="K25" s="16">
        <v>14.93168</v>
      </c>
      <c r="L25" s="16">
        <v>-5.1652700000000005</v>
      </c>
      <c r="M25" s="16">
        <v>10.395850000000001</v>
      </c>
      <c r="N25" s="16">
        <v>4.0648400000000002</v>
      </c>
      <c r="O25" s="16">
        <v>3.5380700000000003</v>
      </c>
      <c r="P25" s="16">
        <v>7.5272700000000006</v>
      </c>
      <c r="Q25" s="16">
        <v>13.11669</v>
      </c>
      <c r="R25" s="16">
        <v>15.47784</v>
      </c>
      <c r="S25" s="16">
        <v>21.893450000000001</v>
      </c>
      <c r="T25" s="16">
        <v>12.1463</v>
      </c>
      <c r="U25" s="16">
        <v>8.651209999999999</v>
      </c>
      <c r="V25" s="16">
        <v>9.7618099999999988</v>
      </c>
      <c r="W25" s="16">
        <v>16.488720000000001</v>
      </c>
      <c r="X25" s="16">
        <v>4.6226700000000003</v>
      </c>
      <c r="Y25" s="16">
        <v>5.9689499999999995</v>
      </c>
      <c r="Z25" s="16">
        <v>-1.0023</v>
      </c>
      <c r="AA25" s="16">
        <v>2.8529</v>
      </c>
      <c r="AB25" s="16">
        <v>5.8924399999999997</v>
      </c>
      <c r="AC25" s="16">
        <v>3.9897065276040999</v>
      </c>
      <c r="AD25" s="16">
        <v>-11.4351155371894</v>
      </c>
      <c r="AE25" s="16">
        <v>6.3263246300834401</v>
      </c>
      <c r="AF25" s="16">
        <v>3.8446132224799099</v>
      </c>
      <c r="AG25" s="16">
        <v>10.148976943471901</v>
      </c>
      <c r="AH25" s="16">
        <v>8.991363999999999</v>
      </c>
      <c r="AI25" s="46"/>
      <c r="AJ25" s="46"/>
      <c r="AK25" s="46"/>
      <c r="AL25" s="46"/>
      <c r="AM25" s="46"/>
      <c r="AN25" s="4"/>
      <c r="AO25" s="4"/>
      <c r="AP25" s="4"/>
      <c r="AQ25" s="4"/>
      <c r="AR25" s="4"/>
      <c r="AS25" s="4"/>
      <c r="AT25" s="4"/>
      <c r="AU25" s="4"/>
      <c r="AV25" s="4"/>
      <c r="AW25" s="4"/>
      <c r="AX25" s="4"/>
      <c r="AY25" s="4"/>
    </row>
    <row r="26" spans="1:51" ht="15" x14ac:dyDescent="0.25">
      <c r="A26" s="121">
        <f>YampaRiverInflow.TotalOutflow!A26</f>
        <v>45627</v>
      </c>
      <c r="B26" s="34"/>
      <c r="C26" s="12">
        <v>2.335</v>
      </c>
      <c r="D26" s="45">
        <v>2.335</v>
      </c>
      <c r="E26" s="16">
        <v>23.606604000000004</v>
      </c>
      <c r="F26" s="16">
        <v>11.927992</v>
      </c>
      <c r="G26" s="16">
        <v>18.697578</v>
      </c>
      <c r="H26" s="16">
        <v>16.272072000000001</v>
      </c>
      <c r="I26" s="16">
        <v>6.2282960000000003</v>
      </c>
      <c r="J26" s="16">
        <v>-16.238409999999998</v>
      </c>
      <c r="K26" s="16">
        <v>12.00187</v>
      </c>
      <c r="L26" s="16">
        <v>6.5915499999999998</v>
      </c>
      <c r="M26" s="16">
        <v>12.228569999999999</v>
      </c>
      <c r="N26" s="16">
        <v>1.01868</v>
      </c>
      <c r="O26" s="16">
        <v>6.6875100000000005</v>
      </c>
      <c r="P26" s="16">
        <v>11.483219999999999</v>
      </c>
      <c r="Q26" s="16">
        <v>-2.7016499999999999</v>
      </c>
      <c r="R26" s="16">
        <v>25.948370000000001</v>
      </c>
      <c r="S26" s="16">
        <v>22.778939999999999</v>
      </c>
      <c r="T26" s="16">
        <v>11.792920000000001</v>
      </c>
      <c r="U26" s="16">
        <v>17.610810000000001</v>
      </c>
      <c r="V26" s="16">
        <v>24.307770000000001</v>
      </c>
      <c r="W26" s="16">
        <v>18.407709999999998</v>
      </c>
      <c r="X26" s="16">
        <v>2.61571</v>
      </c>
      <c r="Y26" s="16">
        <v>-1.4079200000000001</v>
      </c>
      <c r="Z26" s="16">
        <v>-6.0315000000000003</v>
      </c>
      <c r="AA26" s="16">
        <v>15.691600000000001</v>
      </c>
      <c r="AB26" s="16">
        <v>6.0872700000000002</v>
      </c>
      <c r="AC26" s="16">
        <v>14.668721902282002</v>
      </c>
      <c r="AD26" s="16">
        <v>-6.0504652876024405</v>
      </c>
      <c r="AE26" s="16">
        <v>3.9440781003643801</v>
      </c>
      <c r="AF26" s="16">
        <v>5.96184380284366</v>
      </c>
      <c r="AG26" s="16">
        <v>-3.3022761146438002</v>
      </c>
      <c r="AH26" s="16">
        <v>16.566911999999999</v>
      </c>
      <c r="AI26" s="46"/>
      <c r="AJ26" s="46"/>
      <c r="AK26" s="46"/>
      <c r="AL26" s="46"/>
      <c r="AM26" s="46"/>
      <c r="AN26" s="4"/>
      <c r="AO26" s="4"/>
      <c r="AP26" s="4"/>
      <c r="AQ26" s="4"/>
      <c r="AR26" s="4"/>
      <c r="AS26" s="4"/>
      <c r="AT26" s="4"/>
      <c r="AU26" s="4"/>
      <c r="AV26" s="4"/>
      <c r="AW26" s="4"/>
      <c r="AX26" s="4"/>
      <c r="AY26" s="4"/>
    </row>
    <row r="27" spans="1:51" ht="15" x14ac:dyDescent="0.25">
      <c r="A27" s="121">
        <f>YampaRiverInflow.TotalOutflow!A27</f>
        <v>45658</v>
      </c>
      <c r="B27" s="34"/>
      <c r="C27" s="12">
        <v>17.521999999999998</v>
      </c>
      <c r="D27" s="45">
        <v>6.62</v>
      </c>
      <c r="E27" s="16">
        <v>101.21908400000001</v>
      </c>
      <c r="F27" s="16">
        <v>14.084605999999999</v>
      </c>
      <c r="G27" s="16">
        <v>35.531559999999999</v>
      </c>
      <c r="H27" s="16">
        <v>11.366462</v>
      </c>
      <c r="I27" s="16">
        <v>12.906422000000001</v>
      </c>
      <c r="J27" s="16">
        <v>-12.26146</v>
      </c>
      <c r="K27" s="16">
        <v>9.9685600000000001</v>
      </c>
      <c r="L27" s="16">
        <v>3.9182399999999999</v>
      </c>
      <c r="M27" s="16">
        <v>5.2524799999999994</v>
      </c>
      <c r="N27" s="16">
        <v>0.65434000000000003</v>
      </c>
      <c r="O27" s="16">
        <v>10.38495</v>
      </c>
      <c r="P27" s="16">
        <v>14.23559</v>
      </c>
      <c r="Q27" s="16">
        <v>9.8203300000000002</v>
      </c>
      <c r="R27" s="16">
        <v>24.700430000000001</v>
      </c>
      <c r="S27" s="16">
        <v>22.069479999999999</v>
      </c>
      <c r="T27" s="16">
        <v>12.57952</v>
      </c>
      <c r="U27" s="16">
        <v>19.210369999999998</v>
      </c>
      <c r="V27" s="16">
        <v>24.414390000000001</v>
      </c>
      <c r="W27" s="16">
        <v>14.356399999999999</v>
      </c>
      <c r="X27" s="16">
        <v>-5.5168900000000001</v>
      </c>
      <c r="Y27" s="16">
        <v>8.7599999999999997E-2</v>
      </c>
      <c r="Z27" s="16">
        <v>10.52117</v>
      </c>
      <c r="AA27" s="16">
        <v>15.80128</v>
      </c>
      <c r="AB27" s="16">
        <v>7.4489752076703502</v>
      </c>
      <c r="AC27" s="16">
        <v>19.8163140489265</v>
      </c>
      <c r="AD27" s="16">
        <v>0.31217231431502396</v>
      </c>
      <c r="AE27" s="16">
        <v>11.158060331372901</v>
      </c>
      <c r="AF27" s="16">
        <v>7.7495685923312703</v>
      </c>
      <c r="AG27" s="16">
        <v>16.305914000000001</v>
      </c>
      <c r="AH27" s="16">
        <v>18.317238</v>
      </c>
      <c r="AI27" s="46"/>
      <c r="AJ27" s="46"/>
      <c r="AK27" s="46"/>
      <c r="AL27" s="46"/>
      <c r="AM27" s="46"/>
      <c r="AN27" s="4"/>
      <c r="AO27" s="4"/>
      <c r="AP27" s="4"/>
      <c r="AQ27" s="4"/>
      <c r="AR27" s="4"/>
      <c r="AS27" s="4"/>
      <c r="AT27" s="4"/>
      <c r="AU27" s="4"/>
      <c r="AV27" s="4"/>
      <c r="AW27" s="4"/>
      <c r="AX27" s="4"/>
      <c r="AY27" s="4"/>
    </row>
    <row r="28" spans="1:51" ht="15" x14ac:dyDescent="0.25">
      <c r="A28" s="121">
        <f>YampaRiverInflow.TotalOutflow!A28</f>
        <v>45689</v>
      </c>
      <c r="B28" s="34"/>
      <c r="C28" s="12">
        <v>14.106</v>
      </c>
      <c r="D28" s="45">
        <v>9.4120000000000008</v>
      </c>
      <c r="E28" s="16">
        <v>75.754664000000005</v>
      </c>
      <c r="F28" s="16">
        <v>14.718234000000001</v>
      </c>
      <c r="G28" s="16">
        <v>33.481140000000003</v>
      </c>
      <c r="H28" s="16">
        <v>10.668854</v>
      </c>
      <c r="I28" s="16">
        <v>-2.5262600000000002</v>
      </c>
      <c r="J28" s="16">
        <v>-10.192350000000001</v>
      </c>
      <c r="K28" s="16">
        <v>6.2821099999999994</v>
      </c>
      <c r="L28" s="16">
        <v>3.13246</v>
      </c>
      <c r="M28" s="16">
        <v>4.1601400000000002</v>
      </c>
      <c r="N28" s="16">
        <v>2.8380700000000001</v>
      </c>
      <c r="O28" s="16">
        <v>9.7490100000000002</v>
      </c>
      <c r="P28" s="16">
        <v>16.001570000000001</v>
      </c>
      <c r="Q28" s="16">
        <v>9.5720700000000001</v>
      </c>
      <c r="R28" s="16">
        <v>21.740169999999999</v>
      </c>
      <c r="S28" s="16">
        <v>14.98456</v>
      </c>
      <c r="T28" s="16">
        <v>10.01197</v>
      </c>
      <c r="U28" s="16">
        <v>10.48507</v>
      </c>
      <c r="V28" s="16">
        <v>13.671299999999999</v>
      </c>
      <c r="W28" s="16">
        <v>11.7835</v>
      </c>
      <c r="X28" s="16">
        <v>1.5763499999999999</v>
      </c>
      <c r="Y28" s="16">
        <v>-4.5615100000000002</v>
      </c>
      <c r="Z28" s="16">
        <v>4.3772399999999996</v>
      </c>
      <c r="AA28" s="16">
        <v>6.30464</v>
      </c>
      <c r="AB28" s="16">
        <v>4.0539722308107295</v>
      </c>
      <c r="AC28" s="16">
        <v>9.3226595036040596</v>
      </c>
      <c r="AD28" s="16">
        <v>19.796036777389201</v>
      </c>
      <c r="AE28" s="16">
        <v>11.065682646744701</v>
      </c>
      <c r="AF28" s="16">
        <v>11.6148235514056</v>
      </c>
      <c r="AG28" s="16">
        <v>19.425978000000001</v>
      </c>
      <c r="AH28" s="16">
        <v>27.521836</v>
      </c>
      <c r="AI28" s="46"/>
      <c r="AJ28" s="46"/>
      <c r="AK28" s="46"/>
      <c r="AL28" s="46"/>
      <c r="AM28" s="46"/>
      <c r="AN28" s="4"/>
      <c r="AO28" s="4"/>
      <c r="AP28" s="4"/>
      <c r="AQ28" s="4"/>
      <c r="AR28" s="4"/>
      <c r="AS28" s="4"/>
      <c r="AT28" s="4"/>
      <c r="AU28" s="4"/>
      <c r="AV28" s="4"/>
      <c r="AW28" s="4"/>
      <c r="AX28" s="4"/>
      <c r="AY28" s="4"/>
    </row>
    <row r="29" spans="1:51" ht="15" x14ac:dyDescent="0.25">
      <c r="A29" s="121">
        <f>YampaRiverInflow.TotalOutflow!A29</f>
        <v>45717</v>
      </c>
      <c r="B29" s="34"/>
      <c r="C29" s="12">
        <v>16.276</v>
      </c>
      <c r="D29" s="45">
        <v>13.116</v>
      </c>
      <c r="E29" s="16">
        <v>66.375816</v>
      </c>
      <c r="F29" s="16">
        <v>17.63081</v>
      </c>
      <c r="G29" s="16">
        <v>62.605969999999999</v>
      </c>
      <c r="H29" s="16">
        <v>-10.494788</v>
      </c>
      <c r="I29" s="16">
        <v>-5.3588699999999996</v>
      </c>
      <c r="J29" s="16">
        <v>-15.49112</v>
      </c>
      <c r="K29" s="16">
        <v>36.322969999999998</v>
      </c>
      <c r="L29" s="16">
        <v>9.210090000000001</v>
      </c>
      <c r="M29" s="16">
        <v>5.7764899999999999</v>
      </c>
      <c r="N29" s="16">
        <v>9.2872199999999996</v>
      </c>
      <c r="O29" s="16">
        <v>8.1139899999999994</v>
      </c>
      <c r="P29" s="16">
        <v>9.8301200000000009</v>
      </c>
      <c r="Q29" s="16">
        <v>14.49926</v>
      </c>
      <c r="R29" s="16">
        <v>12.03308</v>
      </c>
      <c r="S29" s="16">
        <v>4.5342399999999996</v>
      </c>
      <c r="T29" s="16">
        <v>19.332849999999997</v>
      </c>
      <c r="U29" s="16">
        <v>6.37479</v>
      </c>
      <c r="V29" s="16">
        <v>9.2942099999999996</v>
      </c>
      <c r="W29" s="16">
        <v>12.6425</v>
      </c>
      <c r="X29" s="16">
        <v>6.9273500000000006</v>
      </c>
      <c r="Y29" s="16">
        <v>-7.20953</v>
      </c>
      <c r="Z29" s="16">
        <v>6.0791599999999999</v>
      </c>
      <c r="AA29" s="16">
        <v>6.5443199999999999</v>
      </c>
      <c r="AB29" s="16">
        <v>12.9016643799678</v>
      </c>
      <c r="AC29" s="16">
        <v>7.2940712366949301</v>
      </c>
      <c r="AD29" s="16">
        <v>35.068694212232302</v>
      </c>
      <c r="AE29" s="16">
        <v>6.2901128095215002</v>
      </c>
      <c r="AF29" s="16">
        <v>18.741606197686799</v>
      </c>
      <c r="AG29" s="16">
        <v>26.794340000000005</v>
      </c>
      <c r="AH29" s="16">
        <v>39.915998000000002</v>
      </c>
      <c r="AI29" s="46"/>
      <c r="AJ29" s="46"/>
      <c r="AK29" s="46"/>
      <c r="AL29" s="46"/>
      <c r="AM29" s="46"/>
      <c r="AN29" s="4"/>
      <c r="AO29" s="4"/>
      <c r="AP29" s="4"/>
      <c r="AQ29" s="4"/>
      <c r="AR29" s="4"/>
      <c r="AS29" s="4"/>
      <c r="AT29" s="4"/>
      <c r="AU29" s="4"/>
      <c r="AV29" s="4"/>
      <c r="AW29" s="4"/>
      <c r="AX29" s="4"/>
      <c r="AY29" s="4"/>
    </row>
    <row r="30" spans="1:51" ht="15" x14ac:dyDescent="0.25">
      <c r="A30" s="121">
        <f>YampaRiverInflow.TotalOutflow!A30</f>
        <v>45748</v>
      </c>
      <c r="B30" s="34"/>
      <c r="C30" s="12">
        <v>10.015000000000001</v>
      </c>
      <c r="D30" s="45">
        <v>16.518000000000001</v>
      </c>
      <c r="E30" s="16">
        <v>41.261670000000002</v>
      </c>
      <c r="F30" s="16">
        <v>7.7661820000000006</v>
      </c>
      <c r="G30" s="16">
        <v>14.708754000000001</v>
      </c>
      <c r="H30" s="16">
        <v>23.635946000000001</v>
      </c>
      <c r="I30" s="16">
        <v>6.8406400000000005</v>
      </c>
      <c r="J30" s="16">
        <v>-2.2138499999999999</v>
      </c>
      <c r="K30" s="16">
        <v>19.547470000000001</v>
      </c>
      <c r="L30" s="16">
        <v>11.52768</v>
      </c>
      <c r="M30" s="16">
        <v>17.343669999999999</v>
      </c>
      <c r="N30" s="16">
        <v>13.49269</v>
      </c>
      <c r="O30" s="16">
        <v>4.6643299999999996</v>
      </c>
      <c r="P30" s="16">
        <v>2.3306399999999998</v>
      </c>
      <c r="Q30" s="16">
        <v>9.179590000000001</v>
      </c>
      <c r="R30" s="16">
        <v>14.534559999999999</v>
      </c>
      <c r="S30" s="16">
        <v>4.0880400000000003</v>
      </c>
      <c r="T30" s="16">
        <v>12.77216</v>
      </c>
      <c r="U30" s="16">
        <v>7.4774700000000003</v>
      </c>
      <c r="V30" s="16">
        <v>12.525</v>
      </c>
      <c r="W30" s="16">
        <v>22.5366</v>
      </c>
      <c r="X30" s="16">
        <v>5.4246600000000003</v>
      </c>
      <c r="Y30" s="16">
        <v>-1.42597</v>
      </c>
      <c r="Z30" s="16">
        <v>9.8915199999999999</v>
      </c>
      <c r="AA30" s="16">
        <v>9.72743</v>
      </c>
      <c r="AB30" s="16">
        <v>15.713943386447099</v>
      </c>
      <c r="AC30" s="16">
        <v>6.6015394221493597</v>
      </c>
      <c r="AD30" s="16">
        <v>32.830230167934701</v>
      </c>
      <c r="AE30" s="16">
        <v>14.096756611570999</v>
      </c>
      <c r="AF30" s="16">
        <v>21.908179504132999</v>
      </c>
      <c r="AG30" s="16">
        <v>18.399011999999999</v>
      </c>
      <c r="AH30" s="16">
        <v>29.763325999999999</v>
      </c>
      <c r="AI30" s="46"/>
      <c r="AJ30" s="46"/>
      <c r="AK30" s="46"/>
      <c r="AL30" s="46"/>
      <c r="AM30" s="46"/>
      <c r="AN30" s="4"/>
      <c r="AO30" s="4"/>
      <c r="AP30" s="4"/>
      <c r="AQ30" s="4"/>
      <c r="AR30" s="4"/>
      <c r="AS30" s="4"/>
      <c r="AT30" s="4"/>
      <c r="AU30" s="4"/>
      <c r="AV30" s="4"/>
      <c r="AW30" s="4"/>
      <c r="AX30" s="4"/>
      <c r="AY30" s="4"/>
    </row>
    <row r="31" spans="1:51" ht="15" x14ac:dyDescent="0.25">
      <c r="A31" s="121">
        <f>YampaRiverInflow.TotalOutflow!A31</f>
        <v>45778</v>
      </c>
      <c r="B31" s="34"/>
      <c r="C31" s="12">
        <v>5.5270000000000001</v>
      </c>
      <c r="D31" s="45">
        <v>21.992999999999999</v>
      </c>
      <c r="E31" s="16">
        <v>30.256135999999998</v>
      </c>
      <c r="F31" s="16">
        <v>9.5716059999999992</v>
      </c>
      <c r="G31" s="16">
        <v>29.325434000000005</v>
      </c>
      <c r="H31" s="16">
        <v>5.5503300000000007</v>
      </c>
      <c r="I31" s="16">
        <v>8.0619300000000003</v>
      </c>
      <c r="J31" s="16">
        <v>-4.66012</v>
      </c>
      <c r="K31" s="16">
        <v>9.683209999999999</v>
      </c>
      <c r="L31" s="16">
        <v>23.337949999999999</v>
      </c>
      <c r="M31" s="16">
        <v>11.09249</v>
      </c>
      <c r="N31" s="16">
        <v>14.89179</v>
      </c>
      <c r="O31" s="16">
        <v>9.6852700000000009</v>
      </c>
      <c r="P31" s="16">
        <v>5.5847100000000003</v>
      </c>
      <c r="Q31" s="16">
        <v>4.1686000000000005</v>
      </c>
      <c r="R31" s="16">
        <v>14.016170000000001</v>
      </c>
      <c r="S31" s="16">
        <v>5.02379</v>
      </c>
      <c r="T31" s="16">
        <v>16.882990000000003</v>
      </c>
      <c r="U31" s="16">
        <v>3.9549799999999999</v>
      </c>
      <c r="V31" s="16">
        <v>10.53945</v>
      </c>
      <c r="W31" s="16">
        <v>19.5229</v>
      </c>
      <c r="X31" s="16">
        <v>4.9721899999999994</v>
      </c>
      <c r="Y31" s="16">
        <v>1.2309300000000001</v>
      </c>
      <c r="Z31" s="16">
        <v>4.9847600000000005</v>
      </c>
      <c r="AA31" s="16">
        <v>9.3964200000000009</v>
      </c>
      <c r="AB31" s="16">
        <v>9.2539210713396098</v>
      </c>
      <c r="AC31" s="16">
        <v>5.5819525592733701</v>
      </c>
      <c r="AD31" s="16">
        <v>25.107575702810699</v>
      </c>
      <c r="AE31" s="16">
        <v>32.171070661818902</v>
      </c>
      <c r="AF31" s="16">
        <v>22.140587519075002</v>
      </c>
      <c r="AG31" s="16">
        <v>9.3170699999999993</v>
      </c>
      <c r="AH31" s="16">
        <v>17.687328000000001</v>
      </c>
      <c r="AI31" s="46"/>
      <c r="AJ31" s="46"/>
      <c r="AK31" s="46"/>
      <c r="AL31" s="46"/>
      <c r="AM31" s="46"/>
      <c r="AN31" s="4"/>
      <c r="AO31" s="4"/>
      <c r="AP31" s="4"/>
      <c r="AQ31" s="4"/>
      <c r="AR31" s="4"/>
      <c r="AS31" s="4"/>
      <c r="AT31" s="4"/>
      <c r="AU31" s="4"/>
      <c r="AV31" s="4"/>
      <c r="AW31" s="4"/>
      <c r="AX31" s="4"/>
      <c r="AY31" s="4"/>
    </row>
    <row r="32" spans="1:51" ht="15" x14ac:dyDescent="0.25">
      <c r="A32" s="121">
        <f>YampaRiverInflow.TotalOutflow!A32</f>
        <v>45809</v>
      </c>
      <c r="B32" s="34"/>
      <c r="C32" s="12">
        <v>4.7450000000000001</v>
      </c>
      <c r="D32" s="45">
        <v>20.56</v>
      </c>
      <c r="E32" s="16">
        <v>4.9412060000000002</v>
      </c>
      <c r="F32" s="16">
        <v>-1.180104</v>
      </c>
      <c r="G32" s="16">
        <v>16.706314000000003</v>
      </c>
      <c r="H32" s="16">
        <v>1.3633040000000001</v>
      </c>
      <c r="I32" s="16">
        <v>-0.79383999999999999</v>
      </c>
      <c r="J32" s="16">
        <v>-23.251810000000003</v>
      </c>
      <c r="K32" s="16">
        <v>12.69872</v>
      </c>
      <c r="L32" s="16">
        <v>19.039000000000001</v>
      </c>
      <c r="M32" s="16">
        <v>6.8687700000000005</v>
      </c>
      <c r="N32" s="16">
        <v>14.246139999999999</v>
      </c>
      <c r="O32" s="16">
        <v>18.845080000000003</v>
      </c>
      <c r="P32" s="16">
        <v>7.4909099999999995</v>
      </c>
      <c r="Q32" s="16">
        <v>13.8124</v>
      </c>
      <c r="R32" s="16">
        <v>24.775919999999999</v>
      </c>
      <c r="S32" s="16">
        <v>9.7531100000000013</v>
      </c>
      <c r="T32" s="16">
        <v>18.740459999999999</v>
      </c>
      <c r="U32" s="16">
        <v>5.9942099999999998</v>
      </c>
      <c r="V32" s="16">
        <v>10.93661</v>
      </c>
      <c r="W32" s="16">
        <v>14.07673</v>
      </c>
      <c r="X32" s="16">
        <v>3.54962</v>
      </c>
      <c r="Y32" s="16">
        <v>6.4226899999999993</v>
      </c>
      <c r="Z32" s="16">
        <v>10.59356</v>
      </c>
      <c r="AA32" s="16">
        <v>1.32226</v>
      </c>
      <c r="AB32" s="16">
        <v>6.9610190102487604</v>
      </c>
      <c r="AC32" s="16">
        <v>13.6235045447941</v>
      </c>
      <c r="AD32" s="16">
        <v>21.1430438016537</v>
      </c>
      <c r="AE32" s="16">
        <v>42.150180575868696</v>
      </c>
      <c r="AF32" s="16">
        <v>13.4754590082651</v>
      </c>
      <c r="AG32" s="16">
        <v>19.542680000000001</v>
      </c>
      <c r="AH32" s="16">
        <v>1.2684000000000002</v>
      </c>
      <c r="AI32" s="46"/>
      <c r="AJ32" s="46"/>
      <c r="AK32" s="46"/>
      <c r="AL32" s="46"/>
      <c r="AM32" s="46"/>
      <c r="AN32" s="4"/>
      <c r="AO32" s="4"/>
      <c r="AP32" s="4"/>
      <c r="AQ32" s="4"/>
      <c r="AR32" s="4"/>
      <c r="AS32" s="4"/>
      <c r="AT32" s="4"/>
      <c r="AU32" s="4"/>
      <c r="AV32" s="4"/>
      <c r="AW32" s="4"/>
      <c r="AX32" s="4"/>
      <c r="AY32" s="4"/>
    </row>
    <row r="33" spans="1:51" ht="15" x14ac:dyDescent="0.25">
      <c r="A33" s="121">
        <f>YampaRiverInflow.TotalOutflow!A33</f>
        <v>45839</v>
      </c>
      <c r="B33" s="34"/>
      <c r="C33" s="12">
        <v>5.4160000000000004</v>
      </c>
      <c r="D33" s="45">
        <v>20.181999999999999</v>
      </c>
      <c r="E33" s="16">
        <v>2.0310160000000002</v>
      </c>
      <c r="F33" s="16">
        <v>8.0089059999999996</v>
      </c>
      <c r="G33" s="16">
        <v>20.697440000000004</v>
      </c>
      <c r="H33" s="16">
        <v>17.755964000000002</v>
      </c>
      <c r="I33" s="16">
        <v>11.63293</v>
      </c>
      <c r="J33" s="16">
        <v>-12.476629999999998</v>
      </c>
      <c r="K33" s="16">
        <v>23.625509999999998</v>
      </c>
      <c r="L33" s="16">
        <v>20.54889</v>
      </c>
      <c r="M33" s="16">
        <v>8.319090000000001</v>
      </c>
      <c r="N33" s="16">
        <v>20.105460000000001</v>
      </c>
      <c r="O33" s="16">
        <v>19.50067</v>
      </c>
      <c r="P33" s="16">
        <v>8.3446700000000007</v>
      </c>
      <c r="Q33" s="16">
        <v>18.455950000000001</v>
      </c>
      <c r="R33" s="16">
        <v>31.79073</v>
      </c>
      <c r="S33" s="16">
        <v>14.55987</v>
      </c>
      <c r="T33" s="16">
        <v>21.886839999999999</v>
      </c>
      <c r="U33" s="16">
        <v>25.583909999999999</v>
      </c>
      <c r="V33" s="16">
        <v>21.074020000000001</v>
      </c>
      <c r="W33" s="16">
        <v>18.544400000000003</v>
      </c>
      <c r="X33" s="16">
        <v>6.5901300000000003</v>
      </c>
      <c r="Y33" s="16">
        <v>14.91146</v>
      </c>
      <c r="Z33" s="16">
        <v>14.38373</v>
      </c>
      <c r="AA33" s="16">
        <v>27.614090000000001</v>
      </c>
      <c r="AB33" s="16">
        <v>12.5574148766291</v>
      </c>
      <c r="AC33" s="16">
        <v>24.781192150480202</v>
      </c>
      <c r="AD33" s="16">
        <v>16.943357023537999</v>
      </c>
      <c r="AE33" s="16">
        <v>39.1588780983151</v>
      </c>
      <c r="AF33" s="16">
        <v>23.713968098447001</v>
      </c>
      <c r="AG33" s="16">
        <v>3.5028120000000005</v>
      </c>
      <c r="AH33" s="16">
        <v>15.702810000000001</v>
      </c>
      <c r="AI33" s="46"/>
      <c r="AJ33" s="46"/>
      <c r="AK33" s="46"/>
      <c r="AL33" s="46"/>
      <c r="AM33" s="46"/>
      <c r="AN33" s="4"/>
      <c r="AO33" s="4"/>
      <c r="AP33" s="4"/>
      <c r="AQ33" s="4"/>
      <c r="AR33" s="4"/>
      <c r="AS33" s="4"/>
      <c r="AT33" s="4"/>
      <c r="AU33" s="4"/>
      <c r="AV33" s="4"/>
      <c r="AW33" s="4"/>
      <c r="AX33" s="4"/>
      <c r="AY33" s="4"/>
    </row>
    <row r="34" spans="1:51" ht="15" x14ac:dyDescent="0.25">
      <c r="A34" s="121">
        <f>YampaRiverInflow.TotalOutflow!A34</f>
        <v>45870</v>
      </c>
      <c r="B34" s="34"/>
      <c r="C34" s="12">
        <v>13.926</v>
      </c>
      <c r="D34" s="45">
        <v>17.675000000000001</v>
      </c>
      <c r="E34" s="16">
        <v>19.739957999999998</v>
      </c>
      <c r="F34" s="16">
        <v>11.451958000000001</v>
      </c>
      <c r="G34" s="16">
        <v>20.660824000000002</v>
      </c>
      <c r="H34" s="16">
        <v>13.796706</v>
      </c>
      <c r="I34" s="16">
        <v>9.7706299999999988</v>
      </c>
      <c r="J34" s="16">
        <v>7.4435000000000002</v>
      </c>
      <c r="K34" s="16">
        <v>20.504860000000001</v>
      </c>
      <c r="L34" s="16">
        <v>22.135639999999999</v>
      </c>
      <c r="M34" s="16">
        <v>5.2130799999999997</v>
      </c>
      <c r="N34" s="16">
        <v>14.802440000000001</v>
      </c>
      <c r="O34" s="16">
        <v>21.94164</v>
      </c>
      <c r="P34" s="16">
        <v>8.4181799999999996</v>
      </c>
      <c r="Q34" s="16">
        <v>21.659500000000001</v>
      </c>
      <c r="R34" s="16">
        <v>35.8294</v>
      </c>
      <c r="S34" s="16">
        <v>14.210139999999999</v>
      </c>
      <c r="T34" s="16">
        <v>24.195160000000001</v>
      </c>
      <c r="U34" s="16">
        <v>26.496269999999999</v>
      </c>
      <c r="V34" s="16">
        <v>24.024999999999999</v>
      </c>
      <c r="W34" s="16">
        <v>22.344560000000001</v>
      </c>
      <c r="X34" s="16">
        <v>9.8739599999999985</v>
      </c>
      <c r="Y34" s="16">
        <v>13.84548</v>
      </c>
      <c r="Z34" s="16">
        <v>16.93469</v>
      </c>
      <c r="AA34" s="16">
        <v>14.48996</v>
      </c>
      <c r="AB34" s="16">
        <v>14.623601239406</v>
      </c>
      <c r="AC34" s="16">
        <v>29.351938843042298</v>
      </c>
      <c r="AD34" s="16">
        <v>10.6373367791084</v>
      </c>
      <c r="AE34" s="16">
        <v>32.4739838860175</v>
      </c>
      <c r="AF34" s="16">
        <v>32.289258266844001</v>
      </c>
      <c r="AG34" s="16">
        <v>21.988620000000001</v>
      </c>
      <c r="AH34" s="16">
        <v>28.766426000000003</v>
      </c>
      <c r="AI34" s="46"/>
      <c r="AJ34" s="46"/>
      <c r="AK34" s="46"/>
      <c r="AL34" s="46"/>
      <c r="AM34" s="46"/>
      <c r="AN34" s="4"/>
      <c r="AO34" s="4"/>
      <c r="AP34" s="4"/>
      <c r="AQ34" s="4"/>
      <c r="AR34" s="4"/>
      <c r="AS34" s="4"/>
      <c r="AT34" s="4"/>
      <c r="AU34" s="4"/>
      <c r="AV34" s="4"/>
      <c r="AW34" s="4"/>
      <c r="AX34" s="4"/>
      <c r="AY34" s="4"/>
    </row>
    <row r="35" spans="1:51" ht="15" x14ac:dyDescent="0.25">
      <c r="A35" s="121">
        <f>YampaRiverInflow.TotalOutflow!A35</f>
        <v>45901</v>
      </c>
      <c r="B35" s="34"/>
      <c r="C35" s="12">
        <v>13.569000000000001</v>
      </c>
      <c r="D35" s="45">
        <v>14.701000000000001</v>
      </c>
      <c r="E35" s="16">
        <v>15.737406</v>
      </c>
      <c r="F35" s="16">
        <v>14.914582000000003</v>
      </c>
      <c r="G35" s="16">
        <v>14.839589999999999</v>
      </c>
      <c r="H35" s="16">
        <v>10.647540000000001</v>
      </c>
      <c r="I35" s="16">
        <v>-6.0112700000000006</v>
      </c>
      <c r="J35" s="16">
        <v>19.914009999999998</v>
      </c>
      <c r="K35" s="16">
        <v>13.555149999999999</v>
      </c>
      <c r="L35" s="16">
        <v>15.397549999999999</v>
      </c>
      <c r="M35" s="16">
        <v>7.1036899999999994</v>
      </c>
      <c r="N35" s="16">
        <v>8.6973899999999986</v>
      </c>
      <c r="O35" s="16">
        <v>11.841569999999999</v>
      </c>
      <c r="P35" s="16">
        <v>3.6388400000000001</v>
      </c>
      <c r="Q35" s="16">
        <v>18.084299999999999</v>
      </c>
      <c r="R35" s="16">
        <v>24.926950000000001</v>
      </c>
      <c r="S35" s="16">
        <v>13.032249999999999</v>
      </c>
      <c r="T35" s="16">
        <v>14.707469999999999</v>
      </c>
      <c r="U35" s="16">
        <v>15.101129999999999</v>
      </c>
      <c r="V35" s="16">
        <v>9.3519199999999998</v>
      </c>
      <c r="W35" s="16">
        <v>35.037589999999994</v>
      </c>
      <c r="X35" s="16">
        <v>-2.8639899999999998</v>
      </c>
      <c r="Y35" s="16">
        <v>6.7481800000000005</v>
      </c>
      <c r="Z35" s="16">
        <v>15.02529</v>
      </c>
      <c r="AA35" s="16">
        <v>11.451879999999999</v>
      </c>
      <c r="AB35" s="16">
        <v>13.1848636376867</v>
      </c>
      <c r="AC35" s="16">
        <v>8.3238249586783297</v>
      </c>
      <c r="AD35" s="16">
        <v>19.8346958697528</v>
      </c>
      <c r="AE35" s="16">
        <v>16.409711323636998</v>
      </c>
      <c r="AF35" s="16">
        <v>25.7866844641329</v>
      </c>
      <c r="AG35" s="16">
        <v>21.500264000000001</v>
      </c>
      <c r="AH35" s="16">
        <v>26.366382000000002</v>
      </c>
      <c r="AI35" s="46"/>
      <c r="AJ35" s="46"/>
      <c r="AK35" s="46"/>
      <c r="AL35" s="46"/>
      <c r="AM35" s="46"/>
      <c r="AN35" s="4"/>
      <c r="AO35" s="4"/>
      <c r="AP35" s="4"/>
      <c r="AQ35" s="4"/>
      <c r="AR35" s="4"/>
      <c r="AS35" s="4"/>
      <c r="AT35" s="4"/>
      <c r="AU35" s="4"/>
      <c r="AV35" s="4"/>
      <c r="AW35" s="4"/>
      <c r="AX35" s="4"/>
      <c r="AY35" s="4"/>
    </row>
    <row r="36" spans="1:51" ht="15" x14ac:dyDescent="0.25">
      <c r="A36" s="121">
        <f>YampaRiverInflow.TotalOutflow!A36</f>
        <v>45931</v>
      </c>
      <c r="B36" s="34"/>
      <c r="C36" s="12">
        <v>12.66</v>
      </c>
      <c r="D36" s="45">
        <v>12.657999999999999</v>
      </c>
      <c r="E36" s="16">
        <v>11.836898000000001</v>
      </c>
      <c r="F36" s="16">
        <v>11.503132000000001</v>
      </c>
      <c r="G36" s="16">
        <v>12.135444000000001</v>
      </c>
      <c r="H36" s="16">
        <v>6.3876860000000004</v>
      </c>
      <c r="I36" s="16">
        <v>-7.82599</v>
      </c>
      <c r="J36" s="16">
        <v>24.362849999999998</v>
      </c>
      <c r="K36" s="16">
        <v>10.95425</v>
      </c>
      <c r="L36" s="16">
        <v>11.723360000000001</v>
      </c>
      <c r="M36" s="16">
        <v>4.6145899999999997</v>
      </c>
      <c r="N36" s="16">
        <v>6.6953500000000004</v>
      </c>
      <c r="O36" s="16">
        <v>9.5123700000000007</v>
      </c>
      <c r="P36" s="16">
        <v>-0.49925999999999998</v>
      </c>
      <c r="Q36" s="16">
        <v>18.132660000000001</v>
      </c>
      <c r="R36" s="16">
        <v>19.22006</v>
      </c>
      <c r="S36" s="16">
        <v>10.97871</v>
      </c>
      <c r="T36" s="16">
        <v>13.21185</v>
      </c>
      <c r="U36" s="16">
        <v>14.04824</v>
      </c>
      <c r="V36" s="16">
        <v>6.9533999999999994</v>
      </c>
      <c r="W36" s="16">
        <v>23.35398</v>
      </c>
      <c r="X36" s="16">
        <v>-2.8656299999999999</v>
      </c>
      <c r="Y36" s="16">
        <v>2.3012199999999998</v>
      </c>
      <c r="Z36" s="16">
        <v>14.73507</v>
      </c>
      <c r="AA36" s="16">
        <v>8.505370000000001</v>
      </c>
      <c r="AB36" s="16">
        <v>9.0830627261494108</v>
      </c>
      <c r="AC36" s="16">
        <v>-6.2740460311398598</v>
      </c>
      <c r="AD36" s="16">
        <v>25.002335616926402</v>
      </c>
      <c r="AE36" s="16">
        <v>7.7553593381164196</v>
      </c>
      <c r="AF36" s="16">
        <v>26.857120247405899</v>
      </c>
      <c r="AG36" s="16">
        <v>8.6108960000000003</v>
      </c>
      <c r="AH36" s="16">
        <v>17.934583999999997</v>
      </c>
      <c r="AI36" s="46"/>
      <c r="AJ36" s="46"/>
      <c r="AK36" s="46"/>
      <c r="AL36" s="46"/>
      <c r="AM36" s="46"/>
      <c r="AN36" s="4"/>
      <c r="AO36" s="4"/>
      <c r="AP36" s="4"/>
      <c r="AQ36" s="4"/>
      <c r="AR36" s="4"/>
      <c r="AS36" s="4"/>
      <c r="AT36" s="4"/>
      <c r="AU36" s="4"/>
      <c r="AV36" s="4"/>
      <c r="AW36" s="4"/>
      <c r="AX36" s="4"/>
      <c r="AY36" s="4"/>
    </row>
    <row r="37" spans="1:51" ht="15" x14ac:dyDescent="0.25">
      <c r="A37" s="121">
        <f>YampaRiverInflow.TotalOutflow!A37</f>
        <v>45962</v>
      </c>
      <c r="B37" s="34"/>
      <c r="C37" s="12">
        <v>1.2</v>
      </c>
      <c r="D37" s="45">
        <v>1.202</v>
      </c>
      <c r="E37" s="16">
        <v>12.147136</v>
      </c>
      <c r="F37" s="16">
        <v>3.6625680000000003</v>
      </c>
      <c r="G37" s="16">
        <v>15.820898000000001</v>
      </c>
      <c r="H37" s="16">
        <v>14.533392000000001</v>
      </c>
      <c r="I37" s="16">
        <v>-12.37326</v>
      </c>
      <c r="J37" s="16">
        <v>14.93168</v>
      </c>
      <c r="K37" s="16">
        <v>-5.1652700000000005</v>
      </c>
      <c r="L37" s="16">
        <v>10.395850000000001</v>
      </c>
      <c r="M37" s="16">
        <v>4.0648400000000002</v>
      </c>
      <c r="N37" s="16">
        <v>3.5380700000000003</v>
      </c>
      <c r="O37" s="16">
        <v>7.5272700000000006</v>
      </c>
      <c r="P37" s="16">
        <v>13.11669</v>
      </c>
      <c r="Q37" s="16">
        <v>15.47784</v>
      </c>
      <c r="R37" s="16">
        <v>21.893450000000001</v>
      </c>
      <c r="S37" s="16">
        <v>12.1463</v>
      </c>
      <c r="T37" s="16">
        <v>8.651209999999999</v>
      </c>
      <c r="U37" s="16">
        <v>9.7618099999999988</v>
      </c>
      <c r="V37" s="16">
        <v>16.488720000000001</v>
      </c>
      <c r="W37" s="16">
        <v>4.6226700000000003</v>
      </c>
      <c r="X37" s="16">
        <v>5.9689499999999995</v>
      </c>
      <c r="Y37" s="16">
        <v>-1.0023</v>
      </c>
      <c r="Z37" s="16">
        <v>2.8529</v>
      </c>
      <c r="AA37" s="16">
        <v>5.8924399999999997</v>
      </c>
      <c r="AB37" s="16">
        <v>3.9897065276040999</v>
      </c>
      <c r="AC37" s="16">
        <v>-11.4351155371894</v>
      </c>
      <c r="AD37" s="16">
        <v>6.3263246300834401</v>
      </c>
      <c r="AE37" s="16">
        <v>3.8446132224799099</v>
      </c>
      <c r="AF37" s="16">
        <v>10.148976943471901</v>
      </c>
      <c r="AG37" s="16">
        <v>8.991363999999999</v>
      </c>
      <c r="AH37" s="16">
        <v>10.960080000000001</v>
      </c>
      <c r="AI37" s="46"/>
      <c r="AJ37" s="46"/>
      <c r="AK37" s="46"/>
      <c r="AL37" s="46"/>
      <c r="AM37" s="46"/>
      <c r="AN37" s="4"/>
      <c r="AO37" s="4"/>
      <c r="AP37" s="4"/>
      <c r="AQ37" s="4"/>
      <c r="AR37" s="4"/>
      <c r="AS37" s="4"/>
      <c r="AT37" s="4"/>
      <c r="AU37" s="4"/>
      <c r="AV37" s="4"/>
      <c r="AW37" s="4"/>
      <c r="AX37" s="4"/>
      <c r="AY37" s="4"/>
    </row>
    <row r="38" spans="1:51" ht="15" x14ac:dyDescent="0.25">
      <c r="A38" s="121">
        <f>YampaRiverInflow.TotalOutflow!A38</f>
        <v>45992</v>
      </c>
      <c r="B38" s="34"/>
      <c r="C38" s="12">
        <v>2.335</v>
      </c>
      <c r="D38" s="45">
        <v>2.335</v>
      </c>
      <c r="E38" s="16">
        <v>11.927992</v>
      </c>
      <c r="F38" s="16">
        <v>18.697578</v>
      </c>
      <c r="G38" s="16">
        <v>16.272072000000001</v>
      </c>
      <c r="H38" s="16">
        <v>6.2282960000000003</v>
      </c>
      <c r="I38" s="16">
        <v>-16.238409999999998</v>
      </c>
      <c r="J38" s="16">
        <v>12.00187</v>
      </c>
      <c r="K38" s="16">
        <v>6.5915499999999998</v>
      </c>
      <c r="L38" s="16">
        <v>12.228569999999999</v>
      </c>
      <c r="M38" s="16">
        <v>1.01868</v>
      </c>
      <c r="N38" s="16">
        <v>6.6875100000000005</v>
      </c>
      <c r="O38" s="16">
        <v>11.483219999999999</v>
      </c>
      <c r="P38" s="16">
        <v>-2.7016499999999999</v>
      </c>
      <c r="Q38" s="16">
        <v>25.948370000000001</v>
      </c>
      <c r="R38" s="16">
        <v>22.778939999999999</v>
      </c>
      <c r="S38" s="16">
        <v>11.792920000000001</v>
      </c>
      <c r="T38" s="16">
        <v>17.610810000000001</v>
      </c>
      <c r="U38" s="16">
        <v>24.307770000000001</v>
      </c>
      <c r="V38" s="16">
        <v>18.407709999999998</v>
      </c>
      <c r="W38" s="16">
        <v>2.61571</v>
      </c>
      <c r="X38" s="16">
        <v>-1.4079200000000001</v>
      </c>
      <c r="Y38" s="16">
        <v>-6.0315000000000003</v>
      </c>
      <c r="Z38" s="16">
        <v>15.691600000000001</v>
      </c>
      <c r="AA38" s="16">
        <v>6.0872700000000002</v>
      </c>
      <c r="AB38" s="16">
        <v>14.668721902282002</v>
      </c>
      <c r="AC38" s="16">
        <v>-6.0504652876024405</v>
      </c>
      <c r="AD38" s="16">
        <v>3.9440781003643801</v>
      </c>
      <c r="AE38" s="16">
        <v>5.96184380284366</v>
      </c>
      <c r="AF38" s="16">
        <v>-3.3022761146438002</v>
      </c>
      <c r="AG38" s="16">
        <v>16.566911999999999</v>
      </c>
      <c r="AH38" s="16">
        <v>23.606604000000004</v>
      </c>
      <c r="AI38" s="46"/>
      <c r="AJ38" s="46"/>
      <c r="AK38" s="46"/>
      <c r="AL38" s="46"/>
      <c r="AM38" s="46"/>
      <c r="AN38" s="4"/>
      <c r="AO38" s="4"/>
      <c r="AP38" s="4"/>
      <c r="AQ38" s="4"/>
      <c r="AR38" s="4"/>
      <c r="AS38" s="4"/>
      <c r="AT38" s="4"/>
      <c r="AU38" s="4"/>
      <c r="AV38" s="4"/>
      <c r="AW38" s="4"/>
      <c r="AX38" s="4"/>
      <c r="AY38" s="4"/>
    </row>
    <row r="39" spans="1:51" ht="15" x14ac:dyDescent="0.25">
      <c r="A39" s="121">
        <f>YampaRiverInflow.TotalOutflow!A39</f>
        <v>46023</v>
      </c>
      <c r="B39" s="34"/>
      <c r="C39" s="12">
        <v>17.521999999999998</v>
      </c>
      <c r="D39" s="45">
        <v>6.62</v>
      </c>
      <c r="E39" s="16">
        <v>14.084605999999999</v>
      </c>
      <c r="F39" s="16">
        <v>35.531559999999999</v>
      </c>
      <c r="G39" s="16">
        <v>11.366462</v>
      </c>
      <c r="H39" s="16">
        <v>12.906422000000001</v>
      </c>
      <c r="I39" s="16">
        <v>-12.26146</v>
      </c>
      <c r="J39" s="16">
        <v>9.9685600000000001</v>
      </c>
      <c r="K39" s="16">
        <v>3.9182399999999999</v>
      </c>
      <c r="L39" s="16">
        <v>5.2524799999999994</v>
      </c>
      <c r="M39" s="16">
        <v>0.65434000000000003</v>
      </c>
      <c r="N39" s="16">
        <v>10.38495</v>
      </c>
      <c r="O39" s="16">
        <v>14.23559</v>
      </c>
      <c r="P39" s="16">
        <v>9.8203300000000002</v>
      </c>
      <c r="Q39" s="16">
        <v>24.700430000000001</v>
      </c>
      <c r="R39" s="16">
        <v>22.069479999999999</v>
      </c>
      <c r="S39" s="16">
        <v>12.57952</v>
      </c>
      <c r="T39" s="16">
        <v>19.210369999999998</v>
      </c>
      <c r="U39" s="16">
        <v>24.414390000000001</v>
      </c>
      <c r="V39" s="16">
        <v>14.356399999999999</v>
      </c>
      <c r="W39" s="16">
        <v>-5.5168900000000001</v>
      </c>
      <c r="X39" s="16">
        <v>8.7599999999999997E-2</v>
      </c>
      <c r="Y39" s="16">
        <v>10.52117</v>
      </c>
      <c r="Z39" s="16">
        <v>15.80128</v>
      </c>
      <c r="AA39" s="16">
        <v>7.4489752076703502</v>
      </c>
      <c r="AB39" s="16">
        <v>19.8163140489265</v>
      </c>
      <c r="AC39" s="16">
        <v>0.31217231431502396</v>
      </c>
      <c r="AD39" s="16">
        <v>11.158060331372901</v>
      </c>
      <c r="AE39" s="16">
        <v>7.7495685923312703</v>
      </c>
      <c r="AF39" s="16">
        <v>16.305914000000001</v>
      </c>
      <c r="AG39" s="16">
        <v>18.317238</v>
      </c>
      <c r="AH39" s="16">
        <v>101.21908400000001</v>
      </c>
      <c r="AI39" s="46"/>
      <c r="AJ39" s="46"/>
      <c r="AK39" s="46"/>
      <c r="AL39" s="46"/>
      <c r="AM39" s="46"/>
      <c r="AN39" s="4"/>
      <c r="AO39" s="4"/>
      <c r="AP39" s="4"/>
      <c r="AQ39" s="4"/>
      <c r="AR39" s="4"/>
      <c r="AS39" s="4"/>
      <c r="AT39" s="4"/>
      <c r="AU39" s="4"/>
      <c r="AV39" s="4"/>
      <c r="AW39" s="4"/>
      <c r="AX39" s="4"/>
      <c r="AY39" s="4"/>
    </row>
    <row r="40" spans="1:51" ht="15" x14ac:dyDescent="0.25">
      <c r="A40" s="121">
        <f>YampaRiverInflow.TotalOutflow!A40</f>
        <v>46054</v>
      </c>
      <c r="B40" s="34"/>
      <c r="C40" s="12">
        <v>14.106</v>
      </c>
      <c r="D40" s="45">
        <v>9.4120000000000008</v>
      </c>
      <c r="E40" s="16">
        <v>14.718234000000001</v>
      </c>
      <c r="F40" s="16">
        <v>33.481140000000003</v>
      </c>
      <c r="G40" s="16">
        <v>10.668854</v>
      </c>
      <c r="H40" s="16">
        <v>-2.5262600000000002</v>
      </c>
      <c r="I40" s="16">
        <v>-10.192350000000001</v>
      </c>
      <c r="J40" s="16">
        <v>6.2821099999999994</v>
      </c>
      <c r="K40" s="16">
        <v>3.13246</v>
      </c>
      <c r="L40" s="16">
        <v>4.1601400000000002</v>
      </c>
      <c r="M40" s="16">
        <v>2.8380700000000001</v>
      </c>
      <c r="N40" s="16">
        <v>9.7490100000000002</v>
      </c>
      <c r="O40" s="16">
        <v>16.001570000000001</v>
      </c>
      <c r="P40" s="16">
        <v>9.5720700000000001</v>
      </c>
      <c r="Q40" s="16">
        <v>21.740169999999999</v>
      </c>
      <c r="R40" s="16">
        <v>14.98456</v>
      </c>
      <c r="S40" s="16">
        <v>10.01197</v>
      </c>
      <c r="T40" s="16">
        <v>10.48507</v>
      </c>
      <c r="U40" s="16">
        <v>13.671299999999999</v>
      </c>
      <c r="V40" s="16">
        <v>11.7835</v>
      </c>
      <c r="W40" s="16">
        <v>1.5763499999999999</v>
      </c>
      <c r="X40" s="16">
        <v>-4.5615100000000002</v>
      </c>
      <c r="Y40" s="16">
        <v>4.3772399999999996</v>
      </c>
      <c r="Z40" s="16">
        <v>6.30464</v>
      </c>
      <c r="AA40" s="16">
        <v>4.0539722308107295</v>
      </c>
      <c r="AB40" s="16">
        <v>9.3226595036040596</v>
      </c>
      <c r="AC40" s="16">
        <v>19.796036777389201</v>
      </c>
      <c r="AD40" s="16">
        <v>11.065682646744701</v>
      </c>
      <c r="AE40" s="16">
        <v>11.6148235514056</v>
      </c>
      <c r="AF40" s="16">
        <v>19.425978000000001</v>
      </c>
      <c r="AG40" s="16">
        <v>27.521836</v>
      </c>
      <c r="AH40" s="16">
        <v>75.754664000000005</v>
      </c>
      <c r="AI40" s="46"/>
      <c r="AJ40" s="46"/>
      <c r="AK40" s="46"/>
      <c r="AL40" s="46"/>
      <c r="AM40" s="46"/>
      <c r="AN40" s="4"/>
      <c r="AO40" s="4"/>
      <c r="AP40" s="4"/>
      <c r="AQ40" s="4"/>
      <c r="AR40" s="4"/>
      <c r="AS40" s="4"/>
      <c r="AT40" s="4"/>
      <c r="AU40" s="4"/>
      <c r="AV40" s="4"/>
      <c r="AW40" s="4"/>
      <c r="AX40" s="4"/>
      <c r="AY40" s="4"/>
    </row>
    <row r="41" spans="1:51" ht="15" x14ac:dyDescent="0.25">
      <c r="A41" s="121">
        <f>YampaRiverInflow.TotalOutflow!A41</f>
        <v>46082</v>
      </c>
      <c r="B41" s="34"/>
      <c r="C41" s="12">
        <v>16.276</v>
      </c>
      <c r="D41" s="45">
        <v>13.116</v>
      </c>
      <c r="E41" s="16">
        <v>17.63081</v>
      </c>
      <c r="F41" s="16">
        <v>62.605969999999999</v>
      </c>
      <c r="G41" s="16">
        <v>-10.494788</v>
      </c>
      <c r="H41" s="16">
        <v>-5.3588699999999996</v>
      </c>
      <c r="I41" s="16">
        <v>-15.49112</v>
      </c>
      <c r="J41" s="16">
        <v>36.322969999999998</v>
      </c>
      <c r="K41" s="16">
        <v>9.210090000000001</v>
      </c>
      <c r="L41" s="16">
        <v>5.7764899999999999</v>
      </c>
      <c r="M41" s="16">
        <v>9.2872199999999996</v>
      </c>
      <c r="N41" s="16">
        <v>8.1139899999999994</v>
      </c>
      <c r="O41" s="16">
        <v>9.8301200000000009</v>
      </c>
      <c r="P41" s="16">
        <v>14.49926</v>
      </c>
      <c r="Q41" s="16">
        <v>12.03308</v>
      </c>
      <c r="R41" s="16">
        <v>4.5342399999999996</v>
      </c>
      <c r="S41" s="16">
        <v>19.332849999999997</v>
      </c>
      <c r="T41" s="16">
        <v>6.37479</v>
      </c>
      <c r="U41" s="16">
        <v>9.2942099999999996</v>
      </c>
      <c r="V41" s="16">
        <v>12.6425</v>
      </c>
      <c r="W41" s="16">
        <v>6.9273500000000006</v>
      </c>
      <c r="X41" s="16">
        <v>-7.20953</v>
      </c>
      <c r="Y41" s="16">
        <v>6.0791599999999999</v>
      </c>
      <c r="Z41" s="16">
        <v>6.5443199999999999</v>
      </c>
      <c r="AA41" s="16">
        <v>12.9016643799678</v>
      </c>
      <c r="AB41" s="16">
        <v>7.2940712366949301</v>
      </c>
      <c r="AC41" s="16">
        <v>35.068694212232302</v>
      </c>
      <c r="AD41" s="16">
        <v>6.2901128095215002</v>
      </c>
      <c r="AE41" s="16">
        <v>18.741606197686799</v>
      </c>
      <c r="AF41" s="16">
        <v>26.794340000000005</v>
      </c>
      <c r="AG41" s="16">
        <v>39.915998000000002</v>
      </c>
      <c r="AH41" s="16">
        <v>66.375816</v>
      </c>
      <c r="AI41" s="46"/>
      <c r="AJ41" s="46"/>
      <c r="AK41" s="46"/>
      <c r="AL41" s="46"/>
      <c r="AM41" s="46"/>
      <c r="AN41" s="4"/>
      <c r="AO41" s="4"/>
      <c r="AP41" s="4"/>
      <c r="AQ41" s="4"/>
      <c r="AR41" s="4"/>
      <c r="AS41" s="4"/>
      <c r="AT41" s="4"/>
      <c r="AU41" s="4"/>
      <c r="AV41" s="4"/>
      <c r="AW41" s="4"/>
      <c r="AX41" s="4"/>
      <c r="AY41" s="4"/>
    </row>
    <row r="42" spans="1:51" ht="15" x14ac:dyDescent="0.25">
      <c r="A42" s="121">
        <f>YampaRiverInflow.TotalOutflow!A42</f>
        <v>46113</v>
      </c>
      <c r="B42" s="34"/>
      <c r="C42" s="12">
        <v>10.015000000000001</v>
      </c>
      <c r="D42" s="45">
        <v>16.518000000000001</v>
      </c>
      <c r="E42" s="16">
        <v>7.7661820000000006</v>
      </c>
      <c r="F42" s="16">
        <v>14.708754000000001</v>
      </c>
      <c r="G42" s="16">
        <v>23.635946000000001</v>
      </c>
      <c r="H42" s="16">
        <v>6.8406400000000005</v>
      </c>
      <c r="I42" s="16">
        <v>-2.2138499999999999</v>
      </c>
      <c r="J42" s="16">
        <v>19.547470000000001</v>
      </c>
      <c r="K42" s="16">
        <v>11.52768</v>
      </c>
      <c r="L42" s="16">
        <v>17.343669999999999</v>
      </c>
      <c r="M42" s="16">
        <v>13.49269</v>
      </c>
      <c r="N42" s="16">
        <v>4.6643299999999996</v>
      </c>
      <c r="O42" s="16">
        <v>2.3306399999999998</v>
      </c>
      <c r="P42" s="16">
        <v>9.179590000000001</v>
      </c>
      <c r="Q42" s="16">
        <v>14.534559999999999</v>
      </c>
      <c r="R42" s="16">
        <v>4.0880400000000003</v>
      </c>
      <c r="S42" s="16">
        <v>12.77216</v>
      </c>
      <c r="T42" s="16">
        <v>7.4774700000000003</v>
      </c>
      <c r="U42" s="16">
        <v>12.525</v>
      </c>
      <c r="V42" s="16">
        <v>22.5366</v>
      </c>
      <c r="W42" s="16">
        <v>5.4246600000000003</v>
      </c>
      <c r="X42" s="16">
        <v>-1.42597</v>
      </c>
      <c r="Y42" s="16">
        <v>9.8915199999999999</v>
      </c>
      <c r="Z42" s="16">
        <v>9.72743</v>
      </c>
      <c r="AA42" s="16">
        <v>15.713943386447099</v>
      </c>
      <c r="AB42" s="16">
        <v>6.6015394221493597</v>
      </c>
      <c r="AC42" s="16">
        <v>32.830230167934701</v>
      </c>
      <c r="AD42" s="16">
        <v>14.096756611570999</v>
      </c>
      <c r="AE42" s="16">
        <v>21.908179504132999</v>
      </c>
      <c r="AF42" s="16">
        <v>18.399011999999999</v>
      </c>
      <c r="AG42" s="16">
        <v>29.763325999999999</v>
      </c>
      <c r="AH42" s="16">
        <v>41.261670000000002</v>
      </c>
      <c r="AI42" s="46"/>
      <c r="AJ42" s="46"/>
      <c r="AK42" s="46"/>
      <c r="AL42" s="46"/>
      <c r="AM42" s="46"/>
      <c r="AN42" s="4"/>
      <c r="AO42" s="4"/>
      <c r="AP42" s="4"/>
      <c r="AQ42" s="4"/>
      <c r="AR42" s="4"/>
      <c r="AS42" s="4"/>
      <c r="AT42" s="4"/>
      <c r="AU42" s="4"/>
      <c r="AV42" s="4"/>
      <c r="AW42" s="4"/>
      <c r="AX42" s="4"/>
      <c r="AY42" s="4"/>
    </row>
    <row r="43" spans="1:51" ht="15" x14ac:dyDescent="0.25">
      <c r="A43" s="121">
        <f>YampaRiverInflow.TotalOutflow!A43</f>
        <v>46143</v>
      </c>
      <c r="B43" s="34"/>
      <c r="C43" s="12">
        <v>5.5270000000000001</v>
      </c>
      <c r="D43" s="45">
        <v>21.992999999999999</v>
      </c>
      <c r="E43" s="16">
        <v>9.5716059999999992</v>
      </c>
      <c r="F43" s="16">
        <v>29.325434000000005</v>
      </c>
      <c r="G43" s="16">
        <v>5.5503300000000007</v>
      </c>
      <c r="H43" s="16">
        <v>8.0619300000000003</v>
      </c>
      <c r="I43" s="16">
        <v>-4.66012</v>
      </c>
      <c r="J43" s="16">
        <v>9.683209999999999</v>
      </c>
      <c r="K43" s="16">
        <v>23.337949999999999</v>
      </c>
      <c r="L43" s="16">
        <v>11.09249</v>
      </c>
      <c r="M43" s="16">
        <v>14.89179</v>
      </c>
      <c r="N43" s="16">
        <v>9.6852700000000009</v>
      </c>
      <c r="O43" s="16">
        <v>5.5847100000000003</v>
      </c>
      <c r="P43" s="16">
        <v>4.1686000000000005</v>
      </c>
      <c r="Q43" s="16">
        <v>14.016170000000001</v>
      </c>
      <c r="R43" s="16">
        <v>5.02379</v>
      </c>
      <c r="S43" s="16">
        <v>16.882990000000003</v>
      </c>
      <c r="T43" s="16">
        <v>3.9549799999999999</v>
      </c>
      <c r="U43" s="16">
        <v>10.53945</v>
      </c>
      <c r="V43" s="16">
        <v>19.5229</v>
      </c>
      <c r="W43" s="16">
        <v>4.9721899999999994</v>
      </c>
      <c r="X43" s="16">
        <v>1.2309300000000001</v>
      </c>
      <c r="Y43" s="16">
        <v>4.9847600000000005</v>
      </c>
      <c r="Z43" s="16">
        <v>9.3964200000000009</v>
      </c>
      <c r="AA43" s="16">
        <v>9.2539210713396098</v>
      </c>
      <c r="AB43" s="16">
        <v>5.5819525592733701</v>
      </c>
      <c r="AC43" s="16">
        <v>25.107575702810699</v>
      </c>
      <c r="AD43" s="16">
        <v>32.171070661818902</v>
      </c>
      <c r="AE43" s="16">
        <v>22.140587519075002</v>
      </c>
      <c r="AF43" s="16">
        <v>9.3170699999999993</v>
      </c>
      <c r="AG43" s="16">
        <v>17.687328000000001</v>
      </c>
      <c r="AH43" s="16">
        <v>30.256135999999998</v>
      </c>
      <c r="AI43" s="46"/>
      <c r="AJ43" s="46"/>
      <c r="AK43" s="46"/>
      <c r="AL43" s="46"/>
      <c r="AM43" s="46"/>
      <c r="AN43" s="4"/>
      <c r="AO43" s="4"/>
      <c r="AP43" s="4"/>
      <c r="AQ43" s="4"/>
      <c r="AR43" s="4"/>
      <c r="AS43" s="4"/>
      <c r="AT43" s="4"/>
      <c r="AU43" s="4"/>
      <c r="AV43" s="4"/>
      <c r="AW43" s="4"/>
      <c r="AX43" s="4"/>
      <c r="AY43" s="4"/>
    </row>
    <row r="44" spans="1:51" ht="15" x14ac:dyDescent="0.25">
      <c r="A44" s="121">
        <f>YampaRiverInflow.TotalOutflow!A44</f>
        <v>46174</v>
      </c>
      <c r="B44" s="34"/>
      <c r="C44" s="12">
        <v>4.7450000000000001</v>
      </c>
      <c r="D44" s="45">
        <v>20.56</v>
      </c>
      <c r="E44" s="16">
        <v>-1.180104</v>
      </c>
      <c r="F44" s="16">
        <v>16.706314000000003</v>
      </c>
      <c r="G44" s="16">
        <v>1.3633040000000001</v>
      </c>
      <c r="H44" s="16">
        <v>-0.79383999999999999</v>
      </c>
      <c r="I44" s="16">
        <v>-23.251810000000003</v>
      </c>
      <c r="J44" s="16">
        <v>12.69872</v>
      </c>
      <c r="K44" s="16">
        <v>19.039000000000001</v>
      </c>
      <c r="L44" s="16">
        <v>6.8687700000000005</v>
      </c>
      <c r="M44" s="16">
        <v>14.246139999999999</v>
      </c>
      <c r="N44" s="16">
        <v>18.845080000000003</v>
      </c>
      <c r="O44" s="16">
        <v>7.4909099999999995</v>
      </c>
      <c r="P44" s="16">
        <v>13.8124</v>
      </c>
      <c r="Q44" s="16">
        <v>24.775919999999999</v>
      </c>
      <c r="R44" s="16">
        <v>9.7531100000000013</v>
      </c>
      <c r="S44" s="16">
        <v>18.740459999999999</v>
      </c>
      <c r="T44" s="16">
        <v>5.9942099999999998</v>
      </c>
      <c r="U44" s="16">
        <v>10.93661</v>
      </c>
      <c r="V44" s="16">
        <v>14.07673</v>
      </c>
      <c r="W44" s="16">
        <v>3.54962</v>
      </c>
      <c r="X44" s="16">
        <v>6.4226899999999993</v>
      </c>
      <c r="Y44" s="16">
        <v>10.59356</v>
      </c>
      <c r="Z44" s="16">
        <v>1.32226</v>
      </c>
      <c r="AA44" s="16">
        <v>6.9610190102487604</v>
      </c>
      <c r="AB44" s="16">
        <v>13.6235045447941</v>
      </c>
      <c r="AC44" s="16">
        <v>21.1430438016537</v>
      </c>
      <c r="AD44" s="16">
        <v>42.150180575868696</v>
      </c>
      <c r="AE44" s="16">
        <v>13.4754590082651</v>
      </c>
      <c r="AF44" s="16">
        <v>19.542680000000001</v>
      </c>
      <c r="AG44" s="16">
        <v>1.2684000000000002</v>
      </c>
      <c r="AH44" s="16">
        <v>4.9412060000000002</v>
      </c>
      <c r="AI44" s="46"/>
      <c r="AJ44" s="46"/>
      <c r="AK44" s="46"/>
      <c r="AL44" s="46"/>
      <c r="AM44" s="46"/>
      <c r="AN44" s="4"/>
      <c r="AO44" s="4"/>
      <c r="AP44" s="4"/>
      <c r="AQ44" s="4"/>
      <c r="AR44" s="4"/>
      <c r="AS44" s="4"/>
      <c r="AT44" s="4"/>
      <c r="AU44" s="4"/>
      <c r="AV44" s="4"/>
      <c r="AW44" s="4"/>
      <c r="AX44" s="4"/>
      <c r="AY44" s="4"/>
    </row>
    <row r="45" spans="1:51" ht="15" x14ac:dyDescent="0.25">
      <c r="A45" s="121">
        <f>YampaRiverInflow.TotalOutflow!A45</f>
        <v>46204</v>
      </c>
      <c r="B45" s="34"/>
      <c r="C45" s="12">
        <v>5.4160000000000004</v>
      </c>
      <c r="D45" s="45">
        <v>20.181999999999999</v>
      </c>
      <c r="E45" s="16">
        <v>8.0089059999999996</v>
      </c>
      <c r="F45" s="16">
        <v>20.697440000000004</v>
      </c>
      <c r="G45" s="16">
        <v>17.755964000000002</v>
      </c>
      <c r="H45" s="16">
        <v>11.63293</v>
      </c>
      <c r="I45" s="16">
        <v>-12.476629999999998</v>
      </c>
      <c r="J45" s="16">
        <v>23.625509999999998</v>
      </c>
      <c r="K45" s="16">
        <v>20.54889</v>
      </c>
      <c r="L45" s="16">
        <v>8.319090000000001</v>
      </c>
      <c r="M45" s="16">
        <v>20.105460000000001</v>
      </c>
      <c r="N45" s="16">
        <v>19.50067</v>
      </c>
      <c r="O45" s="16">
        <v>8.3446700000000007</v>
      </c>
      <c r="P45" s="16">
        <v>18.455950000000001</v>
      </c>
      <c r="Q45" s="16">
        <v>31.79073</v>
      </c>
      <c r="R45" s="16">
        <v>14.55987</v>
      </c>
      <c r="S45" s="16">
        <v>21.886839999999999</v>
      </c>
      <c r="T45" s="16">
        <v>25.583909999999999</v>
      </c>
      <c r="U45" s="16">
        <v>21.074020000000001</v>
      </c>
      <c r="V45" s="16">
        <v>18.544400000000003</v>
      </c>
      <c r="W45" s="16">
        <v>6.5901300000000003</v>
      </c>
      <c r="X45" s="16">
        <v>14.91146</v>
      </c>
      <c r="Y45" s="16">
        <v>14.38373</v>
      </c>
      <c r="Z45" s="16">
        <v>27.614090000000001</v>
      </c>
      <c r="AA45" s="16">
        <v>12.5574148766291</v>
      </c>
      <c r="AB45" s="16">
        <v>24.781192150480202</v>
      </c>
      <c r="AC45" s="16">
        <v>16.943357023537999</v>
      </c>
      <c r="AD45" s="16">
        <v>39.1588780983151</v>
      </c>
      <c r="AE45" s="16">
        <v>23.713968098447001</v>
      </c>
      <c r="AF45" s="16">
        <v>3.5028120000000005</v>
      </c>
      <c r="AG45" s="16">
        <v>15.702810000000001</v>
      </c>
      <c r="AH45" s="16">
        <v>2.0310160000000002</v>
      </c>
      <c r="AI45" s="46"/>
      <c r="AJ45" s="46"/>
      <c r="AK45" s="46"/>
      <c r="AL45" s="46"/>
      <c r="AM45" s="46"/>
      <c r="AN45" s="4"/>
      <c r="AO45" s="4"/>
      <c r="AP45" s="4"/>
      <c r="AQ45" s="4"/>
      <c r="AR45" s="4"/>
      <c r="AS45" s="4"/>
      <c r="AT45" s="4"/>
      <c r="AU45" s="4"/>
      <c r="AV45" s="4"/>
      <c r="AW45" s="4"/>
      <c r="AX45" s="4"/>
      <c r="AY45" s="4"/>
    </row>
    <row r="46" spans="1:51" ht="15" x14ac:dyDescent="0.25">
      <c r="A46" s="121">
        <f>YampaRiverInflow.TotalOutflow!A46</f>
        <v>46235</v>
      </c>
      <c r="B46" s="34"/>
      <c r="C46" s="12">
        <v>13.926</v>
      </c>
      <c r="D46" s="45">
        <v>17.675000000000001</v>
      </c>
      <c r="E46" s="16">
        <v>11.451958000000001</v>
      </c>
      <c r="F46" s="16">
        <v>20.660824000000002</v>
      </c>
      <c r="G46" s="16">
        <v>13.796706</v>
      </c>
      <c r="H46" s="16">
        <v>9.7706299999999988</v>
      </c>
      <c r="I46" s="16">
        <v>7.4435000000000002</v>
      </c>
      <c r="J46" s="16">
        <v>20.504860000000001</v>
      </c>
      <c r="K46" s="16">
        <v>22.135639999999999</v>
      </c>
      <c r="L46" s="16">
        <v>5.2130799999999997</v>
      </c>
      <c r="M46" s="16">
        <v>14.802440000000001</v>
      </c>
      <c r="N46" s="16">
        <v>21.94164</v>
      </c>
      <c r="O46" s="16">
        <v>8.4181799999999996</v>
      </c>
      <c r="P46" s="16">
        <v>21.659500000000001</v>
      </c>
      <c r="Q46" s="16">
        <v>35.8294</v>
      </c>
      <c r="R46" s="16">
        <v>14.210139999999999</v>
      </c>
      <c r="S46" s="16">
        <v>24.195160000000001</v>
      </c>
      <c r="T46" s="16">
        <v>26.496269999999999</v>
      </c>
      <c r="U46" s="16">
        <v>24.024999999999999</v>
      </c>
      <c r="V46" s="16">
        <v>22.344560000000001</v>
      </c>
      <c r="W46" s="16">
        <v>9.8739599999999985</v>
      </c>
      <c r="X46" s="16">
        <v>13.84548</v>
      </c>
      <c r="Y46" s="16">
        <v>16.93469</v>
      </c>
      <c r="Z46" s="16">
        <v>14.48996</v>
      </c>
      <c r="AA46" s="16">
        <v>14.623601239406</v>
      </c>
      <c r="AB46" s="16">
        <v>29.351938843042298</v>
      </c>
      <c r="AC46" s="16">
        <v>10.6373367791084</v>
      </c>
      <c r="AD46" s="16">
        <v>32.4739838860175</v>
      </c>
      <c r="AE46" s="16">
        <v>32.289258266844001</v>
      </c>
      <c r="AF46" s="16">
        <v>21.988620000000001</v>
      </c>
      <c r="AG46" s="16">
        <v>28.766426000000003</v>
      </c>
      <c r="AH46" s="16">
        <v>19.739957999999998</v>
      </c>
      <c r="AI46" s="46"/>
      <c r="AJ46" s="46"/>
      <c r="AK46" s="46"/>
      <c r="AL46" s="46"/>
      <c r="AM46" s="46"/>
      <c r="AN46" s="4"/>
      <c r="AO46" s="4"/>
      <c r="AP46" s="4"/>
      <c r="AQ46" s="4"/>
      <c r="AR46" s="4"/>
      <c r="AS46" s="4"/>
      <c r="AT46" s="4"/>
      <c r="AU46" s="4"/>
      <c r="AV46" s="4"/>
      <c r="AW46" s="4"/>
      <c r="AX46" s="4"/>
      <c r="AY46" s="4"/>
    </row>
    <row r="47" spans="1:51" ht="15" x14ac:dyDescent="0.25">
      <c r="A47" s="121">
        <f>YampaRiverInflow.TotalOutflow!A47</f>
        <v>46266</v>
      </c>
      <c r="B47" s="34"/>
      <c r="C47" s="12">
        <v>13.569000000000001</v>
      </c>
      <c r="D47" s="45">
        <v>14.701000000000001</v>
      </c>
      <c r="E47" s="16">
        <v>14.914582000000003</v>
      </c>
      <c r="F47" s="16">
        <v>14.839589999999999</v>
      </c>
      <c r="G47" s="16">
        <v>10.647540000000001</v>
      </c>
      <c r="H47" s="16">
        <v>-6.0112700000000006</v>
      </c>
      <c r="I47" s="16">
        <v>19.914009999999998</v>
      </c>
      <c r="J47" s="16">
        <v>13.555149999999999</v>
      </c>
      <c r="K47" s="16">
        <v>15.397549999999999</v>
      </c>
      <c r="L47" s="16">
        <v>7.1036899999999994</v>
      </c>
      <c r="M47" s="16">
        <v>8.6973899999999986</v>
      </c>
      <c r="N47" s="16">
        <v>11.841569999999999</v>
      </c>
      <c r="O47" s="16">
        <v>3.6388400000000001</v>
      </c>
      <c r="P47" s="16">
        <v>18.084299999999999</v>
      </c>
      <c r="Q47" s="16">
        <v>24.926950000000001</v>
      </c>
      <c r="R47" s="16">
        <v>13.032249999999999</v>
      </c>
      <c r="S47" s="16">
        <v>14.707469999999999</v>
      </c>
      <c r="T47" s="16">
        <v>15.101129999999999</v>
      </c>
      <c r="U47" s="16">
        <v>9.3519199999999998</v>
      </c>
      <c r="V47" s="16">
        <v>35.037589999999994</v>
      </c>
      <c r="W47" s="16">
        <v>-2.8639899999999998</v>
      </c>
      <c r="X47" s="16">
        <v>6.7481800000000005</v>
      </c>
      <c r="Y47" s="16">
        <v>15.02529</v>
      </c>
      <c r="Z47" s="16">
        <v>11.451879999999999</v>
      </c>
      <c r="AA47" s="16">
        <v>13.1848636376867</v>
      </c>
      <c r="AB47" s="16">
        <v>8.3238249586783297</v>
      </c>
      <c r="AC47" s="16">
        <v>19.8346958697528</v>
      </c>
      <c r="AD47" s="16">
        <v>16.409711323636998</v>
      </c>
      <c r="AE47" s="16">
        <v>25.7866844641329</v>
      </c>
      <c r="AF47" s="16">
        <v>21.500264000000001</v>
      </c>
      <c r="AG47" s="16">
        <v>26.366382000000002</v>
      </c>
      <c r="AH47" s="16">
        <v>15.737406</v>
      </c>
      <c r="AI47" s="46"/>
      <c r="AJ47" s="46"/>
      <c r="AK47" s="46"/>
      <c r="AL47" s="46"/>
      <c r="AM47" s="46"/>
      <c r="AN47" s="4"/>
      <c r="AO47" s="4"/>
      <c r="AP47" s="4"/>
      <c r="AQ47" s="4"/>
      <c r="AR47" s="4"/>
      <c r="AS47" s="4"/>
      <c r="AT47" s="4"/>
      <c r="AU47" s="4"/>
      <c r="AV47" s="4"/>
      <c r="AW47" s="4"/>
      <c r="AX47" s="4"/>
      <c r="AY47" s="4"/>
    </row>
    <row r="48" spans="1:51" ht="15" x14ac:dyDescent="0.25">
      <c r="A48" s="121">
        <f>YampaRiverInflow.TotalOutflow!A48</f>
        <v>46296</v>
      </c>
      <c r="B48" s="34"/>
      <c r="C48" s="12">
        <v>12.66</v>
      </c>
      <c r="D48" s="45">
        <v>12.657999999999999</v>
      </c>
      <c r="E48" s="16">
        <v>11.503132000000001</v>
      </c>
      <c r="F48" s="16">
        <v>12.135444000000001</v>
      </c>
      <c r="G48" s="16">
        <v>6.3876860000000004</v>
      </c>
      <c r="H48" s="16">
        <v>-7.82599</v>
      </c>
      <c r="I48" s="16">
        <v>24.362849999999998</v>
      </c>
      <c r="J48" s="16">
        <v>10.95425</v>
      </c>
      <c r="K48" s="16">
        <v>11.723360000000001</v>
      </c>
      <c r="L48" s="16">
        <v>4.6145899999999997</v>
      </c>
      <c r="M48" s="16">
        <v>6.6953500000000004</v>
      </c>
      <c r="N48" s="16">
        <v>9.5123700000000007</v>
      </c>
      <c r="O48" s="16">
        <v>-0.49925999999999998</v>
      </c>
      <c r="P48" s="16">
        <v>18.132660000000001</v>
      </c>
      <c r="Q48" s="16">
        <v>19.22006</v>
      </c>
      <c r="R48" s="16">
        <v>10.97871</v>
      </c>
      <c r="S48" s="16">
        <v>13.21185</v>
      </c>
      <c r="T48" s="16">
        <v>14.04824</v>
      </c>
      <c r="U48" s="16">
        <v>6.9533999999999994</v>
      </c>
      <c r="V48" s="16">
        <v>23.35398</v>
      </c>
      <c r="W48" s="16">
        <v>-2.8656299999999999</v>
      </c>
      <c r="X48" s="16">
        <v>2.3012199999999998</v>
      </c>
      <c r="Y48" s="16">
        <v>14.73507</v>
      </c>
      <c r="Z48" s="16">
        <v>8.505370000000001</v>
      </c>
      <c r="AA48" s="16">
        <v>9.0830627261494108</v>
      </c>
      <c r="AB48" s="16">
        <v>-6.2740460311398598</v>
      </c>
      <c r="AC48" s="16">
        <v>25.002335616926402</v>
      </c>
      <c r="AD48" s="16">
        <v>7.7553593381164196</v>
      </c>
      <c r="AE48" s="16">
        <v>26.857120247405899</v>
      </c>
      <c r="AF48" s="16">
        <v>8.6108960000000003</v>
      </c>
      <c r="AG48" s="16">
        <v>17.934583999999997</v>
      </c>
      <c r="AH48" s="16">
        <v>11.836898000000001</v>
      </c>
      <c r="AI48" s="46"/>
      <c r="AJ48" s="46"/>
      <c r="AK48" s="46"/>
      <c r="AL48" s="46"/>
      <c r="AM48" s="46"/>
      <c r="AN48" s="4"/>
      <c r="AO48" s="4"/>
      <c r="AP48" s="4"/>
      <c r="AQ48" s="4"/>
      <c r="AR48" s="4"/>
      <c r="AS48" s="4"/>
      <c r="AT48" s="4"/>
      <c r="AU48" s="4"/>
      <c r="AV48" s="4"/>
      <c r="AW48" s="4"/>
      <c r="AX48" s="4"/>
      <c r="AY48" s="4"/>
    </row>
    <row r="49" spans="1:1005" ht="15" x14ac:dyDescent="0.25">
      <c r="A49" s="121">
        <f>YampaRiverInflow.TotalOutflow!A49</f>
        <v>46327</v>
      </c>
      <c r="B49" s="34"/>
      <c r="C49" s="12">
        <v>1.2</v>
      </c>
      <c r="D49" s="45">
        <v>1.202</v>
      </c>
      <c r="E49" s="16">
        <v>3.6625680000000003</v>
      </c>
      <c r="F49" s="16">
        <v>15.820898000000001</v>
      </c>
      <c r="G49" s="16">
        <v>14.533392000000001</v>
      </c>
      <c r="H49" s="16">
        <v>-12.37326</v>
      </c>
      <c r="I49" s="16">
        <v>14.93168</v>
      </c>
      <c r="J49" s="16">
        <v>-5.1652700000000005</v>
      </c>
      <c r="K49" s="16">
        <v>10.395850000000001</v>
      </c>
      <c r="L49" s="16">
        <v>4.0648400000000002</v>
      </c>
      <c r="M49" s="16">
        <v>3.5380700000000003</v>
      </c>
      <c r="N49" s="16">
        <v>7.5272700000000006</v>
      </c>
      <c r="O49" s="16">
        <v>13.11669</v>
      </c>
      <c r="P49" s="16">
        <v>15.47784</v>
      </c>
      <c r="Q49" s="16">
        <v>21.893450000000001</v>
      </c>
      <c r="R49" s="16">
        <v>12.1463</v>
      </c>
      <c r="S49" s="16">
        <v>8.651209999999999</v>
      </c>
      <c r="T49" s="16">
        <v>9.7618099999999988</v>
      </c>
      <c r="U49" s="16">
        <v>16.488720000000001</v>
      </c>
      <c r="V49" s="16">
        <v>4.6226700000000003</v>
      </c>
      <c r="W49" s="16">
        <v>5.9689499999999995</v>
      </c>
      <c r="X49" s="16">
        <v>-1.0023</v>
      </c>
      <c r="Y49" s="16">
        <v>2.8529</v>
      </c>
      <c r="Z49" s="16">
        <v>5.8924399999999997</v>
      </c>
      <c r="AA49" s="16">
        <v>3.9897065276040999</v>
      </c>
      <c r="AB49" s="16">
        <v>-11.4351155371894</v>
      </c>
      <c r="AC49" s="16">
        <v>6.3263246300834401</v>
      </c>
      <c r="AD49" s="16">
        <v>3.8446132224799099</v>
      </c>
      <c r="AE49" s="16">
        <v>10.148976943471901</v>
      </c>
      <c r="AF49" s="16">
        <v>8.991363999999999</v>
      </c>
      <c r="AG49" s="16">
        <v>10.960080000000001</v>
      </c>
      <c r="AH49" s="16">
        <v>12.147136</v>
      </c>
      <c r="AI49" s="46"/>
      <c r="AJ49" s="46"/>
      <c r="AK49" s="46"/>
      <c r="AL49" s="46"/>
      <c r="AM49" s="46"/>
      <c r="AN49" s="4"/>
      <c r="AO49" s="4"/>
      <c r="AP49" s="4"/>
      <c r="AQ49" s="4"/>
      <c r="AR49" s="4"/>
      <c r="AS49" s="4"/>
      <c r="AT49" s="4"/>
      <c r="AU49" s="4"/>
      <c r="AV49" s="4"/>
      <c r="AW49" s="4"/>
      <c r="AX49" s="4"/>
      <c r="AY49" s="4"/>
    </row>
    <row r="50" spans="1:1005" ht="15" x14ac:dyDescent="0.25">
      <c r="A50" s="121">
        <f>YampaRiverInflow.TotalOutflow!A50</f>
        <v>46357</v>
      </c>
      <c r="B50" s="34"/>
      <c r="C50" s="12">
        <v>2.335</v>
      </c>
      <c r="D50" s="45">
        <v>2.335</v>
      </c>
      <c r="E50" s="16">
        <v>18.697578</v>
      </c>
      <c r="F50" s="16">
        <v>16.272072000000001</v>
      </c>
      <c r="G50" s="16">
        <v>6.2282960000000003</v>
      </c>
      <c r="H50" s="16">
        <v>-16.238409999999998</v>
      </c>
      <c r="I50" s="16">
        <v>12.00187</v>
      </c>
      <c r="J50" s="16">
        <v>6.5915499999999998</v>
      </c>
      <c r="K50" s="16">
        <v>12.228569999999999</v>
      </c>
      <c r="L50" s="16">
        <v>1.01868</v>
      </c>
      <c r="M50" s="16">
        <v>6.6875100000000005</v>
      </c>
      <c r="N50" s="16">
        <v>11.483219999999999</v>
      </c>
      <c r="O50" s="16">
        <v>-2.7016499999999999</v>
      </c>
      <c r="P50" s="16">
        <v>25.948370000000001</v>
      </c>
      <c r="Q50" s="16">
        <v>22.778939999999999</v>
      </c>
      <c r="R50" s="16">
        <v>11.792920000000001</v>
      </c>
      <c r="S50" s="16">
        <v>17.610810000000001</v>
      </c>
      <c r="T50" s="16">
        <v>24.307770000000001</v>
      </c>
      <c r="U50" s="16">
        <v>18.407709999999998</v>
      </c>
      <c r="V50" s="16">
        <v>2.61571</v>
      </c>
      <c r="W50" s="16">
        <v>-1.4079200000000001</v>
      </c>
      <c r="X50" s="16">
        <v>-6.0315000000000003</v>
      </c>
      <c r="Y50" s="16">
        <v>15.691600000000001</v>
      </c>
      <c r="Z50" s="16">
        <v>6.0872700000000002</v>
      </c>
      <c r="AA50" s="16">
        <v>14.668721902282002</v>
      </c>
      <c r="AB50" s="16">
        <v>-6.0504652876024405</v>
      </c>
      <c r="AC50" s="16">
        <v>3.9440781003643801</v>
      </c>
      <c r="AD50" s="16">
        <v>5.96184380284366</v>
      </c>
      <c r="AE50" s="16">
        <v>-3.3022761146438002</v>
      </c>
      <c r="AF50" s="16">
        <v>16.566911999999999</v>
      </c>
      <c r="AG50" s="16">
        <v>23.606604000000004</v>
      </c>
      <c r="AH50" s="16">
        <v>11.927992</v>
      </c>
      <c r="AI50" s="46"/>
      <c r="AJ50" s="46"/>
      <c r="AK50" s="46"/>
      <c r="AL50" s="46"/>
      <c r="AM50" s="46"/>
      <c r="AN50" s="4"/>
      <c r="AO50" s="4"/>
      <c r="AP50" s="4"/>
      <c r="AQ50" s="4"/>
      <c r="AR50" s="4"/>
      <c r="AS50" s="4"/>
      <c r="AT50" s="4"/>
      <c r="AU50" s="4"/>
      <c r="AV50" s="4"/>
      <c r="AW50" s="4"/>
      <c r="AX50" s="4"/>
      <c r="AY50" s="4"/>
    </row>
    <row r="51" spans="1:1005" ht="15" x14ac:dyDescent="0.25">
      <c r="A51" s="121">
        <f>YampaRiverInflow.TotalOutflow!A51</f>
        <v>46388</v>
      </c>
      <c r="B51" s="34"/>
      <c r="C51" s="12">
        <v>17.521999999999998</v>
      </c>
      <c r="D51" s="45">
        <v>6.62</v>
      </c>
      <c r="E51" s="16">
        <v>35.531559999999999</v>
      </c>
      <c r="F51" s="16">
        <v>11.366462</v>
      </c>
      <c r="G51" s="16">
        <v>12.906422000000001</v>
      </c>
      <c r="H51" s="16">
        <v>-12.26146</v>
      </c>
      <c r="I51" s="16">
        <v>9.9685600000000001</v>
      </c>
      <c r="J51" s="16">
        <v>3.9182399999999999</v>
      </c>
      <c r="K51" s="16">
        <v>5.2524799999999994</v>
      </c>
      <c r="L51" s="16">
        <v>0.65434000000000003</v>
      </c>
      <c r="M51" s="16">
        <v>10.38495</v>
      </c>
      <c r="N51" s="16">
        <v>14.23559</v>
      </c>
      <c r="O51" s="16">
        <v>9.8203300000000002</v>
      </c>
      <c r="P51" s="16">
        <v>24.700430000000001</v>
      </c>
      <c r="Q51" s="16">
        <v>22.069479999999999</v>
      </c>
      <c r="R51" s="16">
        <v>12.57952</v>
      </c>
      <c r="S51" s="16">
        <v>19.210369999999998</v>
      </c>
      <c r="T51" s="16">
        <v>24.414390000000001</v>
      </c>
      <c r="U51" s="16">
        <v>14.356399999999999</v>
      </c>
      <c r="V51" s="16">
        <v>-5.5168900000000001</v>
      </c>
      <c r="W51" s="16">
        <v>8.7599999999999997E-2</v>
      </c>
      <c r="X51" s="16">
        <v>10.52117</v>
      </c>
      <c r="Y51" s="16">
        <v>15.80128</v>
      </c>
      <c r="Z51" s="16">
        <v>7.4489752076703502</v>
      </c>
      <c r="AA51" s="16">
        <v>19.8163140489265</v>
      </c>
      <c r="AB51" s="16">
        <v>0.31217231431502396</v>
      </c>
      <c r="AC51" s="16">
        <v>11.158060331372901</v>
      </c>
      <c r="AD51" s="16">
        <v>7.7495685923312703</v>
      </c>
      <c r="AE51" s="16">
        <v>16.305914000000001</v>
      </c>
      <c r="AF51" s="16">
        <v>18.317238</v>
      </c>
      <c r="AG51" s="16">
        <v>101.21908400000001</v>
      </c>
      <c r="AH51" s="16">
        <v>14.084605999999999</v>
      </c>
      <c r="AI51" s="46"/>
      <c r="AJ51" s="46"/>
      <c r="AK51" s="46"/>
      <c r="AL51" s="46"/>
      <c r="AM51" s="46"/>
      <c r="AN51" s="4"/>
      <c r="AO51" s="4"/>
      <c r="AP51" s="4"/>
      <c r="AQ51" s="4"/>
      <c r="AR51" s="4"/>
      <c r="AS51" s="4"/>
      <c r="AT51" s="4"/>
      <c r="AU51" s="4"/>
      <c r="AV51" s="4"/>
      <c r="AW51" s="4"/>
      <c r="AX51" s="4"/>
      <c r="AY51" s="4"/>
    </row>
    <row r="52" spans="1:1005" ht="15" x14ac:dyDescent="0.25">
      <c r="A52" s="121">
        <f>YampaRiverInflow.TotalOutflow!A52</f>
        <v>46419</v>
      </c>
      <c r="B52" s="34"/>
      <c r="C52" s="12">
        <v>14.106</v>
      </c>
      <c r="D52" s="45">
        <v>9.4120000000000008</v>
      </c>
      <c r="E52" s="16">
        <v>33.481140000000003</v>
      </c>
      <c r="F52" s="16">
        <v>10.668854</v>
      </c>
      <c r="G52" s="16">
        <v>-2.5262600000000002</v>
      </c>
      <c r="H52" s="16">
        <v>-10.192350000000001</v>
      </c>
      <c r="I52" s="16">
        <v>6.2821099999999994</v>
      </c>
      <c r="J52" s="16">
        <v>3.13246</v>
      </c>
      <c r="K52" s="16">
        <v>4.1601400000000002</v>
      </c>
      <c r="L52" s="16">
        <v>2.8380700000000001</v>
      </c>
      <c r="M52" s="16">
        <v>9.7490100000000002</v>
      </c>
      <c r="N52" s="16">
        <v>16.001570000000001</v>
      </c>
      <c r="O52" s="16">
        <v>9.5720700000000001</v>
      </c>
      <c r="P52" s="16">
        <v>21.740169999999999</v>
      </c>
      <c r="Q52" s="16">
        <v>14.98456</v>
      </c>
      <c r="R52" s="16">
        <v>10.01197</v>
      </c>
      <c r="S52" s="16">
        <v>10.48507</v>
      </c>
      <c r="T52" s="16">
        <v>13.671299999999999</v>
      </c>
      <c r="U52" s="16">
        <v>11.7835</v>
      </c>
      <c r="V52" s="16">
        <v>1.5763499999999999</v>
      </c>
      <c r="W52" s="16">
        <v>-4.5615100000000002</v>
      </c>
      <c r="X52" s="16">
        <v>4.3772399999999996</v>
      </c>
      <c r="Y52" s="16">
        <v>6.30464</v>
      </c>
      <c r="Z52" s="16">
        <v>4.0539722308107295</v>
      </c>
      <c r="AA52" s="16">
        <v>9.3226595036040596</v>
      </c>
      <c r="AB52" s="16">
        <v>19.796036777389201</v>
      </c>
      <c r="AC52" s="16">
        <v>11.065682646744701</v>
      </c>
      <c r="AD52" s="16">
        <v>11.6148235514056</v>
      </c>
      <c r="AE52" s="16">
        <v>19.425978000000001</v>
      </c>
      <c r="AF52" s="16">
        <v>27.521836</v>
      </c>
      <c r="AG52" s="16">
        <v>75.754664000000005</v>
      </c>
      <c r="AH52" s="16">
        <v>14.718234000000001</v>
      </c>
      <c r="AI52" s="46"/>
      <c r="AJ52" s="46"/>
      <c r="AK52" s="46"/>
      <c r="AL52" s="46"/>
      <c r="AM52" s="46"/>
      <c r="AN52" s="4"/>
      <c r="AO52" s="4"/>
      <c r="AP52" s="4"/>
      <c r="AQ52" s="4"/>
      <c r="AR52" s="4"/>
      <c r="AS52" s="4"/>
      <c r="AT52" s="4"/>
      <c r="AU52" s="4"/>
      <c r="AV52" s="4"/>
      <c r="AW52" s="4"/>
      <c r="AX52" s="4"/>
      <c r="AY52" s="4"/>
    </row>
    <row r="53" spans="1:1005" ht="15" x14ac:dyDescent="0.25">
      <c r="A53" s="121">
        <f>YampaRiverInflow.TotalOutflow!A53</f>
        <v>46447</v>
      </c>
      <c r="B53" s="34"/>
      <c r="C53" s="12">
        <v>16.276</v>
      </c>
      <c r="D53" s="45">
        <v>13.116</v>
      </c>
      <c r="E53" s="16">
        <v>62.605969999999999</v>
      </c>
      <c r="F53" s="16">
        <v>-10.494788</v>
      </c>
      <c r="G53" s="16">
        <v>-5.3588699999999996</v>
      </c>
      <c r="H53" s="16">
        <v>-15.49112</v>
      </c>
      <c r="I53" s="16">
        <v>36.322969999999998</v>
      </c>
      <c r="J53" s="16">
        <v>9.210090000000001</v>
      </c>
      <c r="K53" s="16">
        <v>5.7764899999999999</v>
      </c>
      <c r="L53" s="16">
        <v>9.2872199999999996</v>
      </c>
      <c r="M53" s="16">
        <v>8.1139899999999994</v>
      </c>
      <c r="N53" s="16">
        <v>9.8301200000000009</v>
      </c>
      <c r="O53" s="16">
        <v>14.49926</v>
      </c>
      <c r="P53" s="16">
        <v>12.03308</v>
      </c>
      <c r="Q53" s="16">
        <v>4.5342399999999996</v>
      </c>
      <c r="R53" s="16">
        <v>19.332849999999997</v>
      </c>
      <c r="S53" s="16">
        <v>6.37479</v>
      </c>
      <c r="T53" s="16">
        <v>9.2942099999999996</v>
      </c>
      <c r="U53" s="16">
        <v>12.6425</v>
      </c>
      <c r="V53" s="16">
        <v>6.9273500000000006</v>
      </c>
      <c r="W53" s="16">
        <v>-7.20953</v>
      </c>
      <c r="X53" s="16">
        <v>6.0791599999999999</v>
      </c>
      <c r="Y53" s="16">
        <v>6.5443199999999999</v>
      </c>
      <c r="Z53" s="16">
        <v>12.9016643799678</v>
      </c>
      <c r="AA53" s="16">
        <v>7.2940712366949301</v>
      </c>
      <c r="AB53" s="16">
        <v>35.068694212232302</v>
      </c>
      <c r="AC53" s="16">
        <v>6.2901128095215002</v>
      </c>
      <c r="AD53" s="16">
        <v>18.741606197686799</v>
      </c>
      <c r="AE53" s="16">
        <v>26.794340000000005</v>
      </c>
      <c r="AF53" s="16">
        <v>39.915998000000002</v>
      </c>
      <c r="AG53" s="16">
        <v>66.375816</v>
      </c>
      <c r="AH53" s="16">
        <v>17.63081</v>
      </c>
      <c r="AI53" s="46"/>
      <c r="AJ53" s="46"/>
      <c r="AK53" s="46"/>
      <c r="AL53" s="46"/>
      <c r="AM53" s="46"/>
      <c r="AN53" s="4"/>
      <c r="AO53" s="4"/>
      <c r="AP53" s="4"/>
      <c r="AQ53" s="4"/>
      <c r="AR53" s="4"/>
      <c r="AS53" s="4"/>
      <c r="AT53" s="4"/>
      <c r="AU53" s="4"/>
      <c r="AV53" s="4"/>
      <c r="AW53" s="4"/>
      <c r="AX53" s="4"/>
      <c r="AY53" s="4"/>
    </row>
    <row r="54" spans="1:1005" ht="15" x14ac:dyDescent="0.25">
      <c r="A54" s="121">
        <f>YampaRiverInflow.TotalOutflow!A54</f>
        <v>46478</v>
      </c>
      <c r="B54" s="34"/>
      <c r="C54" s="12">
        <v>10.015000000000001</v>
      </c>
      <c r="D54" s="45">
        <v>16.518000000000001</v>
      </c>
      <c r="E54" s="16">
        <v>14.708754000000001</v>
      </c>
      <c r="F54" s="16">
        <v>23.635946000000001</v>
      </c>
      <c r="G54" s="16">
        <v>6.8406400000000005</v>
      </c>
      <c r="H54" s="16">
        <v>-2.2138499999999999</v>
      </c>
      <c r="I54" s="16">
        <v>19.547470000000001</v>
      </c>
      <c r="J54" s="16">
        <v>11.52768</v>
      </c>
      <c r="K54" s="16">
        <v>17.343669999999999</v>
      </c>
      <c r="L54" s="16">
        <v>13.49269</v>
      </c>
      <c r="M54" s="16">
        <v>4.6643299999999996</v>
      </c>
      <c r="N54" s="16">
        <v>2.3306399999999998</v>
      </c>
      <c r="O54" s="16">
        <v>9.179590000000001</v>
      </c>
      <c r="P54" s="16">
        <v>14.534559999999999</v>
      </c>
      <c r="Q54" s="16">
        <v>4.0880400000000003</v>
      </c>
      <c r="R54" s="16">
        <v>12.77216</v>
      </c>
      <c r="S54" s="16">
        <v>7.4774700000000003</v>
      </c>
      <c r="T54" s="16">
        <v>12.525</v>
      </c>
      <c r="U54" s="16">
        <v>22.5366</v>
      </c>
      <c r="V54" s="16">
        <v>5.4246600000000003</v>
      </c>
      <c r="W54" s="16">
        <v>-1.42597</v>
      </c>
      <c r="X54" s="16">
        <v>9.8915199999999999</v>
      </c>
      <c r="Y54" s="16">
        <v>9.72743</v>
      </c>
      <c r="Z54" s="16">
        <v>15.713943386447099</v>
      </c>
      <c r="AA54" s="16">
        <v>6.6015394221493597</v>
      </c>
      <c r="AB54" s="16">
        <v>32.830230167934701</v>
      </c>
      <c r="AC54" s="16">
        <v>14.096756611570999</v>
      </c>
      <c r="AD54" s="16">
        <v>21.908179504132999</v>
      </c>
      <c r="AE54" s="16">
        <v>18.399011999999999</v>
      </c>
      <c r="AF54" s="16">
        <v>29.763325999999999</v>
      </c>
      <c r="AG54" s="16">
        <v>41.261670000000002</v>
      </c>
      <c r="AH54" s="16">
        <v>7.7661820000000006</v>
      </c>
      <c r="AI54" s="46"/>
      <c r="AJ54" s="46"/>
      <c r="AK54" s="46"/>
      <c r="AL54" s="46"/>
      <c r="AM54" s="46"/>
      <c r="AN54" s="4"/>
      <c r="AO54" s="4"/>
      <c r="AP54" s="4"/>
      <c r="AQ54" s="4"/>
      <c r="AR54" s="4"/>
      <c r="AS54" s="4"/>
      <c r="AT54" s="4"/>
      <c r="AU54" s="4"/>
      <c r="AV54" s="4"/>
      <c r="AW54" s="4"/>
      <c r="AX54" s="4"/>
      <c r="AY54" s="4"/>
    </row>
    <row r="55" spans="1:1005" ht="15" x14ac:dyDescent="0.25">
      <c r="A55" s="121">
        <f>YampaRiverInflow.TotalOutflow!A55</f>
        <v>46508</v>
      </c>
      <c r="B55" s="34"/>
      <c r="C55" s="12">
        <v>5.5270000000000001</v>
      </c>
      <c r="D55" s="45">
        <v>21.992999999999999</v>
      </c>
      <c r="E55" s="16">
        <v>29.325434000000005</v>
      </c>
      <c r="F55" s="16">
        <v>5.5503300000000007</v>
      </c>
      <c r="G55" s="16">
        <v>8.0619300000000003</v>
      </c>
      <c r="H55" s="16">
        <v>-4.66012</v>
      </c>
      <c r="I55" s="16">
        <v>9.683209999999999</v>
      </c>
      <c r="J55" s="16">
        <v>23.337949999999999</v>
      </c>
      <c r="K55" s="16">
        <v>11.09249</v>
      </c>
      <c r="L55" s="16">
        <v>14.89179</v>
      </c>
      <c r="M55" s="16">
        <v>9.6852700000000009</v>
      </c>
      <c r="N55" s="16">
        <v>5.5847100000000003</v>
      </c>
      <c r="O55" s="16">
        <v>4.1686000000000005</v>
      </c>
      <c r="P55" s="16">
        <v>14.016170000000001</v>
      </c>
      <c r="Q55" s="16">
        <v>5.02379</v>
      </c>
      <c r="R55" s="16">
        <v>16.882990000000003</v>
      </c>
      <c r="S55" s="16">
        <v>3.9549799999999999</v>
      </c>
      <c r="T55" s="16">
        <v>10.53945</v>
      </c>
      <c r="U55" s="16">
        <v>19.5229</v>
      </c>
      <c r="V55" s="16">
        <v>4.9721899999999994</v>
      </c>
      <c r="W55" s="16">
        <v>1.2309300000000001</v>
      </c>
      <c r="X55" s="16">
        <v>4.9847600000000005</v>
      </c>
      <c r="Y55" s="16">
        <v>9.3964200000000009</v>
      </c>
      <c r="Z55" s="16">
        <v>9.2539210713396098</v>
      </c>
      <c r="AA55" s="16">
        <v>5.5819525592733701</v>
      </c>
      <c r="AB55" s="16">
        <v>25.107575702810699</v>
      </c>
      <c r="AC55" s="16">
        <v>32.171070661818902</v>
      </c>
      <c r="AD55" s="16">
        <v>22.140587519075002</v>
      </c>
      <c r="AE55" s="16">
        <v>9.3170699999999993</v>
      </c>
      <c r="AF55" s="16">
        <v>17.687328000000001</v>
      </c>
      <c r="AG55" s="16">
        <v>30.256135999999998</v>
      </c>
      <c r="AH55" s="16">
        <v>9.5716059999999992</v>
      </c>
      <c r="AI55" s="46"/>
      <c r="AJ55" s="46"/>
      <c r="AK55" s="46"/>
      <c r="AL55" s="46"/>
      <c r="AM55" s="46"/>
      <c r="AN55" s="4"/>
      <c r="AO55" s="4"/>
      <c r="AP55" s="4"/>
      <c r="AQ55" s="4"/>
      <c r="AR55" s="4"/>
      <c r="AS55" s="4"/>
      <c r="AT55" s="4"/>
      <c r="AU55" s="4"/>
      <c r="AV55" s="4"/>
      <c r="AW55" s="4"/>
      <c r="AX55" s="4"/>
      <c r="AY55" s="4"/>
    </row>
    <row r="56" spans="1:1005" ht="15" x14ac:dyDescent="0.25">
      <c r="A56" s="121">
        <f>YampaRiverInflow.TotalOutflow!A56</f>
        <v>46539</v>
      </c>
      <c r="B56" s="34"/>
      <c r="C56" s="12">
        <v>4.7450000000000001</v>
      </c>
      <c r="D56" s="45">
        <v>20.56</v>
      </c>
      <c r="E56" s="16">
        <v>16.706314000000003</v>
      </c>
      <c r="F56" s="16">
        <v>1.3633040000000001</v>
      </c>
      <c r="G56" s="16">
        <v>-0.79383999999999999</v>
      </c>
      <c r="H56" s="16">
        <v>-23.251810000000003</v>
      </c>
      <c r="I56" s="16">
        <v>12.69872</v>
      </c>
      <c r="J56" s="16">
        <v>19.039000000000001</v>
      </c>
      <c r="K56" s="16">
        <v>6.8687700000000005</v>
      </c>
      <c r="L56" s="16">
        <v>14.246139999999999</v>
      </c>
      <c r="M56" s="16">
        <v>18.845080000000003</v>
      </c>
      <c r="N56" s="16">
        <v>7.4909099999999995</v>
      </c>
      <c r="O56" s="16">
        <v>13.8124</v>
      </c>
      <c r="P56" s="16">
        <v>24.775919999999999</v>
      </c>
      <c r="Q56" s="16">
        <v>9.7531100000000013</v>
      </c>
      <c r="R56" s="16">
        <v>18.740459999999999</v>
      </c>
      <c r="S56" s="16">
        <v>5.9942099999999998</v>
      </c>
      <c r="T56" s="16">
        <v>10.93661</v>
      </c>
      <c r="U56" s="16">
        <v>14.07673</v>
      </c>
      <c r="V56" s="16">
        <v>3.54962</v>
      </c>
      <c r="W56" s="16">
        <v>6.4226899999999993</v>
      </c>
      <c r="X56" s="16">
        <v>10.59356</v>
      </c>
      <c r="Y56" s="16">
        <v>1.32226</v>
      </c>
      <c r="Z56" s="16">
        <v>6.9610190102487604</v>
      </c>
      <c r="AA56" s="16">
        <v>13.6235045447941</v>
      </c>
      <c r="AB56" s="16">
        <v>21.1430438016537</v>
      </c>
      <c r="AC56" s="16">
        <v>42.150180575868696</v>
      </c>
      <c r="AD56" s="16">
        <v>13.4754590082651</v>
      </c>
      <c r="AE56" s="16">
        <v>19.542680000000001</v>
      </c>
      <c r="AF56" s="16">
        <v>1.2684000000000002</v>
      </c>
      <c r="AG56" s="16">
        <v>4.9412060000000002</v>
      </c>
      <c r="AH56" s="16">
        <v>-1.180104</v>
      </c>
      <c r="AI56" s="46"/>
      <c r="AJ56" s="46"/>
      <c r="AK56" s="46"/>
      <c r="AL56" s="46"/>
      <c r="AM56" s="46"/>
      <c r="AN56" s="4"/>
      <c r="AO56" s="4"/>
      <c r="AP56" s="4"/>
      <c r="AQ56" s="4"/>
      <c r="AR56" s="4"/>
      <c r="AS56" s="4"/>
      <c r="AT56" s="4"/>
      <c r="AU56" s="4"/>
      <c r="AV56" s="4"/>
      <c r="AW56" s="4"/>
      <c r="AX56" s="4"/>
      <c r="AY56" s="4"/>
    </row>
    <row r="57" spans="1:1005" ht="15" x14ac:dyDescent="0.25">
      <c r="A57" s="121">
        <f>YampaRiverInflow.TotalOutflow!A57</f>
        <v>46569</v>
      </c>
      <c r="B57" s="34"/>
      <c r="C57" s="12">
        <v>5.4160000000000004</v>
      </c>
      <c r="D57" s="45">
        <v>20.181999999999999</v>
      </c>
      <c r="E57" s="16">
        <v>20.697440000000004</v>
      </c>
      <c r="F57" s="16">
        <v>17.755964000000002</v>
      </c>
      <c r="G57" s="16">
        <v>11.63293</v>
      </c>
      <c r="H57" s="16">
        <v>-12.476629999999998</v>
      </c>
      <c r="I57" s="16">
        <v>23.625509999999998</v>
      </c>
      <c r="J57" s="16">
        <v>20.54889</v>
      </c>
      <c r="K57" s="16">
        <v>8.319090000000001</v>
      </c>
      <c r="L57" s="16">
        <v>20.105460000000001</v>
      </c>
      <c r="M57" s="16">
        <v>19.50067</v>
      </c>
      <c r="N57" s="16">
        <v>8.3446700000000007</v>
      </c>
      <c r="O57" s="16">
        <v>18.455950000000001</v>
      </c>
      <c r="P57" s="16">
        <v>31.79073</v>
      </c>
      <c r="Q57" s="16">
        <v>14.55987</v>
      </c>
      <c r="R57" s="16">
        <v>21.886839999999999</v>
      </c>
      <c r="S57" s="16">
        <v>25.583909999999999</v>
      </c>
      <c r="T57" s="16">
        <v>21.074020000000001</v>
      </c>
      <c r="U57" s="16">
        <v>18.544400000000003</v>
      </c>
      <c r="V57" s="16">
        <v>6.5901300000000003</v>
      </c>
      <c r="W57" s="16">
        <v>14.91146</v>
      </c>
      <c r="X57" s="16">
        <v>14.38373</v>
      </c>
      <c r="Y57" s="16">
        <v>27.614090000000001</v>
      </c>
      <c r="Z57" s="16">
        <v>12.5574148766291</v>
      </c>
      <c r="AA57" s="16">
        <v>24.781192150480202</v>
      </c>
      <c r="AB57" s="16">
        <v>16.943357023537999</v>
      </c>
      <c r="AC57" s="16">
        <v>39.1588780983151</v>
      </c>
      <c r="AD57" s="16">
        <v>23.713968098447001</v>
      </c>
      <c r="AE57" s="16">
        <v>3.5028120000000005</v>
      </c>
      <c r="AF57" s="16">
        <v>15.702810000000001</v>
      </c>
      <c r="AG57" s="16">
        <v>2.0310160000000002</v>
      </c>
      <c r="AH57" s="16">
        <v>8.0089059999999996</v>
      </c>
      <c r="AI57" s="46"/>
      <c r="AJ57" s="46"/>
      <c r="AK57" s="46"/>
      <c r="AL57" s="46"/>
      <c r="AM57" s="46"/>
      <c r="AN57" s="4"/>
      <c r="AO57" s="4"/>
      <c r="AP57" s="4"/>
      <c r="AQ57" s="4"/>
      <c r="AR57" s="4"/>
      <c r="AS57" s="4"/>
      <c r="AT57" s="4"/>
      <c r="AU57" s="4"/>
      <c r="AV57" s="4"/>
      <c r="AW57" s="4"/>
      <c r="AX57" s="4"/>
      <c r="AY57" s="4"/>
    </row>
    <row r="58" spans="1:1005" ht="15" x14ac:dyDescent="0.25">
      <c r="A58" s="121">
        <f>YampaRiverInflow.TotalOutflow!A58</f>
        <v>46600</v>
      </c>
      <c r="B58" s="34"/>
      <c r="C58" s="12">
        <v>13.926</v>
      </c>
      <c r="D58" s="45">
        <v>17.675000000000001</v>
      </c>
      <c r="E58" s="16">
        <v>20.660824000000002</v>
      </c>
      <c r="F58" s="16">
        <v>13.796706</v>
      </c>
      <c r="G58" s="16">
        <v>9.7706299999999988</v>
      </c>
      <c r="H58" s="16">
        <v>7.4435000000000002</v>
      </c>
      <c r="I58" s="16">
        <v>20.504860000000001</v>
      </c>
      <c r="J58" s="16">
        <v>22.135639999999999</v>
      </c>
      <c r="K58" s="16">
        <v>5.2130799999999997</v>
      </c>
      <c r="L58" s="16">
        <v>14.802440000000001</v>
      </c>
      <c r="M58" s="16">
        <v>21.94164</v>
      </c>
      <c r="N58" s="16">
        <v>8.4181799999999996</v>
      </c>
      <c r="O58" s="16">
        <v>21.659500000000001</v>
      </c>
      <c r="P58" s="16">
        <v>35.8294</v>
      </c>
      <c r="Q58" s="16">
        <v>14.210139999999999</v>
      </c>
      <c r="R58" s="16">
        <v>24.195160000000001</v>
      </c>
      <c r="S58" s="16">
        <v>26.496269999999999</v>
      </c>
      <c r="T58" s="16">
        <v>24.024999999999999</v>
      </c>
      <c r="U58" s="16">
        <v>22.344560000000001</v>
      </c>
      <c r="V58" s="16">
        <v>9.8739599999999985</v>
      </c>
      <c r="W58" s="16">
        <v>13.84548</v>
      </c>
      <c r="X58" s="16">
        <v>16.93469</v>
      </c>
      <c r="Y58" s="16">
        <v>14.48996</v>
      </c>
      <c r="Z58" s="16">
        <v>14.623601239406</v>
      </c>
      <c r="AA58" s="16">
        <v>29.351938843042298</v>
      </c>
      <c r="AB58" s="16">
        <v>10.6373367791084</v>
      </c>
      <c r="AC58" s="16">
        <v>32.4739838860175</v>
      </c>
      <c r="AD58" s="16">
        <v>32.289258266844001</v>
      </c>
      <c r="AE58" s="16">
        <v>21.988620000000001</v>
      </c>
      <c r="AF58" s="16">
        <v>28.766426000000003</v>
      </c>
      <c r="AG58" s="16">
        <v>19.739957999999998</v>
      </c>
      <c r="AH58" s="16">
        <v>11.451958000000001</v>
      </c>
      <c r="AI58" s="46"/>
      <c r="AJ58" s="46"/>
      <c r="AK58" s="46"/>
      <c r="AL58" s="46"/>
      <c r="AM58" s="46"/>
      <c r="AN58" s="4"/>
      <c r="AO58" s="4"/>
      <c r="AP58" s="4"/>
      <c r="AQ58" s="4"/>
      <c r="AR58" s="4"/>
      <c r="AS58" s="4"/>
      <c r="AT58" s="4"/>
      <c r="AU58" s="4"/>
      <c r="AV58" s="4"/>
      <c r="AW58" s="4"/>
      <c r="AX58" s="4"/>
      <c r="AY58" s="4"/>
    </row>
    <row r="59" spans="1:1005" ht="15" x14ac:dyDescent="0.25">
      <c r="A59" s="121">
        <f>YampaRiverInflow.TotalOutflow!A59</f>
        <v>46631</v>
      </c>
      <c r="B59" s="34"/>
      <c r="C59" s="12">
        <v>13.569000000000001</v>
      </c>
      <c r="D59" s="45">
        <v>14.701000000000001</v>
      </c>
      <c r="E59" s="16">
        <v>14.839589999999999</v>
      </c>
      <c r="F59" s="16">
        <v>10.647540000000001</v>
      </c>
      <c r="G59" s="16">
        <v>-6.0112700000000006</v>
      </c>
      <c r="H59" s="16">
        <v>19.914009999999998</v>
      </c>
      <c r="I59" s="16">
        <v>13.555149999999999</v>
      </c>
      <c r="J59" s="16">
        <v>15.397549999999999</v>
      </c>
      <c r="K59" s="16">
        <v>7.1036899999999994</v>
      </c>
      <c r="L59" s="16">
        <v>8.6973899999999986</v>
      </c>
      <c r="M59" s="16">
        <v>11.841569999999999</v>
      </c>
      <c r="N59" s="16">
        <v>3.6388400000000001</v>
      </c>
      <c r="O59" s="16">
        <v>18.084299999999999</v>
      </c>
      <c r="P59" s="16">
        <v>24.926950000000001</v>
      </c>
      <c r="Q59" s="16">
        <v>13.032249999999999</v>
      </c>
      <c r="R59" s="16">
        <v>14.707469999999999</v>
      </c>
      <c r="S59" s="16">
        <v>15.101129999999999</v>
      </c>
      <c r="T59" s="16">
        <v>9.3519199999999998</v>
      </c>
      <c r="U59" s="16">
        <v>35.037589999999994</v>
      </c>
      <c r="V59" s="16">
        <v>-2.8639899999999998</v>
      </c>
      <c r="W59" s="16">
        <v>6.7481800000000005</v>
      </c>
      <c r="X59" s="16">
        <v>15.02529</v>
      </c>
      <c r="Y59" s="16">
        <v>11.451879999999999</v>
      </c>
      <c r="Z59" s="16">
        <v>13.1848636376867</v>
      </c>
      <c r="AA59" s="16">
        <v>8.3238249586783297</v>
      </c>
      <c r="AB59" s="16">
        <v>19.8346958697528</v>
      </c>
      <c r="AC59" s="16">
        <v>16.409711323636998</v>
      </c>
      <c r="AD59" s="16">
        <v>25.7866844641329</v>
      </c>
      <c r="AE59" s="16">
        <v>21.500264000000001</v>
      </c>
      <c r="AF59" s="16">
        <v>26.366382000000002</v>
      </c>
      <c r="AG59" s="16">
        <v>15.737406</v>
      </c>
      <c r="AH59" s="16">
        <v>14.914582000000003</v>
      </c>
      <c r="AI59" s="46"/>
      <c r="AJ59" s="46"/>
      <c r="AK59" s="46"/>
      <c r="AL59" s="46"/>
      <c r="AM59" s="46"/>
      <c r="AN59" s="4"/>
      <c r="AO59" s="4"/>
      <c r="AP59" s="4"/>
      <c r="AQ59" s="4"/>
      <c r="AR59" s="4"/>
      <c r="AS59" s="4"/>
      <c r="AT59" s="4"/>
      <c r="AU59" s="4"/>
      <c r="AV59" s="4"/>
      <c r="AW59" s="4"/>
      <c r="AX59" s="4"/>
      <c r="AY59" s="4"/>
    </row>
    <row r="60" spans="1:1005" ht="15" x14ac:dyDescent="0.25">
      <c r="A60" s="121">
        <f>YampaRiverInflow.TotalOutflow!A60</f>
        <v>46661</v>
      </c>
      <c r="B60" s="34"/>
      <c r="C60" s="12">
        <v>12.66</v>
      </c>
      <c r="D60" s="45">
        <v>12.657999999999999</v>
      </c>
      <c r="E60" s="16">
        <v>12.135444000000001</v>
      </c>
      <c r="F60" s="16">
        <v>6.3876860000000004</v>
      </c>
      <c r="G60" s="16">
        <v>-7.82599</v>
      </c>
      <c r="H60" s="16">
        <v>24.362849999999998</v>
      </c>
      <c r="I60" s="16">
        <v>10.95425</v>
      </c>
      <c r="J60" s="16">
        <v>11.723360000000001</v>
      </c>
      <c r="K60" s="16">
        <v>4.6145899999999997</v>
      </c>
      <c r="L60" s="16">
        <v>6.6953500000000004</v>
      </c>
      <c r="M60" s="16">
        <v>9.5123700000000007</v>
      </c>
      <c r="N60" s="16">
        <v>-0.49925999999999998</v>
      </c>
      <c r="O60" s="16">
        <v>18.132660000000001</v>
      </c>
      <c r="P60" s="16">
        <v>19.22006</v>
      </c>
      <c r="Q60" s="16">
        <v>10.97871</v>
      </c>
      <c r="R60" s="16">
        <v>13.21185</v>
      </c>
      <c r="S60" s="16">
        <v>14.04824</v>
      </c>
      <c r="T60" s="16">
        <v>6.9533999999999994</v>
      </c>
      <c r="U60" s="16">
        <v>23.35398</v>
      </c>
      <c r="V60" s="16">
        <v>-2.8656299999999999</v>
      </c>
      <c r="W60" s="16">
        <v>2.3012199999999998</v>
      </c>
      <c r="X60" s="16">
        <v>14.73507</v>
      </c>
      <c r="Y60" s="16">
        <v>8.505370000000001</v>
      </c>
      <c r="Z60" s="16">
        <v>9.0830627261494108</v>
      </c>
      <c r="AA60" s="16">
        <v>-6.2740460311398598</v>
      </c>
      <c r="AB60" s="16">
        <v>25.002335616926402</v>
      </c>
      <c r="AC60" s="16">
        <v>7.7553593381164196</v>
      </c>
      <c r="AD60" s="16">
        <v>26.857120247405899</v>
      </c>
      <c r="AE60" s="16">
        <v>8.6108960000000003</v>
      </c>
      <c r="AF60" s="16">
        <v>17.934583999999997</v>
      </c>
      <c r="AG60" s="16">
        <v>11.836898000000001</v>
      </c>
      <c r="AH60" s="16">
        <v>11.503132000000001</v>
      </c>
      <c r="AI60" s="46"/>
      <c r="AJ60" s="46"/>
      <c r="AK60" s="46"/>
      <c r="AL60" s="46"/>
      <c r="AM60" s="46"/>
      <c r="AN60" s="4"/>
      <c r="AO60" s="4"/>
      <c r="AP60" s="4"/>
      <c r="AQ60" s="4"/>
      <c r="AR60" s="4"/>
      <c r="AS60" s="4"/>
      <c r="AT60" s="4"/>
      <c r="AU60" s="4"/>
      <c r="AV60" s="4"/>
      <c r="AW60" s="4"/>
      <c r="AX60" s="4"/>
      <c r="AY60" s="4"/>
    </row>
    <row r="61" spans="1:1005" ht="15" x14ac:dyDescent="0.25">
      <c r="A61" s="121">
        <f>YampaRiverInflow.TotalOutflow!A61</f>
        <v>46692</v>
      </c>
      <c r="B61" s="34"/>
      <c r="C61" s="12">
        <v>1.2</v>
      </c>
      <c r="D61" s="45">
        <v>1.202</v>
      </c>
      <c r="E61" s="16">
        <v>15.820898000000001</v>
      </c>
      <c r="F61" s="16">
        <v>14.533392000000001</v>
      </c>
      <c r="G61" s="16">
        <v>-12.37326</v>
      </c>
      <c r="H61" s="16">
        <v>14.93168</v>
      </c>
      <c r="I61" s="16">
        <v>-5.1652700000000005</v>
      </c>
      <c r="J61" s="16">
        <v>10.395850000000001</v>
      </c>
      <c r="K61" s="16">
        <v>4.0648400000000002</v>
      </c>
      <c r="L61" s="16">
        <v>3.5380700000000003</v>
      </c>
      <c r="M61" s="16">
        <v>7.5272700000000006</v>
      </c>
      <c r="N61" s="16">
        <v>13.11669</v>
      </c>
      <c r="O61" s="16">
        <v>15.47784</v>
      </c>
      <c r="P61" s="16">
        <v>21.893450000000001</v>
      </c>
      <c r="Q61" s="16">
        <v>12.1463</v>
      </c>
      <c r="R61" s="16">
        <v>8.651209999999999</v>
      </c>
      <c r="S61" s="16">
        <v>9.7618099999999988</v>
      </c>
      <c r="T61" s="16">
        <v>16.488720000000001</v>
      </c>
      <c r="U61" s="16">
        <v>4.6226700000000003</v>
      </c>
      <c r="V61" s="16">
        <v>5.9689499999999995</v>
      </c>
      <c r="W61" s="16">
        <v>-1.0023</v>
      </c>
      <c r="X61" s="16">
        <v>2.8529</v>
      </c>
      <c r="Y61" s="16">
        <v>5.8924399999999997</v>
      </c>
      <c r="Z61" s="16">
        <v>3.9897065276040999</v>
      </c>
      <c r="AA61" s="16">
        <v>-11.4351155371894</v>
      </c>
      <c r="AB61" s="16">
        <v>6.3263246300834401</v>
      </c>
      <c r="AC61" s="16">
        <v>3.8446132224799099</v>
      </c>
      <c r="AD61" s="16">
        <v>10.148976943471901</v>
      </c>
      <c r="AE61" s="16">
        <v>8.991363999999999</v>
      </c>
      <c r="AF61" s="16">
        <v>10.960080000000001</v>
      </c>
      <c r="AG61" s="16">
        <v>12.147136</v>
      </c>
      <c r="AH61" s="16">
        <v>3.6625680000000003</v>
      </c>
      <c r="AI61" s="46"/>
      <c r="AJ61" s="46"/>
      <c r="AK61" s="46"/>
      <c r="AL61" s="46"/>
      <c r="AM61" s="46"/>
      <c r="AN61" s="4"/>
      <c r="AO61" s="4"/>
      <c r="AP61" s="4"/>
      <c r="AQ61" s="4"/>
      <c r="AR61" s="4"/>
      <c r="AS61" s="4"/>
      <c r="AT61" s="4"/>
      <c r="AU61" s="4"/>
      <c r="AV61" s="4"/>
      <c r="AW61" s="4"/>
      <c r="AX61" s="4"/>
      <c r="AY61" s="4"/>
    </row>
    <row r="62" spans="1:1005" ht="15" x14ac:dyDescent="0.25">
      <c r="A62" s="121">
        <f>YampaRiverInflow.TotalOutflow!A62</f>
        <v>46722</v>
      </c>
      <c r="B62" s="34"/>
      <c r="C62" s="12">
        <v>2.335</v>
      </c>
      <c r="D62" s="45">
        <v>2.335</v>
      </c>
      <c r="E62" s="16">
        <v>16.272072000000001</v>
      </c>
      <c r="F62" s="16">
        <v>6.2282960000000003</v>
      </c>
      <c r="G62" s="16">
        <v>-16.238409999999998</v>
      </c>
      <c r="H62" s="16">
        <v>12.00187</v>
      </c>
      <c r="I62" s="16">
        <v>6.5915499999999998</v>
      </c>
      <c r="J62" s="16">
        <v>12.228569999999999</v>
      </c>
      <c r="K62" s="16">
        <v>1.01868</v>
      </c>
      <c r="L62" s="16">
        <v>6.6875100000000005</v>
      </c>
      <c r="M62" s="16">
        <v>11.483219999999999</v>
      </c>
      <c r="N62" s="16">
        <v>-2.7016499999999999</v>
      </c>
      <c r="O62" s="16">
        <v>25.948370000000001</v>
      </c>
      <c r="P62" s="16">
        <v>22.778939999999999</v>
      </c>
      <c r="Q62" s="16">
        <v>11.792920000000001</v>
      </c>
      <c r="R62" s="16">
        <v>17.610810000000001</v>
      </c>
      <c r="S62" s="16">
        <v>24.307770000000001</v>
      </c>
      <c r="T62" s="16">
        <v>18.407709999999998</v>
      </c>
      <c r="U62" s="16">
        <v>2.61571</v>
      </c>
      <c r="V62" s="16">
        <v>-1.4079200000000001</v>
      </c>
      <c r="W62" s="16">
        <v>-6.0315000000000003</v>
      </c>
      <c r="X62" s="16">
        <v>15.691600000000001</v>
      </c>
      <c r="Y62" s="16">
        <v>6.0872700000000002</v>
      </c>
      <c r="Z62" s="16">
        <v>14.668721902282002</v>
      </c>
      <c r="AA62" s="16">
        <v>-6.0504652876024405</v>
      </c>
      <c r="AB62" s="16">
        <v>3.9440781003643801</v>
      </c>
      <c r="AC62" s="16">
        <v>5.96184380284366</v>
      </c>
      <c r="AD62" s="16">
        <v>-3.3022761146438002</v>
      </c>
      <c r="AE62" s="16">
        <v>16.566911999999999</v>
      </c>
      <c r="AF62" s="16">
        <v>23.606604000000004</v>
      </c>
      <c r="AG62" s="16">
        <v>11.927992</v>
      </c>
      <c r="AH62" s="16">
        <v>18.697578</v>
      </c>
      <c r="AI62" s="46"/>
      <c r="AJ62" s="46"/>
      <c r="AK62" s="46"/>
      <c r="AL62" s="46"/>
      <c r="AM62" s="46"/>
      <c r="AN62" s="4"/>
      <c r="AO62" s="4"/>
      <c r="AP62" s="4"/>
      <c r="AQ62" s="4"/>
      <c r="AR62" s="4"/>
      <c r="AS62" s="4"/>
      <c r="AT62" s="4"/>
      <c r="AU62" s="4"/>
      <c r="AV62" s="4"/>
      <c r="AW62" s="4"/>
      <c r="AX62" s="4"/>
      <c r="AY62" s="4"/>
    </row>
    <row r="63" spans="1:1005" ht="15" x14ac:dyDescent="0.25">
      <c r="A63" s="121">
        <f>YampaRiverInflow.TotalOutflow!A63</f>
        <v>46753</v>
      </c>
      <c r="B63" s="34"/>
      <c r="C63" s="12">
        <v>17.521999999999998</v>
      </c>
      <c r="D63" s="45">
        <v>6.62</v>
      </c>
      <c r="E63" s="16">
        <v>11.366462</v>
      </c>
      <c r="F63" s="16">
        <v>12.906422000000001</v>
      </c>
      <c r="G63" s="16">
        <v>-12.26146</v>
      </c>
      <c r="H63" s="16">
        <v>9.9685600000000001</v>
      </c>
      <c r="I63" s="16">
        <v>3.9182399999999999</v>
      </c>
      <c r="J63" s="16">
        <v>5.2524799999999994</v>
      </c>
      <c r="K63" s="16">
        <v>0.65434000000000003</v>
      </c>
      <c r="L63" s="16">
        <v>10.38495</v>
      </c>
      <c r="M63" s="16">
        <v>14.23559</v>
      </c>
      <c r="N63" s="16">
        <v>9.8203300000000002</v>
      </c>
      <c r="O63" s="16">
        <v>24.700430000000001</v>
      </c>
      <c r="P63" s="16">
        <v>22.069479999999999</v>
      </c>
      <c r="Q63" s="16">
        <v>12.57952</v>
      </c>
      <c r="R63" s="16">
        <v>19.210369999999998</v>
      </c>
      <c r="S63" s="16">
        <v>24.414390000000001</v>
      </c>
      <c r="T63" s="16">
        <v>14.356399999999999</v>
      </c>
      <c r="U63" s="16">
        <v>-5.5168900000000001</v>
      </c>
      <c r="V63" s="16">
        <v>8.7599999999999997E-2</v>
      </c>
      <c r="W63" s="16">
        <v>10.52117</v>
      </c>
      <c r="X63" s="16">
        <v>15.80128</v>
      </c>
      <c r="Y63" s="16">
        <v>7.4489752076703502</v>
      </c>
      <c r="Z63" s="16">
        <v>19.8163140489265</v>
      </c>
      <c r="AA63" s="16">
        <v>0.31217231431502396</v>
      </c>
      <c r="AB63" s="16">
        <v>11.158060331372901</v>
      </c>
      <c r="AC63" s="16">
        <v>7.7495685923312703</v>
      </c>
      <c r="AD63" s="16">
        <v>16.305914000000001</v>
      </c>
      <c r="AE63" s="16">
        <v>18.317238</v>
      </c>
      <c r="AF63" s="16">
        <v>101.21908400000001</v>
      </c>
      <c r="AG63" s="16">
        <v>14.084605999999999</v>
      </c>
      <c r="AH63" s="16">
        <v>35.531559999999999</v>
      </c>
      <c r="AI63" s="46"/>
      <c r="AJ63" s="46"/>
      <c r="AK63" s="46"/>
      <c r="AL63" s="46"/>
      <c r="AM63" s="46"/>
      <c r="AN63" s="4"/>
      <c r="AO63" s="4"/>
      <c r="AP63" s="4"/>
      <c r="AQ63" s="4"/>
      <c r="AR63" s="4"/>
      <c r="AS63" s="4"/>
      <c r="AT63" s="4"/>
      <c r="AU63" s="4"/>
      <c r="AV63" s="4"/>
      <c r="AW63" s="4"/>
      <c r="AX63" s="4"/>
      <c r="AY63" s="4"/>
    </row>
    <row r="64" spans="1:1005" ht="15" x14ac:dyDescent="0.25">
      <c r="A64" s="121">
        <f>YampaRiverInflow.TotalOutflow!A64</f>
        <v>46784</v>
      </c>
      <c r="B64" s="34"/>
      <c r="C64" s="12">
        <v>14.106</v>
      </c>
      <c r="D64" s="45">
        <v>9.4120000000000008</v>
      </c>
      <c r="E64" s="16">
        <v>10.668854</v>
      </c>
      <c r="F64" s="16">
        <v>-2.5262600000000002</v>
      </c>
      <c r="G64" s="16">
        <v>-10.192350000000001</v>
      </c>
      <c r="H64" s="16">
        <v>6.2821099999999994</v>
      </c>
      <c r="I64" s="16">
        <v>3.13246</v>
      </c>
      <c r="J64" s="16">
        <v>4.1601400000000002</v>
      </c>
      <c r="K64" s="16">
        <v>2.8380700000000001</v>
      </c>
      <c r="L64" s="16">
        <v>9.7490100000000002</v>
      </c>
      <c r="M64" s="16">
        <v>16.001570000000001</v>
      </c>
      <c r="N64" s="16">
        <v>9.5720700000000001</v>
      </c>
      <c r="O64" s="16">
        <v>21.740169999999999</v>
      </c>
      <c r="P64" s="16">
        <v>14.98456</v>
      </c>
      <c r="Q64" s="16">
        <v>10.01197</v>
      </c>
      <c r="R64" s="16">
        <v>10.48507</v>
      </c>
      <c r="S64" s="16">
        <v>13.671299999999999</v>
      </c>
      <c r="T64" s="16">
        <v>11.7835</v>
      </c>
      <c r="U64" s="16">
        <v>1.5763499999999999</v>
      </c>
      <c r="V64" s="16">
        <v>-4.5615100000000002</v>
      </c>
      <c r="W64" s="16">
        <v>4.3772399999999996</v>
      </c>
      <c r="X64" s="16">
        <v>6.30464</v>
      </c>
      <c r="Y64" s="16">
        <v>4.0539722308107295</v>
      </c>
      <c r="Z64" s="16">
        <v>9.3226595036040596</v>
      </c>
      <c r="AA64" s="16">
        <v>19.796036777389201</v>
      </c>
      <c r="AB64" s="16">
        <v>11.065682646744701</v>
      </c>
      <c r="AC64" s="16">
        <v>11.6148235514056</v>
      </c>
      <c r="AD64" s="16">
        <v>19.425978000000001</v>
      </c>
      <c r="AE64" s="16">
        <v>27.521836</v>
      </c>
      <c r="AF64" s="16">
        <v>75.754664000000005</v>
      </c>
      <c r="AG64" s="16">
        <v>14.718234000000001</v>
      </c>
      <c r="AH64" s="16">
        <v>33.481140000000003</v>
      </c>
      <c r="AI64" s="46"/>
      <c r="AJ64" s="46"/>
      <c r="AK64" s="46"/>
      <c r="AL64" s="46"/>
      <c r="AM64" s="46"/>
      <c r="AN64" s="4"/>
      <c r="AO64" s="4"/>
      <c r="AP64" s="4"/>
      <c r="AQ64" s="4"/>
      <c r="AR64" s="4"/>
      <c r="AS64" s="4"/>
      <c r="AT64" s="4"/>
      <c r="AU64" s="4"/>
      <c r="AV64" s="4"/>
      <c r="AW64" s="4"/>
      <c r="AX64" s="4"/>
      <c r="AY64" s="4"/>
      <c r="ALQ64" t="e">
        <v>#N/A</v>
      </c>
    </row>
    <row r="65" spans="1:1005" ht="15" x14ac:dyDescent="0.25">
      <c r="A65" s="121">
        <f>YampaRiverInflow.TotalOutflow!A65</f>
        <v>46813</v>
      </c>
      <c r="B65" s="34"/>
      <c r="C65" s="12">
        <v>16.276</v>
      </c>
      <c r="D65" s="45">
        <v>13.116</v>
      </c>
      <c r="E65" s="16">
        <v>-10.494788</v>
      </c>
      <c r="F65" s="16">
        <v>-5.3588699999999996</v>
      </c>
      <c r="G65" s="16">
        <v>-15.49112</v>
      </c>
      <c r="H65" s="16">
        <v>36.322969999999998</v>
      </c>
      <c r="I65" s="16">
        <v>9.210090000000001</v>
      </c>
      <c r="J65" s="16">
        <v>5.7764899999999999</v>
      </c>
      <c r="K65" s="16">
        <v>9.2872199999999996</v>
      </c>
      <c r="L65" s="16">
        <v>8.1139899999999994</v>
      </c>
      <c r="M65" s="16">
        <v>9.8301200000000009</v>
      </c>
      <c r="N65" s="16">
        <v>14.49926</v>
      </c>
      <c r="O65" s="16">
        <v>12.03308</v>
      </c>
      <c r="P65" s="16">
        <v>4.5342399999999996</v>
      </c>
      <c r="Q65" s="16">
        <v>19.332849999999997</v>
      </c>
      <c r="R65" s="16">
        <v>6.37479</v>
      </c>
      <c r="S65" s="16">
        <v>9.2942099999999996</v>
      </c>
      <c r="T65" s="16">
        <v>12.6425</v>
      </c>
      <c r="U65" s="16">
        <v>6.9273500000000006</v>
      </c>
      <c r="V65" s="16">
        <v>-7.20953</v>
      </c>
      <c r="W65" s="16">
        <v>6.0791599999999999</v>
      </c>
      <c r="X65" s="16">
        <v>6.5443199999999999</v>
      </c>
      <c r="Y65" s="16">
        <v>12.9016643799678</v>
      </c>
      <c r="Z65" s="16">
        <v>7.2940712366949301</v>
      </c>
      <c r="AA65" s="16">
        <v>35.068694212232302</v>
      </c>
      <c r="AB65" s="16">
        <v>6.2901128095215002</v>
      </c>
      <c r="AC65" s="16">
        <v>18.741606197686799</v>
      </c>
      <c r="AD65" s="16">
        <v>26.794340000000005</v>
      </c>
      <c r="AE65" s="16">
        <v>39.915998000000002</v>
      </c>
      <c r="AF65" s="16">
        <v>66.375816</v>
      </c>
      <c r="AG65" s="16">
        <v>17.63081</v>
      </c>
      <c r="AH65" s="16">
        <v>62.605969999999999</v>
      </c>
      <c r="AI65" s="46"/>
      <c r="AJ65" s="46"/>
      <c r="AK65" s="46"/>
      <c r="AL65" s="46"/>
      <c r="AM65" s="46"/>
      <c r="AN65" s="4"/>
      <c r="AO65" s="4"/>
      <c r="AP65" s="4"/>
      <c r="AQ65" s="4"/>
      <c r="AR65" s="4"/>
      <c r="AS65" s="4"/>
      <c r="AT65" s="4"/>
      <c r="AU65" s="4"/>
      <c r="AV65" s="4"/>
      <c r="AW65" s="4"/>
      <c r="AX65" s="4"/>
      <c r="AY65" s="4"/>
      <c r="ALQ65" t="e">
        <v>#N/A</v>
      </c>
    </row>
    <row r="66" spans="1:1005" ht="15" x14ac:dyDescent="0.25">
      <c r="A66" s="121">
        <f>YampaRiverInflow.TotalOutflow!A66</f>
        <v>46844</v>
      </c>
      <c r="B66" s="34"/>
      <c r="C66" s="12">
        <v>10.015000000000001</v>
      </c>
      <c r="D66" s="45">
        <v>16.518000000000001</v>
      </c>
      <c r="E66" s="16">
        <v>23.635946000000001</v>
      </c>
      <c r="F66" s="16">
        <v>6.8406400000000005</v>
      </c>
      <c r="G66" s="16">
        <v>-2.2138499999999999</v>
      </c>
      <c r="H66" s="16">
        <v>19.547470000000001</v>
      </c>
      <c r="I66" s="16">
        <v>11.52768</v>
      </c>
      <c r="J66" s="16">
        <v>17.343669999999999</v>
      </c>
      <c r="K66" s="16">
        <v>13.49269</v>
      </c>
      <c r="L66" s="16">
        <v>4.6643299999999996</v>
      </c>
      <c r="M66" s="16">
        <v>2.3306399999999998</v>
      </c>
      <c r="N66" s="16">
        <v>9.179590000000001</v>
      </c>
      <c r="O66" s="16">
        <v>14.534559999999999</v>
      </c>
      <c r="P66" s="16">
        <v>4.0880400000000003</v>
      </c>
      <c r="Q66" s="16">
        <v>12.77216</v>
      </c>
      <c r="R66" s="16">
        <v>7.4774700000000003</v>
      </c>
      <c r="S66" s="16">
        <v>12.525</v>
      </c>
      <c r="T66" s="16">
        <v>22.5366</v>
      </c>
      <c r="U66" s="16">
        <v>5.4246600000000003</v>
      </c>
      <c r="V66" s="16">
        <v>-1.42597</v>
      </c>
      <c r="W66" s="16">
        <v>9.8915199999999999</v>
      </c>
      <c r="X66" s="16">
        <v>9.72743</v>
      </c>
      <c r="Y66" s="16">
        <v>15.713943386447099</v>
      </c>
      <c r="Z66" s="16">
        <v>6.6015394221493597</v>
      </c>
      <c r="AA66" s="16">
        <v>32.830230167934701</v>
      </c>
      <c r="AB66" s="16">
        <v>14.096756611570999</v>
      </c>
      <c r="AC66" s="16">
        <v>21.908179504132999</v>
      </c>
      <c r="AD66" s="16">
        <v>18.399011999999999</v>
      </c>
      <c r="AE66" s="16">
        <v>29.763325999999999</v>
      </c>
      <c r="AF66" s="16">
        <v>41.261670000000002</v>
      </c>
      <c r="AG66" s="16">
        <v>7.7661820000000006</v>
      </c>
      <c r="AH66" s="16">
        <v>14.708754000000001</v>
      </c>
      <c r="AI66" s="46"/>
      <c r="AJ66" s="46"/>
      <c r="AK66" s="46"/>
      <c r="AL66" s="46"/>
      <c r="AM66" s="46"/>
      <c r="AN66" s="4"/>
      <c r="AO66" s="4"/>
      <c r="AP66" s="4"/>
      <c r="AQ66" s="4"/>
      <c r="AR66" s="4"/>
      <c r="AS66" s="4"/>
      <c r="AT66" s="4"/>
      <c r="AU66" s="4"/>
      <c r="AV66" s="4"/>
      <c r="AW66" s="4"/>
      <c r="AX66" s="4"/>
      <c r="AY66" s="4"/>
      <c r="ALQ66" t="e">
        <v>#N/A</v>
      </c>
    </row>
    <row r="67" spans="1:1005" ht="15" x14ac:dyDescent="0.25">
      <c r="A67" s="121">
        <f>YampaRiverInflow.TotalOutflow!A67</f>
        <v>46874</v>
      </c>
      <c r="B67" s="34"/>
      <c r="C67" s="12">
        <v>5.5270000000000001</v>
      </c>
      <c r="D67" s="45">
        <v>21.992999999999999</v>
      </c>
      <c r="E67" s="16">
        <v>5.5503300000000007</v>
      </c>
      <c r="F67" s="16">
        <v>8.0619300000000003</v>
      </c>
      <c r="G67" s="16">
        <v>-4.66012</v>
      </c>
      <c r="H67" s="16">
        <v>9.683209999999999</v>
      </c>
      <c r="I67" s="16">
        <v>23.337949999999999</v>
      </c>
      <c r="J67" s="16">
        <v>11.09249</v>
      </c>
      <c r="K67" s="16">
        <v>14.89179</v>
      </c>
      <c r="L67" s="16">
        <v>9.6852700000000009</v>
      </c>
      <c r="M67" s="16">
        <v>5.5847100000000003</v>
      </c>
      <c r="N67" s="16">
        <v>4.1686000000000005</v>
      </c>
      <c r="O67" s="16">
        <v>14.016170000000001</v>
      </c>
      <c r="P67" s="16">
        <v>5.02379</v>
      </c>
      <c r="Q67" s="16">
        <v>16.882990000000003</v>
      </c>
      <c r="R67" s="16">
        <v>3.9549799999999999</v>
      </c>
      <c r="S67" s="16">
        <v>10.53945</v>
      </c>
      <c r="T67" s="16">
        <v>19.5229</v>
      </c>
      <c r="U67" s="16">
        <v>4.9721899999999994</v>
      </c>
      <c r="V67" s="16">
        <v>1.2309300000000001</v>
      </c>
      <c r="W67" s="16">
        <v>4.9847600000000005</v>
      </c>
      <c r="X67" s="16">
        <v>9.3964200000000009</v>
      </c>
      <c r="Y67" s="16">
        <v>9.2539210713396098</v>
      </c>
      <c r="Z67" s="16">
        <v>5.5819525592733701</v>
      </c>
      <c r="AA67" s="16">
        <v>25.107575702810699</v>
      </c>
      <c r="AB67" s="16">
        <v>32.171070661818902</v>
      </c>
      <c r="AC67" s="16">
        <v>22.140587519075002</v>
      </c>
      <c r="AD67" s="16">
        <v>9.3170699999999993</v>
      </c>
      <c r="AE67" s="16">
        <v>17.687328000000001</v>
      </c>
      <c r="AF67" s="16">
        <v>30.256135999999998</v>
      </c>
      <c r="AG67" s="16">
        <v>9.5716059999999992</v>
      </c>
      <c r="AH67" s="16">
        <v>29.325434000000005</v>
      </c>
      <c r="AI67" s="46"/>
      <c r="AJ67" s="46"/>
      <c r="AK67" s="46"/>
      <c r="AL67" s="46"/>
      <c r="AM67" s="46"/>
      <c r="AN67" s="4"/>
      <c r="AO67" s="4"/>
      <c r="AP67" s="4"/>
      <c r="AQ67" s="4"/>
      <c r="AR67" s="4"/>
      <c r="AS67" s="4"/>
      <c r="AT67" s="4"/>
      <c r="AU67" s="4"/>
      <c r="AV67" s="4"/>
      <c r="AW67" s="4"/>
      <c r="AX67" s="4"/>
      <c r="AY67" s="4"/>
      <c r="ALQ67" t="e">
        <v>#N/A</v>
      </c>
    </row>
    <row r="68" spans="1:1005" ht="15" x14ac:dyDescent="0.25">
      <c r="A68" s="121">
        <f>YampaRiverInflow.TotalOutflow!A68</f>
        <v>46905</v>
      </c>
      <c r="B68" s="34"/>
      <c r="C68" s="12">
        <v>4.7450000000000001</v>
      </c>
      <c r="D68" s="45">
        <v>20.56</v>
      </c>
      <c r="E68" s="16">
        <v>1.3633040000000001</v>
      </c>
      <c r="F68" s="16">
        <v>-0.79383999999999999</v>
      </c>
      <c r="G68" s="16">
        <v>-23.251810000000003</v>
      </c>
      <c r="H68" s="16">
        <v>12.69872</v>
      </c>
      <c r="I68" s="16">
        <v>19.039000000000001</v>
      </c>
      <c r="J68" s="16">
        <v>6.8687700000000005</v>
      </c>
      <c r="K68" s="16">
        <v>14.246139999999999</v>
      </c>
      <c r="L68" s="16">
        <v>18.845080000000003</v>
      </c>
      <c r="M68" s="16">
        <v>7.4909099999999995</v>
      </c>
      <c r="N68" s="16">
        <v>13.8124</v>
      </c>
      <c r="O68" s="16">
        <v>24.775919999999999</v>
      </c>
      <c r="P68" s="16">
        <v>9.7531100000000013</v>
      </c>
      <c r="Q68" s="16">
        <v>18.740459999999999</v>
      </c>
      <c r="R68" s="16">
        <v>5.9942099999999998</v>
      </c>
      <c r="S68" s="16">
        <v>10.93661</v>
      </c>
      <c r="T68" s="16">
        <v>14.07673</v>
      </c>
      <c r="U68" s="16">
        <v>3.54962</v>
      </c>
      <c r="V68" s="16">
        <v>6.4226899999999993</v>
      </c>
      <c r="W68" s="16">
        <v>10.59356</v>
      </c>
      <c r="X68" s="16">
        <v>1.32226</v>
      </c>
      <c r="Y68" s="16">
        <v>6.9610190102487604</v>
      </c>
      <c r="Z68" s="16">
        <v>13.6235045447941</v>
      </c>
      <c r="AA68" s="16">
        <v>21.1430438016537</v>
      </c>
      <c r="AB68" s="16">
        <v>42.150180575868696</v>
      </c>
      <c r="AC68" s="16">
        <v>13.4754590082651</v>
      </c>
      <c r="AD68" s="16">
        <v>19.542680000000001</v>
      </c>
      <c r="AE68" s="16">
        <v>1.2684000000000002</v>
      </c>
      <c r="AF68" s="16">
        <v>4.9412060000000002</v>
      </c>
      <c r="AG68" s="16">
        <v>-1.180104</v>
      </c>
      <c r="AH68" s="16">
        <v>16.706314000000003</v>
      </c>
      <c r="AI68" s="46"/>
      <c r="AJ68" s="46"/>
      <c r="AK68" s="46"/>
      <c r="AL68" s="46"/>
      <c r="AM68" s="46"/>
      <c r="AN68" s="4"/>
      <c r="AO68" s="4"/>
      <c r="AP68" s="4"/>
      <c r="AQ68" s="4"/>
      <c r="AR68" s="4"/>
      <c r="AS68" s="4"/>
      <c r="AT68" s="4"/>
      <c r="AU68" s="4"/>
      <c r="AV68" s="4"/>
      <c r="AW68" s="4"/>
      <c r="AX68" s="4"/>
      <c r="AY68" s="4"/>
      <c r="ALQ68" t="e">
        <v>#N/A</v>
      </c>
    </row>
    <row r="69" spans="1:1005" ht="15" x14ac:dyDescent="0.25">
      <c r="A69" s="121">
        <f>YampaRiverInflow.TotalOutflow!A69</f>
        <v>46935</v>
      </c>
      <c r="B69" s="34"/>
      <c r="C69" s="12">
        <v>5.4160000000000004</v>
      </c>
      <c r="D69" s="45">
        <v>20.181999999999999</v>
      </c>
      <c r="E69" s="16">
        <v>17.755964000000002</v>
      </c>
      <c r="F69" s="16">
        <v>11.63293</v>
      </c>
      <c r="G69" s="16">
        <v>-12.476629999999998</v>
      </c>
      <c r="H69" s="16">
        <v>23.625509999999998</v>
      </c>
      <c r="I69" s="16">
        <v>20.54889</v>
      </c>
      <c r="J69" s="16">
        <v>8.319090000000001</v>
      </c>
      <c r="K69" s="16">
        <v>20.105460000000001</v>
      </c>
      <c r="L69" s="16">
        <v>19.50067</v>
      </c>
      <c r="M69" s="16">
        <v>8.3446700000000007</v>
      </c>
      <c r="N69" s="16">
        <v>18.455950000000001</v>
      </c>
      <c r="O69" s="16">
        <v>31.79073</v>
      </c>
      <c r="P69" s="16">
        <v>14.55987</v>
      </c>
      <c r="Q69" s="16">
        <v>21.886839999999999</v>
      </c>
      <c r="R69" s="16">
        <v>25.583909999999999</v>
      </c>
      <c r="S69" s="16">
        <v>21.074020000000001</v>
      </c>
      <c r="T69" s="16">
        <v>18.544400000000003</v>
      </c>
      <c r="U69" s="16">
        <v>6.5901300000000003</v>
      </c>
      <c r="V69" s="16">
        <v>14.91146</v>
      </c>
      <c r="W69" s="16">
        <v>14.38373</v>
      </c>
      <c r="X69" s="16">
        <v>27.614090000000001</v>
      </c>
      <c r="Y69" s="16">
        <v>12.5574148766291</v>
      </c>
      <c r="Z69" s="16">
        <v>24.781192150480202</v>
      </c>
      <c r="AA69" s="16">
        <v>16.943357023537999</v>
      </c>
      <c r="AB69" s="16">
        <v>39.1588780983151</v>
      </c>
      <c r="AC69" s="16">
        <v>23.713968098447001</v>
      </c>
      <c r="AD69" s="16">
        <v>3.5028120000000005</v>
      </c>
      <c r="AE69" s="16">
        <v>15.702810000000001</v>
      </c>
      <c r="AF69" s="16">
        <v>2.0310160000000002</v>
      </c>
      <c r="AG69" s="16">
        <v>8.0089059999999996</v>
      </c>
      <c r="AH69" s="16">
        <v>20.697440000000004</v>
      </c>
      <c r="AI69" s="46"/>
      <c r="AJ69" s="46"/>
      <c r="AK69" s="46"/>
      <c r="AL69" s="46"/>
      <c r="AM69" s="46"/>
      <c r="AN69" s="4"/>
      <c r="AO69" s="4"/>
      <c r="AP69" s="4"/>
      <c r="AQ69" s="4"/>
      <c r="AR69" s="4"/>
      <c r="AS69" s="4"/>
      <c r="AT69" s="4"/>
      <c r="AU69" s="4"/>
      <c r="AV69" s="4"/>
      <c r="AW69" s="4"/>
      <c r="AX69" s="4"/>
      <c r="AY69" s="4"/>
      <c r="ALQ69" t="e">
        <v>#N/A</v>
      </c>
    </row>
    <row r="70" spans="1:1005" ht="15" x14ac:dyDescent="0.25">
      <c r="A70" s="121">
        <f>YampaRiverInflow.TotalOutflow!A70</f>
        <v>46966</v>
      </c>
      <c r="B70" s="34"/>
      <c r="C70" s="12">
        <v>13.926</v>
      </c>
      <c r="D70" s="45">
        <v>17.675000000000001</v>
      </c>
      <c r="E70" s="16">
        <v>13.796706</v>
      </c>
      <c r="F70" s="16">
        <v>9.7706299999999988</v>
      </c>
      <c r="G70" s="16">
        <v>7.4435000000000002</v>
      </c>
      <c r="H70" s="16">
        <v>20.504860000000001</v>
      </c>
      <c r="I70" s="16">
        <v>22.135639999999999</v>
      </c>
      <c r="J70" s="16">
        <v>5.2130799999999997</v>
      </c>
      <c r="K70" s="16">
        <v>14.802440000000001</v>
      </c>
      <c r="L70" s="16">
        <v>21.94164</v>
      </c>
      <c r="M70" s="16">
        <v>8.4181799999999996</v>
      </c>
      <c r="N70" s="16">
        <v>21.659500000000001</v>
      </c>
      <c r="O70" s="16">
        <v>35.8294</v>
      </c>
      <c r="P70" s="16">
        <v>14.210139999999999</v>
      </c>
      <c r="Q70" s="16">
        <v>24.195160000000001</v>
      </c>
      <c r="R70" s="16">
        <v>26.496269999999999</v>
      </c>
      <c r="S70" s="16">
        <v>24.024999999999999</v>
      </c>
      <c r="T70" s="16">
        <v>22.344560000000001</v>
      </c>
      <c r="U70" s="16">
        <v>9.8739599999999985</v>
      </c>
      <c r="V70" s="16">
        <v>13.84548</v>
      </c>
      <c r="W70" s="16">
        <v>16.93469</v>
      </c>
      <c r="X70" s="16">
        <v>14.48996</v>
      </c>
      <c r="Y70" s="16">
        <v>14.623601239406</v>
      </c>
      <c r="Z70" s="16">
        <v>29.351938843042298</v>
      </c>
      <c r="AA70" s="16">
        <v>10.6373367791084</v>
      </c>
      <c r="AB70" s="16">
        <v>32.4739838860175</v>
      </c>
      <c r="AC70" s="16">
        <v>32.289258266844001</v>
      </c>
      <c r="AD70" s="16">
        <v>21.988620000000001</v>
      </c>
      <c r="AE70" s="16">
        <v>28.766426000000003</v>
      </c>
      <c r="AF70" s="16">
        <v>19.739957999999998</v>
      </c>
      <c r="AG70" s="16">
        <v>11.451958000000001</v>
      </c>
      <c r="AH70" s="16">
        <v>20.660824000000002</v>
      </c>
      <c r="AI70" s="46"/>
      <c r="AJ70" s="46"/>
      <c r="AK70" s="46"/>
      <c r="AL70" s="46"/>
      <c r="AM70" s="46"/>
      <c r="AN70" s="4"/>
      <c r="AO70" s="4"/>
      <c r="AP70" s="4"/>
      <c r="AQ70" s="4"/>
      <c r="AR70" s="4"/>
      <c r="AS70" s="4"/>
      <c r="AT70" s="4"/>
      <c r="AU70" s="4"/>
      <c r="AV70" s="4"/>
      <c r="AW70" s="4"/>
      <c r="AX70" s="4"/>
      <c r="AY70" s="4"/>
      <c r="ALQ70" t="e">
        <v>#N/A</v>
      </c>
    </row>
    <row r="71" spans="1:1005" ht="15" x14ac:dyDescent="0.25">
      <c r="A71" s="121">
        <f>YampaRiverInflow.TotalOutflow!A71</f>
        <v>46997</v>
      </c>
      <c r="B71" s="34"/>
      <c r="C71" s="12">
        <v>13.569000000000001</v>
      </c>
      <c r="D71" s="45">
        <v>14.701000000000001</v>
      </c>
      <c r="E71" s="16">
        <v>10.647540000000001</v>
      </c>
      <c r="F71" s="16">
        <v>-6.0112700000000006</v>
      </c>
      <c r="G71" s="16">
        <v>19.914009999999998</v>
      </c>
      <c r="H71" s="16">
        <v>13.555149999999999</v>
      </c>
      <c r="I71" s="16">
        <v>15.397549999999999</v>
      </c>
      <c r="J71" s="16">
        <v>7.1036899999999994</v>
      </c>
      <c r="K71" s="16">
        <v>8.6973899999999986</v>
      </c>
      <c r="L71" s="16">
        <v>11.841569999999999</v>
      </c>
      <c r="M71" s="16">
        <v>3.6388400000000001</v>
      </c>
      <c r="N71" s="16">
        <v>18.084299999999999</v>
      </c>
      <c r="O71" s="16">
        <v>24.926950000000001</v>
      </c>
      <c r="P71" s="16">
        <v>13.032249999999999</v>
      </c>
      <c r="Q71" s="16">
        <v>14.707469999999999</v>
      </c>
      <c r="R71" s="16">
        <v>15.101129999999999</v>
      </c>
      <c r="S71" s="16">
        <v>9.3519199999999998</v>
      </c>
      <c r="T71" s="16">
        <v>35.037589999999994</v>
      </c>
      <c r="U71" s="16">
        <v>-2.8639899999999998</v>
      </c>
      <c r="V71" s="16">
        <v>6.7481800000000005</v>
      </c>
      <c r="W71" s="16">
        <v>15.02529</v>
      </c>
      <c r="X71" s="16">
        <v>11.451879999999999</v>
      </c>
      <c r="Y71" s="16">
        <v>13.1848636376867</v>
      </c>
      <c r="Z71" s="16">
        <v>8.3238249586783297</v>
      </c>
      <c r="AA71" s="16">
        <v>19.8346958697528</v>
      </c>
      <c r="AB71" s="16">
        <v>16.409711323636998</v>
      </c>
      <c r="AC71" s="16">
        <v>25.7866844641329</v>
      </c>
      <c r="AD71" s="16">
        <v>21.500264000000001</v>
      </c>
      <c r="AE71" s="16">
        <v>26.366382000000002</v>
      </c>
      <c r="AF71" s="16">
        <v>15.737406</v>
      </c>
      <c r="AG71" s="16">
        <v>14.914582000000003</v>
      </c>
      <c r="AH71" s="16">
        <v>14.839589999999999</v>
      </c>
      <c r="AI71" s="46"/>
      <c r="AJ71" s="46"/>
      <c r="AK71" s="46"/>
      <c r="AL71" s="46"/>
      <c r="AM71" s="46"/>
      <c r="AN71" s="4"/>
      <c r="AO71" s="4"/>
      <c r="AP71" s="4"/>
      <c r="AQ71" s="4"/>
      <c r="AR71" s="4"/>
      <c r="AS71" s="4"/>
      <c r="AT71" s="4"/>
      <c r="AU71" s="4"/>
      <c r="AV71" s="4"/>
      <c r="AW71" s="4"/>
      <c r="AX71" s="4"/>
      <c r="AY71" s="4"/>
      <c r="ALQ71" t="e">
        <v>#N/A</v>
      </c>
    </row>
    <row r="72" spans="1:1005" ht="12.75" customHeight="1" x14ac:dyDescent="0.25">
      <c r="A72" s="121"/>
      <c r="B72" s="33"/>
      <c r="C72" s="8"/>
      <c r="D72" s="11"/>
      <c r="ALQ72" t="e">
        <v>#N/A</v>
      </c>
    </row>
    <row r="73" spans="1:1005" ht="12.75" customHeight="1" x14ac:dyDescent="0.25">
      <c r="A73" s="121"/>
      <c r="B73" s="33"/>
      <c r="C73" s="8"/>
      <c r="D73" s="11"/>
    </row>
    <row r="74" spans="1:1005" ht="12.75" customHeight="1" x14ac:dyDescent="0.25">
      <c r="A74" s="121"/>
      <c r="B74" s="33"/>
      <c r="C74" s="8"/>
      <c r="D74" s="11"/>
    </row>
    <row r="75" spans="1:1005" ht="12.75" customHeight="1" x14ac:dyDescent="0.25">
      <c r="A75" s="121"/>
      <c r="B75" s="33"/>
      <c r="C75" s="8"/>
      <c r="D75" s="11"/>
    </row>
    <row r="76" spans="1:1005" ht="12.75" customHeight="1" x14ac:dyDescent="0.25">
      <c r="A76" s="121"/>
      <c r="B76" s="33"/>
      <c r="C76" s="8"/>
      <c r="D76" s="11"/>
    </row>
    <row r="77" spans="1:1005" ht="12.75" customHeight="1" x14ac:dyDescent="0.25">
      <c r="A77" s="121"/>
      <c r="B77" s="33"/>
      <c r="C77" s="8"/>
      <c r="D77" s="11"/>
    </row>
    <row r="78" spans="1:1005" ht="12.75" customHeight="1" x14ac:dyDescent="0.25">
      <c r="A78" s="121"/>
      <c r="B78" s="33"/>
      <c r="C78" s="8"/>
      <c r="D78" s="11"/>
    </row>
    <row r="79" spans="1:1005" ht="12.75" customHeight="1" x14ac:dyDescent="0.25">
      <c r="A79" s="121"/>
      <c r="B79" s="33"/>
      <c r="C79" s="8"/>
      <c r="D79" s="11"/>
    </row>
    <row r="80" spans="1:1005" ht="12.75" customHeight="1" x14ac:dyDescent="0.25">
      <c r="A80" s="121"/>
      <c r="B80" s="33"/>
      <c r="C80" s="8"/>
      <c r="D80" s="11"/>
    </row>
    <row r="81" spans="1:4" ht="12.75" customHeight="1" x14ac:dyDescent="0.25">
      <c r="A81" s="121"/>
      <c r="B81" s="33"/>
      <c r="C81" s="8"/>
      <c r="D81" s="11"/>
    </row>
    <row r="82" spans="1:4" ht="12.75" customHeight="1" x14ac:dyDescent="0.25">
      <c r="A82" s="121"/>
      <c r="B82" s="33"/>
      <c r="C82" s="8"/>
      <c r="D82" s="11"/>
    </row>
    <row r="83" spans="1:4" ht="12.75" customHeight="1" x14ac:dyDescent="0.25">
      <c r="A83" s="121"/>
      <c r="B83" s="33"/>
      <c r="C83" s="8"/>
      <c r="D83" s="11"/>
    </row>
    <row r="84" spans="1:4" ht="12.75" customHeight="1" x14ac:dyDescent="0.25">
      <c r="A84" s="121"/>
      <c r="B84" s="33"/>
      <c r="C84" s="8"/>
      <c r="D84" s="11"/>
    </row>
    <row r="101" spans="3:4" ht="12.75" customHeight="1" x14ac:dyDescent="0.25">
      <c r="C101">
        <v>16.276</v>
      </c>
      <c r="D101">
        <v>13.116</v>
      </c>
    </row>
    <row r="102" spans="3:4" ht="12.75" customHeight="1" x14ac:dyDescent="0.25">
      <c r="C102">
        <v>10.015000000000001</v>
      </c>
      <c r="D102">
        <v>16.518000000000001</v>
      </c>
    </row>
    <row r="103" spans="3:4" ht="12.75" customHeight="1" x14ac:dyDescent="0.25">
      <c r="C103">
        <v>5.5270000000000001</v>
      </c>
      <c r="D103">
        <v>21.992999999999999</v>
      </c>
    </row>
    <row r="104" spans="3:4" ht="12.75" customHeight="1" x14ac:dyDescent="0.25">
      <c r="C104">
        <v>4.7450000000000001</v>
      </c>
      <c r="D104">
        <v>20.56</v>
      </c>
    </row>
    <row r="105" spans="3:4" ht="12.75" customHeight="1" x14ac:dyDescent="0.25">
      <c r="C105">
        <v>5.4160000000000004</v>
      </c>
      <c r="D105">
        <v>20.181999999999999</v>
      </c>
    </row>
    <row r="106" spans="3:4" ht="12.75" customHeight="1" x14ac:dyDescent="0.25">
      <c r="C106">
        <v>13.926</v>
      </c>
      <c r="D106">
        <v>17.675000000000001</v>
      </c>
    </row>
    <row r="107" spans="3:4" ht="12.75" customHeight="1" x14ac:dyDescent="0.25">
      <c r="C107">
        <v>13.569000000000001</v>
      </c>
      <c r="D107">
        <v>14.701000000000001</v>
      </c>
    </row>
  </sheetData>
  <mergeCells count="1">
    <mergeCell ref="B1:AH1"/>
  </mergeCells>
  <pageMargins left="0.7" right="0.7" top="0.75" bottom="0.75" header="0.3" footer="0.3"/>
  <legacyDrawing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E41314-D5D8-43E5-A382-190380A66B37}">
  <sheetPr codeName="Sheet24">
    <tabColor rgb="FFFF0000"/>
  </sheetPr>
  <dimension ref="A1:ALQ107"/>
  <sheetViews>
    <sheetView topLeftCell="A37" workbookViewId="0">
      <selection activeCell="B4" sqref="B4:AZ100"/>
    </sheetView>
  </sheetViews>
  <sheetFormatPr defaultColWidth="18.7109375" defaultRowHeight="12.75" customHeight="1" x14ac:dyDescent="0.25"/>
  <cols>
    <col min="1" max="1" width="14.28515625" customWidth="1"/>
    <col min="2" max="2" width="9.140625" customWidth="1"/>
    <col min="3" max="3" width="9.7109375" bestFit="1" customWidth="1"/>
    <col min="4" max="54" width="9.140625" customWidth="1"/>
  </cols>
  <sheetData>
    <row r="1" spans="1:51" ht="15" x14ac:dyDescent="0.25">
      <c r="A1" s="130"/>
      <c r="B1" s="131"/>
      <c r="C1" s="131"/>
      <c r="D1" s="131"/>
      <c r="E1" s="131"/>
      <c r="F1" s="131"/>
      <c r="G1" s="131"/>
      <c r="H1" s="131"/>
      <c r="I1" s="131"/>
      <c r="J1" s="131"/>
      <c r="K1" s="131"/>
      <c r="L1" s="131"/>
      <c r="M1" s="131"/>
      <c r="N1" s="131"/>
      <c r="O1" s="131"/>
      <c r="P1" s="131"/>
      <c r="Q1" s="131"/>
      <c r="R1" s="131"/>
      <c r="S1" s="131"/>
      <c r="T1" s="131"/>
      <c r="U1" s="131"/>
      <c r="V1" s="131"/>
      <c r="W1" s="131"/>
      <c r="X1" s="131"/>
      <c r="Y1" s="131"/>
      <c r="Z1" s="131"/>
      <c r="AA1" s="131"/>
      <c r="AB1" s="131"/>
      <c r="AC1" s="131"/>
      <c r="AD1" s="131"/>
      <c r="AE1" s="131"/>
      <c r="AF1" s="131"/>
      <c r="AG1" s="131"/>
      <c r="AH1" s="131"/>
      <c r="AI1" s="3"/>
      <c r="AJ1" s="3"/>
      <c r="AK1" s="3"/>
      <c r="AL1" s="3"/>
      <c r="AM1" s="3"/>
    </row>
    <row r="2" spans="1:51" ht="15" x14ac:dyDescent="0.25">
      <c r="A2" s="130" t="s">
        <v>38</v>
      </c>
      <c r="B2" s="132" t="s">
        <v>0</v>
      </c>
      <c r="C2" s="132" t="s">
        <v>1</v>
      </c>
      <c r="D2" s="132" t="s">
        <v>2</v>
      </c>
      <c r="E2" s="132">
        <v>1991</v>
      </c>
      <c r="F2" s="132">
        <v>1992</v>
      </c>
      <c r="G2" s="132">
        <v>1993</v>
      </c>
      <c r="H2" s="132">
        <v>1994</v>
      </c>
      <c r="I2" s="132">
        <v>1995</v>
      </c>
      <c r="J2" s="132">
        <v>1996</v>
      </c>
      <c r="K2" s="132">
        <v>1997</v>
      </c>
      <c r="L2" s="132">
        <v>1998</v>
      </c>
      <c r="M2" s="132">
        <v>1999</v>
      </c>
      <c r="N2" s="132">
        <v>2000</v>
      </c>
      <c r="O2" s="132">
        <v>2001</v>
      </c>
      <c r="P2" s="132">
        <v>2002</v>
      </c>
      <c r="Q2" s="132">
        <v>2003</v>
      </c>
      <c r="R2" s="132">
        <v>2004</v>
      </c>
      <c r="S2" s="132">
        <v>2005</v>
      </c>
      <c r="T2" s="132">
        <v>2006</v>
      </c>
      <c r="U2" s="132">
        <v>2007</v>
      </c>
      <c r="V2" s="132">
        <v>2008</v>
      </c>
      <c r="W2" s="132">
        <v>2009</v>
      </c>
      <c r="X2" s="132">
        <v>2010</v>
      </c>
      <c r="Y2" s="132">
        <v>2011</v>
      </c>
      <c r="Z2" s="132">
        <v>2012</v>
      </c>
      <c r="AA2" s="132">
        <v>2013</v>
      </c>
      <c r="AB2" s="132">
        <v>2014</v>
      </c>
      <c r="AC2" s="132">
        <v>2015</v>
      </c>
      <c r="AD2" s="132">
        <v>2016</v>
      </c>
      <c r="AE2" s="133">
        <v>2017</v>
      </c>
      <c r="AF2" s="132">
        <v>2018</v>
      </c>
      <c r="AG2" s="132">
        <v>2019</v>
      </c>
      <c r="AH2" s="132">
        <v>2020</v>
      </c>
      <c r="AI2" s="3"/>
      <c r="AJ2" s="3"/>
      <c r="AK2" s="3"/>
      <c r="AL2" s="3"/>
      <c r="AM2" s="3"/>
      <c r="AN2" s="3"/>
      <c r="AO2" s="3"/>
      <c r="AP2" s="3"/>
      <c r="AQ2" s="3"/>
      <c r="AR2" s="3"/>
      <c r="AS2" s="3"/>
    </row>
    <row r="3" spans="1:51" ht="15" x14ac:dyDescent="0.25">
      <c r="A3" s="134" t="str">
        <f>A2&amp;"_"&amp;"Time"</f>
        <v>ImpToMex_In_Time</v>
      </c>
      <c r="B3" s="135" t="s">
        <v>3</v>
      </c>
      <c r="C3" s="135" t="s">
        <v>4</v>
      </c>
      <c r="D3" s="135" t="s">
        <v>5</v>
      </c>
      <c r="E3" s="135" t="s">
        <v>6</v>
      </c>
      <c r="F3" s="135" t="s">
        <v>7</v>
      </c>
      <c r="G3" s="135" t="s">
        <v>8</v>
      </c>
      <c r="H3" s="135" t="s">
        <v>9</v>
      </c>
      <c r="I3" s="135" t="s">
        <v>10</v>
      </c>
      <c r="J3" s="135" t="s">
        <v>11</v>
      </c>
      <c r="K3" s="135" t="s">
        <v>12</v>
      </c>
      <c r="L3" s="135" t="s">
        <v>13</v>
      </c>
      <c r="M3" s="135" t="s">
        <v>14</v>
      </c>
      <c r="N3" s="135" t="s">
        <v>15</v>
      </c>
      <c r="O3" s="135" t="s">
        <v>16</v>
      </c>
      <c r="P3" s="135" t="s">
        <v>17</v>
      </c>
      <c r="Q3" s="135" t="s">
        <v>18</v>
      </c>
      <c r="R3" s="135" t="s">
        <v>19</v>
      </c>
      <c r="S3" s="135" t="s">
        <v>20</v>
      </c>
      <c r="T3" s="135" t="s">
        <v>21</v>
      </c>
      <c r="U3" s="135" t="s">
        <v>22</v>
      </c>
      <c r="V3" s="135" t="s">
        <v>23</v>
      </c>
      <c r="W3" s="135" t="s">
        <v>24</v>
      </c>
      <c r="X3" s="135" t="s">
        <v>25</v>
      </c>
      <c r="Y3" s="135" t="s">
        <v>26</v>
      </c>
      <c r="Z3" s="135" t="s">
        <v>27</v>
      </c>
      <c r="AA3" s="135" t="s">
        <v>28</v>
      </c>
      <c r="AB3" s="135" t="s">
        <v>29</v>
      </c>
      <c r="AC3" s="135" t="s">
        <v>30</v>
      </c>
      <c r="AD3" s="135" t="s">
        <v>31</v>
      </c>
      <c r="AE3" s="135" t="s">
        <v>32</v>
      </c>
      <c r="AF3" s="135" t="s">
        <v>33</v>
      </c>
      <c r="AG3" s="135" t="s">
        <v>34</v>
      </c>
      <c r="AH3" s="135" t="s">
        <v>35</v>
      </c>
      <c r="AI3" s="3"/>
      <c r="AJ3" s="3"/>
      <c r="AK3" s="3"/>
      <c r="AL3" s="3"/>
      <c r="AM3" s="3"/>
      <c r="AN3" s="3"/>
      <c r="AO3" s="3"/>
      <c r="AP3" s="3"/>
      <c r="AQ3" s="3"/>
      <c r="AR3" s="3"/>
      <c r="AS3" s="3"/>
    </row>
    <row r="4" spans="1:51" ht="15" x14ac:dyDescent="0.25">
      <c r="A4" s="136">
        <f>YampaRiverInflow.TotalOutflow!A4</f>
        <v>44958</v>
      </c>
      <c r="B4" s="81"/>
      <c r="C4" s="82">
        <v>-2.7010000000000001</v>
      </c>
      <c r="D4" s="129">
        <v>-2.7010000000000001</v>
      </c>
      <c r="E4" s="16">
        <v>9.9543199999999992</v>
      </c>
      <c r="F4" s="16">
        <v>4.1059299999999999</v>
      </c>
      <c r="G4" s="16">
        <v>-45.490699999999997</v>
      </c>
      <c r="H4" s="16">
        <v>-8.9389900000000004</v>
      </c>
      <c r="I4" s="16">
        <v>14.93486</v>
      </c>
      <c r="J4" s="16">
        <v>-2.7169299999999996</v>
      </c>
      <c r="K4" s="16">
        <v>1.1206400000000001</v>
      </c>
      <c r="L4" s="16">
        <v>-12.965299999999999</v>
      </c>
      <c r="M4" s="16">
        <v>0.91830999999999996</v>
      </c>
      <c r="N4" s="16">
        <v>1.91351</v>
      </c>
      <c r="O4" s="16">
        <v>-9.2040600000000001</v>
      </c>
      <c r="P4" s="16">
        <v>-8.6602700000000006</v>
      </c>
      <c r="Q4" s="16">
        <v>-7.7134099999999997</v>
      </c>
      <c r="R4" s="16">
        <v>-7.8451700000000004</v>
      </c>
      <c r="S4" s="16">
        <v>-18.252200000000002</v>
      </c>
      <c r="T4" s="16">
        <v>-3.1171700000000002</v>
      </c>
      <c r="U4" s="16">
        <v>-7.3280799999999999</v>
      </c>
      <c r="V4" s="16">
        <v>1.02014</v>
      </c>
      <c r="W4" s="16">
        <v>-14.3032</v>
      </c>
      <c r="X4" s="16">
        <v>-13.955</v>
      </c>
      <c r="Y4" s="16">
        <v>-11.963200000000001</v>
      </c>
      <c r="Z4" s="16">
        <v>-5.2006099999999993</v>
      </c>
      <c r="AA4" s="16">
        <v>-1.8404100000000001</v>
      </c>
      <c r="AB4" s="16">
        <v>4.1879590000000002</v>
      </c>
      <c r="AC4" s="16">
        <v>8.0341699999999996</v>
      </c>
      <c r="AD4" s="16">
        <v>-3.2283200000000001</v>
      </c>
      <c r="AE4" s="16">
        <v>-5.3345600000000006</v>
      </c>
      <c r="AF4" s="16">
        <v>-3.9803500000000001</v>
      </c>
      <c r="AG4" s="16">
        <v>3.725031</v>
      </c>
      <c r="AH4" s="16">
        <v>11.38289</v>
      </c>
      <c r="AI4" s="16"/>
      <c r="AJ4" s="16"/>
      <c r="AK4" s="16"/>
      <c r="AL4" s="16"/>
      <c r="AM4" s="16"/>
      <c r="AN4" s="4"/>
      <c r="AO4" s="4"/>
      <c r="AP4" s="4"/>
      <c r="AQ4" s="4"/>
      <c r="AR4" s="4"/>
      <c r="AS4" s="4"/>
      <c r="AT4" s="4"/>
      <c r="AU4" s="4"/>
      <c r="AV4" s="4"/>
      <c r="AW4" s="4"/>
      <c r="AX4" s="4"/>
      <c r="AY4" s="4"/>
    </row>
    <row r="5" spans="1:51" ht="15" x14ac:dyDescent="0.25">
      <c r="A5" s="136">
        <f>YampaRiverInflow.TotalOutflow!A5</f>
        <v>44986</v>
      </c>
      <c r="B5" s="34"/>
      <c r="C5" s="12">
        <v>-3.2639999999999998</v>
      </c>
      <c r="D5" s="45">
        <v>-3.2639999999999998</v>
      </c>
      <c r="E5" s="16">
        <v>2.51511</v>
      </c>
      <c r="F5" s="16">
        <v>-1.48194</v>
      </c>
      <c r="G5" s="16">
        <v>-85.616900000000001</v>
      </c>
      <c r="H5" s="16">
        <v>-18.977</v>
      </c>
      <c r="I5" s="16">
        <v>-3.0748000000000002</v>
      </c>
      <c r="J5" s="16">
        <v>33.225720000000003</v>
      </c>
      <c r="K5" s="16">
        <v>11.037510000000001</v>
      </c>
      <c r="L5" s="16">
        <v>4.6733700000000002</v>
      </c>
      <c r="M5" s="16">
        <v>4.0890000000000003E-2</v>
      </c>
      <c r="N5" s="16">
        <v>8.1969799999999999</v>
      </c>
      <c r="O5" s="16">
        <v>5.5769299999999999</v>
      </c>
      <c r="P5" s="16">
        <v>-5.0199499999999997</v>
      </c>
      <c r="Q5" s="16">
        <v>-3.68032</v>
      </c>
      <c r="R5" s="16">
        <v>-25.690300000000001</v>
      </c>
      <c r="S5" s="16">
        <v>16.045670000000001</v>
      </c>
      <c r="T5" s="16">
        <v>-10.3043</v>
      </c>
      <c r="U5" s="16">
        <v>-11.892200000000001</v>
      </c>
      <c r="V5" s="16">
        <v>0.31795999999999996</v>
      </c>
      <c r="W5" s="16">
        <v>-9.7432599999999994</v>
      </c>
      <c r="X5" s="16">
        <v>-12.145200000000001</v>
      </c>
      <c r="Y5" s="16">
        <v>-6.3741000000000003</v>
      </c>
      <c r="Z5" s="16">
        <v>-11.247</v>
      </c>
      <c r="AA5" s="16">
        <v>-5.8244099999999994</v>
      </c>
      <c r="AB5" s="16">
        <v>-14.067500000000001</v>
      </c>
      <c r="AC5" s="16">
        <v>-1.27335</v>
      </c>
      <c r="AD5" s="16">
        <v>-1.8987400000000001</v>
      </c>
      <c r="AE5" s="16">
        <v>-12.0581</v>
      </c>
      <c r="AF5" s="16">
        <v>-1.39941</v>
      </c>
      <c r="AG5" s="16">
        <v>3.0619520000000002</v>
      </c>
      <c r="AH5" s="16">
        <v>0.5556236</v>
      </c>
      <c r="AI5" s="46"/>
      <c r="AJ5" s="46"/>
      <c r="AK5" s="46"/>
      <c r="AL5" s="46"/>
      <c r="AM5" s="46"/>
      <c r="AN5" s="4"/>
      <c r="AO5" s="4"/>
      <c r="AP5" s="4"/>
      <c r="AQ5" s="4"/>
      <c r="AR5" s="4"/>
      <c r="AS5" s="4"/>
      <c r="AT5" s="4"/>
      <c r="AU5" s="4"/>
      <c r="AV5" s="4"/>
      <c r="AW5" s="4"/>
      <c r="AX5" s="4"/>
      <c r="AY5" s="4"/>
    </row>
    <row r="6" spans="1:51" ht="15" x14ac:dyDescent="0.25">
      <c r="A6" s="136">
        <f>YampaRiverInflow.TotalOutflow!A6</f>
        <v>45017</v>
      </c>
      <c r="B6" s="34"/>
      <c r="C6" s="12">
        <v>-8.6609999999999996</v>
      </c>
      <c r="D6" s="45">
        <v>-8.6609999999999996</v>
      </c>
      <c r="E6" s="16">
        <v>5.76356</v>
      </c>
      <c r="F6" s="16">
        <v>12.84352</v>
      </c>
      <c r="G6" s="16">
        <v>-51.0623</v>
      </c>
      <c r="H6" s="16">
        <v>-15.1135</v>
      </c>
      <c r="I6" s="16">
        <v>-4.2431000000000001</v>
      </c>
      <c r="J6" s="16">
        <v>-7.57599</v>
      </c>
      <c r="K6" s="16">
        <v>15.395820000000001</v>
      </c>
      <c r="L6" s="16">
        <v>39.174210000000002</v>
      </c>
      <c r="M6" s="16">
        <v>-0.41738999999999998</v>
      </c>
      <c r="N6" s="16">
        <v>-3.9382700000000002</v>
      </c>
      <c r="O6" s="16">
        <v>0.93055999999999994</v>
      </c>
      <c r="P6" s="16">
        <v>-11.8729</v>
      </c>
      <c r="Q6" s="16">
        <v>-13.3843</v>
      </c>
      <c r="R6" s="16">
        <v>-6.9093299999999997</v>
      </c>
      <c r="S6" s="16">
        <v>4.2983100000000007</v>
      </c>
      <c r="T6" s="16">
        <v>-1.6048699999999998</v>
      </c>
      <c r="U6" s="16">
        <v>-3.3881199999999998</v>
      </c>
      <c r="V6" s="16">
        <v>-8.2623700000000007</v>
      </c>
      <c r="W6" s="16">
        <v>-14.0764</v>
      </c>
      <c r="X6" s="16">
        <v>-15.644399999999999</v>
      </c>
      <c r="Y6" s="16">
        <v>-20.3934</v>
      </c>
      <c r="Z6" s="16">
        <v>-12.2591</v>
      </c>
      <c r="AA6" s="16">
        <v>-6.0398699999999996</v>
      </c>
      <c r="AB6" s="16">
        <v>14.186459999999999</v>
      </c>
      <c r="AC6" s="16">
        <v>-9.3056399999999986</v>
      </c>
      <c r="AD6" s="16">
        <v>-4.80497</v>
      </c>
      <c r="AE6" s="16">
        <v>-4.7238199999999999</v>
      </c>
      <c r="AF6" s="16">
        <v>-4.9565900000000003</v>
      </c>
      <c r="AG6" s="16">
        <v>-3.62934</v>
      </c>
      <c r="AH6" s="16">
        <v>-36.724299999999999</v>
      </c>
      <c r="AI6" s="46"/>
      <c r="AJ6" s="46"/>
      <c r="AK6" s="46"/>
      <c r="AL6" s="46"/>
      <c r="AM6" s="46"/>
      <c r="AN6" s="4"/>
      <c r="AO6" s="4"/>
      <c r="AP6" s="4"/>
      <c r="AQ6" s="4"/>
      <c r="AR6" s="4"/>
      <c r="AS6" s="4"/>
      <c r="AT6" s="4"/>
      <c r="AU6" s="4"/>
      <c r="AV6" s="4"/>
      <c r="AW6" s="4"/>
      <c r="AX6" s="4"/>
      <c r="AY6" s="4"/>
    </row>
    <row r="7" spans="1:51" ht="15" x14ac:dyDescent="0.25">
      <c r="A7" s="136">
        <f>YampaRiverInflow.TotalOutflow!A7</f>
        <v>45047</v>
      </c>
      <c r="B7" s="34"/>
      <c r="C7" s="12">
        <v>-3.11</v>
      </c>
      <c r="D7" s="45">
        <v>-3.11</v>
      </c>
      <c r="E7" s="16">
        <v>7.5992100000000002</v>
      </c>
      <c r="F7" s="16">
        <v>4.7034399999999996</v>
      </c>
      <c r="G7" s="16">
        <v>-61.748899999999999</v>
      </c>
      <c r="H7" s="16">
        <v>-4.7955200000000007</v>
      </c>
      <c r="I7" s="16">
        <v>-13.974399999999999</v>
      </c>
      <c r="J7" s="16">
        <v>-8.2093600000000002</v>
      </c>
      <c r="K7" s="16">
        <v>11.730090000000001</v>
      </c>
      <c r="L7" s="16">
        <v>21.999099999999999</v>
      </c>
      <c r="M7" s="16">
        <v>0.11092</v>
      </c>
      <c r="N7" s="16">
        <v>-14.867799999999999</v>
      </c>
      <c r="O7" s="16">
        <v>-7.1809500000000002</v>
      </c>
      <c r="P7" s="16">
        <v>-5.66974</v>
      </c>
      <c r="Q7" s="16">
        <v>-33.700400000000002</v>
      </c>
      <c r="R7" s="16">
        <v>-4.7220800000000001</v>
      </c>
      <c r="S7" s="16">
        <v>-17.381799999999998</v>
      </c>
      <c r="T7" s="16">
        <v>-33.279300000000006</v>
      </c>
      <c r="U7" s="16">
        <v>-5.4207200000000002</v>
      </c>
      <c r="V7" s="16">
        <v>-5.2464300000000001</v>
      </c>
      <c r="W7" s="16">
        <v>3.1493000000000002</v>
      </c>
      <c r="X7" s="16">
        <v>-9.5569299999999995</v>
      </c>
      <c r="Y7" s="16">
        <v>4.5381899999999993</v>
      </c>
      <c r="Z7" s="16">
        <v>2.7454499999999999</v>
      </c>
      <c r="AA7" s="16">
        <v>4.5651899999999994</v>
      </c>
      <c r="AB7" s="16">
        <v>0.1095455</v>
      </c>
      <c r="AC7" s="16">
        <v>7.3637499999999996</v>
      </c>
      <c r="AD7" s="16">
        <v>8.667313</v>
      </c>
      <c r="AE7" s="16">
        <v>9.6379000000000001</v>
      </c>
      <c r="AF7" s="16">
        <v>-0.59501400000000004</v>
      </c>
      <c r="AG7" s="16">
        <v>-7.1286899999999997</v>
      </c>
      <c r="AH7" s="16">
        <v>13.089129999999999</v>
      </c>
      <c r="AI7" s="46"/>
      <c r="AJ7" s="46"/>
      <c r="AK7" s="46"/>
      <c r="AL7" s="46"/>
      <c r="AM7" s="46"/>
      <c r="AN7" s="4"/>
      <c r="AO7" s="4"/>
      <c r="AP7" s="4"/>
      <c r="AQ7" s="4"/>
      <c r="AR7" s="4"/>
      <c r="AS7" s="4"/>
      <c r="AT7" s="4"/>
      <c r="AU7" s="4"/>
      <c r="AV7" s="4"/>
      <c r="AW7" s="4"/>
      <c r="AX7" s="4"/>
      <c r="AY7" s="4"/>
    </row>
    <row r="8" spans="1:51" ht="15" x14ac:dyDescent="0.25">
      <c r="A8" s="136">
        <f>YampaRiverInflow.TotalOutflow!A8</f>
        <v>45078</v>
      </c>
      <c r="B8" s="34"/>
      <c r="C8" s="12">
        <v>-7.532</v>
      </c>
      <c r="D8" s="45">
        <v>-7.532</v>
      </c>
      <c r="E8" s="16">
        <v>4.59762</v>
      </c>
      <c r="F8" s="16">
        <v>13.497540000000001</v>
      </c>
      <c r="G8" s="16">
        <v>-26.186700000000002</v>
      </c>
      <c r="H8" s="16">
        <v>-3.3491300000000002</v>
      </c>
      <c r="I8" s="16">
        <v>4.0840300000000003</v>
      </c>
      <c r="J8" s="16">
        <v>-11.6759</v>
      </c>
      <c r="K8" s="16">
        <v>-4.1159999999999995E-2</v>
      </c>
      <c r="L8" s="16">
        <v>5.6090299999999997</v>
      </c>
      <c r="M8" s="16">
        <v>-3.69754</v>
      </c>
      <c r="N8" s="16">
        <v>-11.8339</v>
      </c>
      <c r="O8" s="16">
        <v>-9.2286099999999998</v>
      </c>
      <c r="P8" s="16">
        <v>-8.5176200000000009</v>
      </c>
      <c r="Q8" s="16">
        <v>-26.906099999999999</v>
      </c>
      <c r="R8" s="16">
        <v>-30.0809</v>
      </c>
      <c r="S8" s="16">
        <v>1.8562000000000001</v>
      </c>
      <c r="T8" s="16">
        <v>-14.7171</v>
      </c>
      <c r="U8" s="16">
        <v>-14.012499999999999</v>
      </c>
      <c r="V8" s="16">
        <v>-1.51996</v>
      </c>
      <c r="W8" s="16">
        <v>-16.566500000000001</v>
      </c>
      <c r="X8" s="16">
        <v>-17.7789</v>
      </c>
      <c r="Y8" s="16">
        <v>-8.3348700000000004</v>
      </c>
      <c r="Z8" s="16">
        <v>-5.4185299999999996</v>
      </c>
      <c r="AA8" s="16">
        <v>-7.2006999999999994</v>
      </c>
      <c r="AB8" s="16">
        <v>-0.73851199999999995</v>
      </c>
      <c r="AC8" s="16">
        <v>2.2777600000000002</v>
      </c>
      <c r="AD8" s="16">
        <v>-1.24882</v>
      </c>
      <c r="AE8" s="16">
        <v>-2.2548400000000002</v>
      </c>
      <c r="AF8" s="16">
        <v>-7.8657200000000005</v>
      </c>
      <c r="AG8" s="16">
        <v>-7.5185699999999995</v>
      </c>
      <c r="AH8" s="16">
        <v>-7.5434399999999995</v>
      </c>
      <c r="AI8" s="46"/>
      <c r="AJ8" s="46"/>
      <c r="AK8" s="46"/>
      <c r="AL8" s="46"/>
      <c r="AM8" s="46"/>
      <c r="AN8" s="4"/>
      <c r="AO8" s="4"/>
      <c r="AP8" s="4"/>
      <c r="AQ8" s="4"/>
      <c r="AR8" s="4"/>
      <c r="AS8" s="4"/>
      <c r="AT8" s="4"/>
      <c r="AU8" s="4"/>
      <c r="AV8" s="4"/>
      <c r="AW8" s="4"/>
      <c r="AX8" s="4"/>
      <c r="AY8" s="4"/>
    </row>
    <row r="9" spans="1:51" ht="15" x14ac:dyDescent="0.25">
      <c r="A9" s="136">
        <f>YampaRiverInflow.TotalOutflow!A9</f>
        <v>45108</v>
      </c>
      <c r="B9" s="34"/>
      <c r="C9" s="12">
        <v>-8.2880000000000003</v>
      </c>
      <c r="D9" s="45">
        <v>-8.2880000000000003</v>
      </c>
      <c r="E9" s="16">
        <v>1.85019</v>
      </c>
      <c r="F9" s="16">
        <v>3.09552</v>
      </c>
      <c r="G9" s="16">
        <v>-10.6083</v>
      </c>
      <c r="H9" s="16">
        <v>-7.64445</v>
      </c>
      <c r="I9" s="16">
        <v>8.1272700000000011</v>
      </c>
      <c r="J9" s="16">
        <v>-11.493399999999999</v>
      </c>
      <c r="K9" s="16">
        <v>10.728009999999999</v>
      </c>
      <c r="L9" s="16">
        <v>8.7200199999999999</v>
      </c>
      <c r="M9" s="16">
        <v>-1.2666099999999998</v>
      </c>
      <c r="N9" s="16">
        <v>-11.347200000000001</v>
      </c>
      <c r="O9" s="16">
        <v>-18.336200000000002</v>
      </c>
      <c r="P9" s="16">
        <v>-2.94312</v>
      </c>
      <c r="Q9" s="16">
        <v>-31.489599999999999</v>
      </c>
      <c r="R9" s="16">
        <v>-20.471400000000003</v>
      </c>
      <c r="S9" s="16">
        <v>-11.8964</v>
      </c>
      <c r="T9" s="16">
        <v>-5.89581</v>
      </c>
      <c r="U9" s="16">
        <v>-9.4188299999999998</v>
      </c>
      <c r="V9" s="16">
        <v>-9.6500499999999985</v>
      </c>
      <c r="W9" s="16">
        <v>-13.497399999999999</v>
      </c>
      <c r="X9" s="16">
        <v>-20.7821</v>
      </c>
      <c r="Y9" s="16">
        <v>-5.3935699999999995</v>
      </c>
      <c r="Z9" s="16">
        <v>-16.034399999999998</v>
      </c>
      <c r="AA9" s="16">
        <v>-7.2505600000000001</v>
      </c>
      <c r="AB9" s="16">
        <v>-12.2248</v>
      </c>
      <c r="AC9" s="16">
        <v>-2.5033499999999997</v>
      </c>
      <c r="AD9" s="16">
        <v>-0.440502</v>
      </c>
      <c r="AE9" s="16">
        <v>11.24718</v>
      </c>
      <c r="AF9" s="16">
        <v>-1.8387200000000001</v>
      </c>
      <c r="AG9" s="16">
        <v>-11.0794</v>
      </c>
      <c r="AH9" s="16">
        <v>-4.7515900000000002</v>
      </c>
      <c r="AI9" s="46"/>
      <c r="AJ9" s="46"/>
      <c r="AK9" s="46"/>
      <c r="AL9" s="46"/>
      <c r="AM9" s="46"/>
      <c r="AN9" s="4"/>
      <c r="AO9" s="4"/>
      <c r="AP9" s="4"/>
      <c r="AQ9" s="4"/>
      <c r="AR9" s="4"/>
      <c r="AS9" s="4"/>
      <c r="AT9" s="4"/>
      <c r="AU9" s="4"/>
      <c r="AV9" s="4"/>
      <c r="AW9" s="4"/>
      <c r="AX9" s="4"/>
      <c r="AY9" s="4"/>
    </row>
    <row r="10" spans="1:51" ht="15" x14ac:dyDescent="0.25">
      <c r="A10" s="136">
        <f>YampaRiverInflow.TotalOutflow!A10</f>
        <v>45139</v>
      </c>
      <c r="B10" s="34"/>
      <c r="C10" s="12">
        <v>-5.89</v>
      </c>
      <c r="D10" s="45">
        <v>-5.89</v>
      </c>
      <c r="E10" s="16">
        <v>4.3259999999999996</v>
      </c>
      <c r="F10" s="16">
        <v>3.7869800000000002</v>
      </c>
      <c r="G10" s="16">
        <v>-3.9497499999999999</v>
      </c>
      <c r="H10" s="16">
        <v>-0.94598000000000004</v>
      </c>
      <c r="I10" s="16">
        <v>2.1968100000000002</v>
      </c>
      <c r="J10" s="16">
        <v>-4.3264100000000001</v>
      </c>
      <c r="K10" s="16">
        <v>-10.6752</v>
      </c>
      <c r="L10" s="16">
        <v>1.8042</v>
      </c>
      <c r="M10" s="16">
        <v>4.2788000000000004</v>
      </c>
      <c r="N10" s="16">
        <v>-12.226000000000001</v>
      </c>
      <c r="O10" s="16">
        <v>-3.8130300000000004</v>
      </c>
      <c r="P10" s="16">
        <v>-0.78469000000000011</v>
      </c>
      <c r="Q10" s="16">
        <v>-7.6042100000000001</v>
      </c>
      <c r="R10" s="16">
        <v>-5.4120699999999999</v>
      </c>
      <c r="S10" s="16">
        <v>-13.8598</v>
      </c>
      <c r="T10" s="16">
        <v>-14.737</v>
      </c>
      <c r="U10" s="16">
        <v>-6.2569600000000003</v>
      </c>
      <c r="V10" s="16">
        <v>-22.553799999999999</v>
      </c>
      <c r="W10" s="16">
        <v>-2.4493899999999997</v>
      </c>
      <c r="X10" s="16">
        <v>-15.1355</v>
      </c>
      <c r="Y10" s="16">
        <v>2.9768400000000002</v>
      </c>
      <c r="Z10" s="16">
        <v>5.9177799999999996</v>
      </c>
      <c r="AA10" s="16">
        <v>3.3304999999999998</v>
      </c>
      <c r="AB10" s="16">
        <v>10.576969999999999</v>
      </c>
      <c r="AC10" s="16">
        <v>-7.4222299999999999</v>
      </c>
      <c r="AD10" s="16">
        <v>-2.7236199999999999</v>
      </c>
      <c r="AE10" s="16">
        <v>11.2767</v>
      </c>
      <c r="AF10" s="16">
        <v>-2.6559499999999998</v>
      </c>
      <c r="AG10" s="16">
        <v>3.1679930000000001</v>
      </c>
      <c r="AH10" s="16">
        <v>-8.08446</v>
      </c>
      <c r="AI10" s="46"/>
      <c r="AJ10" s="46"/>
      <c r="AK10" s="46"/>
      <c r="AL10" s="46"/>
      <c r="AM10" s="46"/>
      <c r="AN10" s="4"/>
      <c r="AO10" s="4"/>
      <c r="AP10" s="4"/>
      <c r="AQ10" s="4"/>
      <c r="AR10" s="4"/>
      <c r="AS10" s="4"/>
      <c r="AT10" s="4"/>
      <c r="AU10" s="4"/>
      <c r="AV10" s="4"/>
      <c r="AW10" s="4"/>
      <c r="AX10" s="4"/>
      <c r="AY10" s="4"/>
    </row>
    <row r="11" spans="1:51" ht="15" x14ac:dyDescent="0.25">
      <c r="A11" s="136">
        <f>YampaRiverInflow.TotalOutflow!A11</f>
        <v>45170</v>
      </c>
      <c r="B11" s="34"/>
      <c r="C11" s="12">
        <v>-9.9890000000000008</v>
      </c>
      <c r="D11" s="45">
        <v>-9.9890000000000008</v>
      </c>
      <c r="E11" s="16">
        <v>2.4840100000000001</v>
      </c>
      <c r="F11" s="16">
        <v>5.2410399999999999</v>
      </c>
      <c r="G11" s="16">
        <v>-12.903600000000001</v>
      </c>
      <c r="H11" s="16">
        <v>8.5776000000000003</v>
      </c>
      <c r="I11" s="16">
        <v>15.860709999999999</v>
      </c>
      <c r="J11" s="16">
        <v>4.2184399999999993</v>
      </c>
      <c r="K11" s="16">
        <v>2.1504499999999998</v>
      </c>
      <c r="L11" s="16">
        <v>-6.8963000000000001</v>
      </c>
      <c r="M11" s="16">
        <v>-12.975100000000001</v>
      </c>
      <c r="N11" s="16">
        <v>-7.1190200000000008</v>
      </c>
      <c r="O11" s="16">
        <v>-2.2877899999999998</v>
      </c>
      <c r="P11" s="16">
        <v>-15.519200000000001</v>
      </c>
      <c r="Q11" s="16">
        <v>-21.1785</v>
      </c>
      <c r="R11" s="16">
        <v>-6.0739200000000002</v>
      </c>
      <c r="S11" s="16">
        <v>-3.6959299999999997</v>
      </c>
      <c r="T11" s="16">
        <v>0.22959000000000002</v>
      </c>
      <c r="U11" s="16">
        <v>-2.0469200000000001</v>
      </c>
      <c r="V11" s="16">
        <v>-1.55017</v>
      </c>
      <c r="W11" s="16">
        <v>8.7733099999999986</v>
      </c>
      <c r="X11" s="16">
        <v>-8.4957199999999986</v>
      </c>
      <c r="Y11" s="16">
        <v>10.460270000000001</v>
      </c>
      <c r="Z11" s="16">
        <v>-5.7617600000000007</v>
      </c>
      <c r="AA11" s="16">
        <v>-2.9507099999999999</v>
      </c>
      <c r="AB11" s="16">
        <v>5.573264</v>
      </c>
      <c r="AC11" s="16">
        <v>6.7049099999999999</v>
      </c>
      <c r="AD11" s="16">
        <v>-0.37902999999999998</v>
      </c>
      <c r="AE11" s="16">
        <v>1.002618</v>
      </c>
      <c r="AF11" s="16">
        <v>4.0797420000000004</v>
      </c>
      <c r="AG11" s="16">
        <v>-5.3277200000000002</v>
      </c>
      <c r="AH11" s="16">
        <v>-6.2411499999999993</v>
      </c>
      <c r="AI11" s="46"/>
      <c r="AJ11" s="46"/>
      <c r="AK11" s="46"/>
      <c r="AL11" s="46"/>
      <c r="AM11" s="46"/>
      <c r="AN11" s="4"/>
      <c r="AO11" s="4"/>
      <c r="AP11" s="4"/>
      <c r="AQ11" s="4"/>
      <c r="AR11" s="4"/>
      <c r="AS11" s="4"/>
      <c r="AT11" s="4"/>
      <c r="AU11" s="4"/>
      <c r="AV11" s="4"/>
      <c r="AW11" s="4"/>
      <c r="AX11" s="4"/>
      <c r="AY11" s="4"/>
    </row>
    <row r="12" spans="1:51" ht="15" x14ac:dyDescent="0.25">
      <c r="A12" s="136">
        <f>YampaRiverInflow.TotalOutflow!A12</f>
        <v>45200</v>
      </c>
      <c r="B12" s="34"/>
      <c r="C12" s="12">
        <v>-1.8360000000000001</v>
      </c>
      <c r="D12" s="45">
        <v>-1.8360000000000001</v>
      </c>
      <c r="E12" s="16">
        <v>4.5726499999999994</v>
      </c>
      <c r="F12" s="16">
        <v>16.06822</v>
      </c>
      <c r="G12" s="16">
        <v>-0.16736000000000001</v>
      </c>
      <c r="H12" s="16">
        <v>3.9343000000000004</v>
      </c>
      <c r="I12" s="16">
        <v>-8.1954599999999989</v>
      </c>
      <c r="J12" s="16">
        <v>1.15303</v>
      </c>
      <c r="K12" s="16">
        <v>4.8546899999999997</v>
      </c>
      <c r="L12" s="16">
        <v>-2.7721900000000002</v>
      </c>
      <c r="M12" s="16">
        <v>10.111030000000001</v>
      </c>
      <c r="N12" s="16">
        <v>-7.8798000000000004</v>
      </c>
      <c r="O12" s="16">
        <v>4.2608300000000003</v>
      </c>
      <c r="P12" s="16">
        <v>-9.0296399999999988</v>
      </c>
      <c r="Q12" s="16">
        <v>-19.219099999999997</v>
      </c>
      <c r="R12" s="16">
        <v>-22.1523</v>
      </c>
      <c r="S12" s="16">
        <v>1.00861</v>
      </c>
      <c r="T12" s="16">
        <v>-7.54697</v>
      </c>
      <c r="U12" s="16">
        <v>3.05389</v>
      </c>
      <c r="V12" s="16">
        <v>-0.55309000000000008</v>
      </c>
      <c r="W12" s="16">
        <v>-10.613</v>
      </c>
      <c r="X12" s="16">
        <v>-11.085899999999999</v>
      </c>
      <c r="Y12" s="16">
        <v>5.77902</v>
      </c>
      <c r="Z12" s="16">
        <v>-2.5799099999999999</v>
      </c>
      <c r="AA12" s="16">
        <v>11.36007</v>
      </c>
      <c r="AB12" s="16">
        <v>13.28439</v>
      </c>
      <c r="AC12" s="16">
        <v>-1.07623</v>
      </c>
      <c r="AD12" s="16">
        <v>6.7392950000000003</v>
      </c>
      <c r="AE12" s="16">
        <v>9.3276970000000006</v>
      </c>
      <c r="AF12" s="16">
        <v>9.8532309999999992</v>
      </c>
      <c r="AG12" s="16">
        <v>2.3867620000000001</v>
      </c>
      <c r="AH12" s="16">
        <v>-14.003299999999999</v>
      </c>
      <c r="AI12" s="46"/>
      <c r="AJ12" s="46"/>
      <c r="AK12" s="46"/>
      <c r="AL12" s="46"/>
      <c r="AM12" s="46"/>
      <c r="AN12" s="4"/>
      <c r="AO12" s="4"/>
      <c r="AP12" s="4"/>
      <c r="AQ12" s="4"/>
      <c r="AR12" s="4"/>
      <c r="AS12" s="4"/>
      <c r="AT12" s="4"/>
      <c r="AU12" s="4"/>
      <c r="AV12" s="4"/>
      <c r="AW12" s="4"/>
      <c r="AX12" s="4"/>
      <c r="AY12" s="4"/>
    </row>
    <row r="13" spans="1:51" ht="15" x14ac:dyDescent="0.25">
      <c r="A13" s="136">
        <f>YampaRiverInflow.TotalOutflow!A13</f>
        <v>45231</v>
      </c>
      <c r="B13" s="34"/>
      <c r="C13" s="12">
        <v>-5.6420000000000003</v>
      </c>
      <c r="D13" s="45">
        <v>-5.6420000000000003</v>
      </c>
      <c r="E13" s="16">
        <v>6.7825500000000005</v>
      </c>
      <c r="F13" s="16">
        <v>12.2211</v>
      </c>
      <c r="G13" s="16">
        <v>-13.3376</v>
      </c>
      <c r="H13" s="16">
        <v>4.8029599999999997</v>
      </c>
      <c r="I13" s="16">
        <v>7.5139499999999995</v>
      </c>
      <c r="J13" s="16">
        <v>2.73468</v>
      </c>
      <c r="K13" s="16">
        <v>6.6013000000000002</v>
      </c>
      <c r="L13" s="16">
        <v>0.97684000000000004</v>
      </c>
      <c r="M13" s="16">
        <v>8.3629300000000004</v>
      </c>
      <c r="N13" s="16">
        <v>1.9108499999999999</v>
      </c>
      <c r="O13" s="16">
        <v>-3.2407300000000001</v>
      </c>
      <c r="P13" s="16">
        <v>2.9348700000000001</v>
      </c>
      <c r="Q13" s="16">
        <v>-7.6372900000000001</v>
      </c>
      <c r="R13" s="16">
        <v>3.4327800000000002</v>
      </c>
      <c r="S13" s="16">
        <v>5.0682</v>
      </c>
      <c r="T13" s="16">
        <v>-2.44712</v>
      </c>
      <c r="U13" s="16">
        <v>9.4311000000000007</v>
      </c>
      <c r="V13" s="16">
        <v>-7.2890100000000002</v>
      </c>
      <c r="W13" s="16">
        <v>-3.6388499999999997</v>
      </c>
      <c r="X13" s="16">
        <v>0.89403999999999995</v>
      </c>
      <c r="Y13" s="16">
        <v>10.06827</v>
      </c>
      <c r="Z13" s="16">
        <v>6.3182299999999998</v>
      </c>
      <c r="AA13" s="16">
        <v>14.429110000000001</v>
      </c>
      <c r="AB13" s="16">
        <v>13.14282</v>
      </c>
      <c r="AC13" s="16">
        <v>0.30604999999999999</v>
      </c>
      <c r="AD13" s="16">
        <v>3.2879200000000002</v>
      </c>
      <c r="AE13" s="16">
        <v>9.6716720000000009</v>
      </c>
      <c r="AF13" s="16">
        <v>20.124560000000002</v>
      </c>
      <c r="AG13" s="16">
        <v>-11.070600000000001</v>
      </c>
      <c r="AH13" s="16">
        <v>-13.8909</v>
      </c>
      <c r="AI13" s="46"/>
      <c r="AJ13" s="46"/>
      <c r="AK13" s="46"/>
      <c r="AL13" s="46"/>
      <c r="AM13" s="46"/>
      <c r="AN13" s="4"/>
      <c r="AO13" s="4"/>
      <c r="AP13" s="4"/>
      <c r="AQ13" s="4"/>
      <c r="AR13" s="4"/>
      <c r="AS13" s="4"/>
      <c r="AT13" s="4"/>
      <c r="AU13" s="4"/>
      <c r="AV13" s="4"/>
      <c r="AW13" s="4"/>
      <c r="AX13" s="4"/>
      <c r="AY13" s="4"/>
    </row>
    <row r="14" spans="1:51" ht="15" x14ac:dyDescent="0.25">
      <c r="A14" s="136">
        <f>YampaRiverInflow.TotalOutflow!A14</f>
        <v>45261</v>
      </c>
      <c r="B14" s="34"/>
      <c r="C14" s="12">
        <v>0.45500000000000002</v>
      </c>
      <c r="D14" s="45">
        <v>0.45500000000000002</v>
      </c>
      <c r="E14" s="16">
        <v>8.3700100000000006</v>
      </c>
      <c r="F14" s="16">
        <v>26.24044</v>
      </c>
      <c r="G14" s="16">
        <v>9.7062999999999988</v>
      </c>
      <c r="H14" s="16">
        <v>15.84782</v>
      </c>
      <c r="I14" s="16">
        <v>94.941029999999998</v>
      </c>
      <c r="J14" s="16">
        <v>-1.6679900000000001</v>
      </c>
      <c r="K14" s="16">
        <v>27.110379999999999</v>
      </c>
      <c r="L14" s="16">
        <v>15.47331</v>
      </c>
      <c r="M14" s="16">
        <v>23.397189999999998</v>
      </c>
      <c r="N14" s="16">
        <v>-21.467200000000002</v>
      </c>
      <c r="O14" s="16">
        <v>-1.96912</v>
      </c>
      <c r="P14" s="16">
        <v>6.1689999999999996</v>
      </c>
      <c r="Q14" s="16">
        <v>-8.7340999999999998</v>
      </c>
      <c r="R14" s="16">
        <v>2.1890200000000002</v>
      </c>
      <c r="S14" s="16">
        <v>6.2199300000000006</v>
      </c>
      <c r="T14" s="16">
        <v>-1.9193900000000002</v>
      </c>
      <c r="U14" s="16">
        <v>-0.40073999999999999</v>
      </c>
      <c r="V14" s="16">
        <v>-10.7593</v>
      </c>
      <c r="W14" s="16">
        <v>-7.3306499999999994</v>
      </c>
      <c r="X14" s="16">
        <v>7.5781999999999998</v>
      </c>
      <c r="Y14" s="16">
        <v>10.29767</v>
      </c>
      <c r="Z14" s="16">
        <v>-5.8699700000000004</v>
      </c>
      <c r="AA14" s="16">
        <v>24.633080000000003</v>
      </c>
      <c r="AB14" s="16">
        <v>23.363189999999999</v>
      </c>
      <c r="AC14" s="16">
        <v>-1.2471300000000001</v>
      </c>
      <c r="AD14" s="16">
        <v>-6.3736999999999995</v>
      </c>
      <c r="AE14" s="16">
        <v>5.9137360000000001</v>
      </c>
      <c r="AF14" s="16">
        <v>15.60941</v>
      </c>
      <c r="AG14" s="16">
        <v>24.042540000000002</v>
      </c>
      <c r="AH14" s="16">
        <v>-3.4043299999999999</v>
      </c>
      <c r="AI14" s="46"/>
      <c r="AJ14" s="46"/>
      <c r="AK14" s="46"/>
      <c r="AL14" s="46"/>
      <c r="AM14" s="46"/>
      <c r="AN14" s="4"/>
      <c r="AO14" s="4"/>
      <c r="AP14" s="4"/>
      <c r="AQ14" s="4"/>
      <c r="AR14" s="4"/>
      <c r="AS14" s="4"/>
      <c r="AT14" s="4"/>
      <c r="AU14" s="4"/>
      <c r="AV14" s="4"/>
      <c r="AW14" s="4"/>
      <c r="AX14" s="4"/>
      <c r="AY14" s="4"/>
    </row>
    <row r="15" spans="1:51" ht="15" x14ac:dyDescent="0.25">
      <c r="A15" s="136">
        <f>YampaRiverInflow.TotalOutflow!A15</f>
        <v>45292</v>
      </c>
      <c r="B15" s="34"/>
      <c r="C15" s="12">
        <v>3.9950000000000001</v>
      </c>
      <c r="D15" s="45">
        <v>3.9950000000000001</v>
      </c>
      <c r="E15" s="16">
        <v>6.9913500000000006</v>
      </c>
      <c r="F15" s="16">
        <v>-30.0366</v>
      </c>
      <c r="G15" s="16">
        <v>0.34805000000000003</v>
      </c>
      <c r="H15" s="16">
        <v>8.1073400000000007</v>
      </c>
      <c r="I15" s="16">
        <v>-4.0167999999999999</v>
      </c>
      <c r="J15" s="16">
        <v>-0.42529</v>
      </c>
      <c r="K15" s="16">
        <v>-9.22471</v>
      </c>
      <c r="L15" s="16">
        <v>16.908450000000002</v>
      </c>
      <c r="M15" s="16">
        <v>1.48193</v>
      </c>
      <c r="N15" s="16">
        <v>-11.1562</v>
      </c>
      <c r="O15" s="16">
        <v>-10.2127</v>
      </c>
      <c r="P15" s="16">
        <v>-20.743200000000002</v>
      </c>
      <c r="Q15" s="16">
        <v>-9.2751999999999999</v>
      </c>
      <c r="R15" s="16">
        <v>-13.9984</v>
      </c>
      <c r="S15" s="16">
        <v>-0.47846</v>
      </c>
      <c r="T15" s="16">
        <v>-2.4032600000000004</v>
      </c>
      <c r="U15" s="16">
        <v>3.4120999999999997</v>
      </c>
      <c r="V15" s="16">
        <v>-10.2646</v>
      </c>
      <c r="W15" s="16">
        <v>17.93282</v>
      </c>
      <c r="X15" s="16">
        <v>-2.55436</v>
      </c>
      <c r="Y15" s="16">
        <v>-2.7433800000000002</v>
      </c>
      <c r="Z15" s="16">
        <v>-21.323400000000003</v>
      </c>
      <c r="AA15" s="16">
        <v>2.622719</v>
      </c>
      <c r="AB15" s="16">
        <v>3.4634200000000002</v>
      </c>
      <c r="AC15" s="16">
        <v>7.8842790000000003</v>
      </c>
      <c r="AD15" s="16">
        <v>16.61054</v>
      </c>
      <c r="AE15" s="16">
        <v>8.8169590000000007</v>
      </c>
      <c r="AF15" s="16">
        <v>17.907229999999998</v>
      </c>
      <c r="AG15" s="16">
        <v>12.460120000000002</v>
      </c>
      <c r="AH15" s="16">
        <v>7.4652799999999999</v>
      </c>
      <c r="AI15" s="46"/>
      <c r="AJ15" s="46"/>
      <c r="AK15" s="46"/>
      <c r="AL15" s="46"/>
      <c r="AM15" s="46"/>
      <c r="AN15" s="4"/>
      <c r="AO15" s="4"/>
      <c r="AP15" s="4"/>
      <c r="AQ15" s="4"/>
      <c r="AR15" s="4"/>
      <c r="AS15" s="4"/>
      <c r="AT15" s="4"/>
      <c r="AU15" s="4"/>
      <c r="AV15" s="4"/>
      <c r="AW15" s="4"/>
      <c r="AX15" s="4"/>
      <c r="AY15" s="4"/>
    </row>
    <row r="16" spans="1:51" ht="15" x14ac:dyDescent="0.25">
      <c r="A16" s="136">
        <f>YampaRiverInflow.TotalOutflow!A16</f>
        <v>45323</v>
      </c>
      <c r="B16" s="34"/>
      <c r="C16" s="12">
        <v>-2.7010000000000001</v>
      </c>
      <c r="D16" s="45">
        <v>-2.7010000000000001</v>
      </c>
      <c r="E16" s="16">
        <v>4.1059299999999999</v>
      </c>
      <c r="F16" s="16">
        <v>-45.490699999999997</v>
      </c>
      <c r="G16" s="16">
        <v>-8.9389900000000004</v>
      </c>
      <c r="H16" s="16">
        <v>14.93486</v>
      </c>
      <c r="I16" s="16">
        <v>-2.7169299999999996</v>
      </c>
      <c r="J16" s="16">
        <v>1.1206400000000001</v>
      </c>
      <c r="K16" s="16">
        <v>-12.965299999999999</v>
      </c>
      <c r="L16" s="16">
        <v>0.91830999999999996</v>
      </c>
      <c r="M16" s="16">
        <v>1.91351</v>
      </c>
      <c r="N16" s="16">
        <v>-9.2040600000000001</v>
      </c>
      <c r="O16" s="16">
        <v>-8.6602700000000006</v>
      </c>
      <c r="P16" s="16">
        <v>-7.7134099999999997</v>
      </c>
      <c r="Q16" s="16">
        <v>-7.8451700000000004</v>
      </c>
      <c r="R16" s="16">
        <v>-18.252200000000002</v>
      </c>
      <c r="S16" s="16">
        <v>-3.1171700000000002</v>
      </c>
      <c r="T16" s="16">
        <v>-7.3280799999999999</v>
      </c>
      <c r="U16" s="16">
        <v>1.02014</v>
      </c>
      <c r="V16" s="16">
        <v>-14.3032</v>
      </c>
      <c r="W16" s="16">
        <v>-13.955</v>
      </c>
      <c r="X16" s="16">
        <v>-11.963200000000001</v>
      </c>
      <c r="Y16" s="16">
        <v>-5.2006099999999993</v>
      </c>
      <c r="Z16" s="16">
        <v>-1.8404100000000001</v>
      </c>
      <c r="AA16" s="16">
        <v>4.1879590000000002</v>
      </c>
      <c r="AB16" s="16">
        <v>8.0341699999999996</v>
      </c>
      <c r="AC16" s="16">
        <v>-3.2283200000000001</v>
      </c>
      <c r="AD16" s="16">
        <v>-5.3345600000000006</v>
      </c>
      <c r="AE16" s="16">
        <v>-3.9803500000000001</v>
      </c>
      <c r="AF16" s="16">
        <v>3.725031</v>
      </c>
      <c r="AG16" s="16">
        <v>11.38289</v>
      </c>
      <c r="AH16" s="16">
        <v>9.9543199999999992</v>
      </c>
      <c r="AI16" s="46"/>
      <c r="AJ16" s="46"/>
      <c r="AK16" s="46"/>
      <c r="AL16" s="46"/>
      <c r="AM16" s="46"/>
      <c r="AN16" s="4"/>
      <c r="AO16" s="4"/>
      <c r="AP16" s="4"/>
      <c r="AQ16" s="4"/>
      <c r="AR16" s="4"/>
      <c r="AS16" s="4"/>
      <c r="AT16" s="4"/>
      <c r="AU16" s="4"/>
      <c r="AV16" s="4"/>
      <c r="AW16" s="4"/>
      <c r="AX16" s="4"/>
      <c r="AY16" s="4"/>
    </row>
    <row r="17" spans="1:51" ht="15" x14ac:dyDescent="0.25">
      <c r="A17" s="136">
        <f>YampaRiverInflow.TotalOutflow!A17</f>
        <v>45352</v>
      </c>
      <c r="B17" s="34"/>
      <c r="C17" s="12">
        <v>-3.2639999999999998</v>
      </c>
      <c r="D17" s="45">
        <v>-3.2639999999999998</v>
      </c>
      <c r="E17" s="16">
        <v>-1.48194</v>
      </c>
      <c r="F17" s="16">
        <v>-85.616900000000001</v>
      </c>
      <c r="G17" s="16">
        <v>-18.977</v>
      </c>
      <c r="H17" s="16">
        <v>-3.0748000000000002</v>
      </c>
      <c r="I17" s="16">
        <v>33.225720000000003</v>
      </c>
      <c r="J17" s="16">
        <v>11.037510000000001</v>
      </c>
      <c r="K17" s="16">
        <v>4.6733700000000002</v>
      </c>
      <c r="L17" s="16">
        <v>4.0890000000000003E-2</v>
      </c>
      <c r="M17" s="16">
        <v>8.1969799999999999</v>
      </c>
      <c r="N17" s="16">
        <v>5.5769299999999999</v>
      </c>
      <c r="O17" s="16">
        <v>-5.0199499999999997</v>
      </c>
      <c r="P17" s="16">
        <v>-3.68032</v>
      </c>
      <c r="Q17" s="16">
        <v>-25.690300000000001</v>
      </c>
      <c r="R17" s="16">
        <v>16.045670000000001</v>
      </c>
      <c r="S17" s="16">
        <v>-10.3043</v>
      </c>
      <c r="T17" s="16">
        <v>-11.892200000000001</v>
      </c>
      <c r="U17" s="16">
        <v>0.31795999999999996</v>
      </c>
      <c r="V17" s="16">
        <v>-9.7432599999999994</v>
      </c>
      <c r="W17" s="16">
        <v>-12.145200000000001</v>
      </c>
      <c r="X17" s="16">
        <v>-6.3741000000000003</v>
      </c>
      <c r="Y17" s="16">
        <v>-11.247</v>
      </c>
      <c r="Z17" s="16">
        <v>-5.8244099999999994</v>
      </c>
      <c r="AA17" s="16">
        <v>-14.067500000000001</v>
      </c>
      <c r="AB17" s="16">
        <v>-1.27335</v>
      </c>
      <c r="AC17" s="16">
        <v>-1.8987400000000001</v>
      </c>
      <c r="AD17" s="16">
        <v>-12.0581</v>
      </c>
      <c r="AE17" s="16">
        <v>-1.39941</v>
      </c>
      <c r="AF17" s="16">
        <v>3.0619520000000002</v>
      </c>
      <c r="AG17" s="16">
        <v>0.5556236</v>
      </c>
      <c r="AH17" s="16">
        <v>2.51511</v>
      </c>
      <c r="AI17" s="46"/>
      <c r="AJ17" s="46"/>
      <c r="AK17" s="46"/>
      <c r="AL17" s="46"/>
      <c r="AM17" s="46"/>
      <c r="AN17" s="4"/>
      <c r="AO17" s="4"/>
      <c r="AP17" s="4"/>
      <c r="AQ17" s="4"/>
      <c r="AR17" s="4"/>
      <c r="AS17" s="4"/>
      <c r="AT17" s="4"/>
      <c r="AU17" s="4"/>
      <c r="AV17" s="4"/>
      <c r="AW17" s="4"/>
      <c r="AX17" s="4"/>
      <c r="AY17" s="4"/>
    </row>
    <row r="18" spans="1:51" ht="15" x14ac:dyDescent="0.25">
      <c r="A18" s="136">
        <f>YampaRiverInflow.TotalOutflow!A18</f>
        <v>45383</v>
      </c>
      <c r="B18" s="34"/>
      <c r="C18" s="12">
        <v>-8.6609999999999996</v>
      </c>
      <c r="D18" s="45">
        <v>-8.6609999999999996</v>
      </c>
      <c r="E18" s="16">
        <v>12.84352</v>
      </c>
      <c r="F18" s="16">
        <v>-51.0623</v>
      </c>
      <c r="G18" s="16">
        <v>-15.1135</v>
      </c>
      <c r="H18" s="16">
        <v>-4.2431000000000001</v>
      </c>
      <c r="I18" s="16">
        <v>-7.57599</v>
      </c>
      <c r="J18" s="16">
        <v>15.395820000000001</v>
      </c>
      <c r="K18" s="16">
        <v>39.174210000000002</v>
      </c>
      <c r="L18" s="16">
        <v>-0.41738999999999998</v>
      </c>
      <c r="M18" s="16">
        <v>-3.9382700000000002</v>
      </c>
      <c r="N18" s="16">
        <v>0.93055999999999994</v>
      </c>
      <c r="O18" s="16">
        <v>-11.8729</v>
      </c>
      <c r="P18" s="16">
        <v>-13.3843</v>
      </c>
      <c r="Q18" s="16">
        <v>-6.9093299999999997</v>
      </c>
      <c r="R18" s="16">
        <v>4.2983100000000007</v>
      </c>
      <c r="S18" s="16">
        <v>-1.6048699999999998</v>
      </c>
      <c r="T18" s="16">
        <v>-3.3881199999999998</v>
      </c>
      <c r="U18" s="16">
        <v>-8.2623700000000007</v>
      </c>
      <c r="V18" s="16">
        <v>-14.0764</v>
      </c>
      <c r="W18" s="16">
        <v>-15.644399999999999</v>
      </c>
      <c r="X18" s="16">
        <v>-20.3934</v>
      </c>
      <c r="Y18" s="16">
        <v>-12.2591</v>
      </c>
      <c r="Z18" s="16">
        <v>-6.0398699999999996</v>
      </c>
      <c r="AA18" s="16">
        <v>14.186459999999999</v>
      </c>
      <c r="AB18" s="16">
        <v>-9.3056399999999986</v>
      </c>
      <c r="AC18" s="16">
        <v>-4.80497</v>
      </c>
      <c r="AD18" s="16">
        <v>-4.7238199999999999</v>
      </c>
      <c r="AE18" s="16">
        <v>-4.9565900000000003</v>
      </c>
      <c r="AF18" s="16">
        <v>-3.62934</v>
      </c>
      <c r="AG18" s="16">
        <v>-36.724299999999999</v>
      </c>
      <c r="AH18" s="16">
        <v>5.76356</v>
      </c>
      <c r="AI18" s="46"/>
      <c r="AJ18" s="46"/>
      <c r="AK18" s="46"/>
      <c r="AL18" s="46"/>
      <c r="AM18" s="46"/>
      <c r="AN18" s="4"/>
      <c r="AO18" s="4"/>
      <c r="AP18" s="4"/>
      <c r="AQ18" s="4"/>
      <c r="AR18" s="4"/>
      <c r="AS18" s="4"/>
      <c r="AT18" s="4"/>
      <c r="AU18" s="4"/>
      <c r="AV18" s="4"/>
      <c r="AW18" s="4"/>
      <c r="AX18" s="4"/>
      <c r="AY18" s="4"/>
    </row>
    <row r="19" spans="1:51" ht="15" x14ac:dyDescent="0.25">
      <c r="A19" s="136">
        <f>YampaRiverInflow.TotalOutflow!A19</f>
        <v>45413</v>
      </c>
      <c r="B19" s="34"/>
      <c r="C19" s="12">
        <v>-3.11</v>
      </c>
      <c r="D19" s="45">
        <v>-3.11</v>
      </c>
      <c r="E19" s="16">
        <v>4.7034399999999996</v>
      </c>
      <c r="F19" s="16">
        <v>-61.748899999999999</v>
      </c>
      <c r="G19" s="16">
        <v>-4.7955200000000007</v>
      </c>
      <c r="H19" s="16">
        <v>-13.974399999999999</v>
      </c>
      <c r="I19" s="16">
        <v>-8.2093600000000002</v>
      </c>
      <c r="J19" s="16">
        <v>11.730090000000001</v>
      </c>
      <c r="K19" s="16">
        <v>21.999099999999999</v>
      </c>
      <c r="L19" s="16">
        <v>0.11092</v>
      </c>
      <c r="M19" s="16">
        <v>-14.867799999999999</v>
      </c>
      <c r="N19" s="16">
        <v>-7.1809500000000002</v>
      </c>
      <c r="O19" s="16">
        <v>-5.66974</v>
      </c>
      <c r="P19" s="16">
        <v>-33.700400000000002</v>
      </c>
      <c r="Q19" s="16">
        <v>-4.7220800000000001</v>
      </c>
      <c r="R19" s="16">
        <v>-17.381799999999998</v>
      </c>
      <c r="S19" s="16">
        <v>-33.279300000000006</v>
      </c>
      <c r="T19" s="16">
        <v>-5.4207200000000002</v>
      </c>
      <c r="U19" s="16">
        <v>-5.2464300000000001</v>
      </c>
      <c r="V19" s="16">
        <v>3.1493000000000002</v>
      </c>
      <c r="W19" s="16">
        <v>-9.5569299999999995</v>
      </c>
      <c r="X19" s="16">
        <v>4.5381899999999993</v>
      </c>
      <c r="Y19" s="16">
        <v>2.7454499999999999</v>
      </c>
      <c r="Z19" s="16">
        <v>4.5651899999999994</v>
      </c>
      <c r="AA19" s="16">
        <v>0.1095455</v>
      </c>
      <c r="AB19" s="16">
        <v>7.3637499999999996</v>
      </c>
      <c r="AC19" s="16">
        <v>8.667313</v>
      </c>
      <c r="AD19" s="16">
        <v>9.6379000000000001</v>
      </c>
      <c r="AE19" s="16">
        <v>-0.59501400000000004</v>
      </c>
      <c r="AF19" s="16">
        <v>-7.1286899999999997</v>
      </c>
      <c r="AG19" s="16">
        <v>13.089129999999999</v>
      </c>
      <c r="AH19" s="16">
        <v>7.5992100000000002</v>
      </c>
      <c r="AI19" s="46"/>
      <c r="AJ19" s="46"/>
      <c r="AK19" s="46"/>
      <c r="AL19" s="46"/>
      <c r="AM19" s="46"/>
      <c r="AN19" s="4"/>
      <c r="AO19" s="4"/>
      <c r="AP19" s="4"/>
      <c r="AQ19" s="4"/>
      <c r="AR19" s="4"/>
      <c r="AS19" s="4"/>
      <c r="AT19" s="4"/>
      <c r="AU19" s="4"/>
      <c r="AV19" s="4"/>
      <c r="AW19" s="4"/>
      <c r="AX19" s="4"/>
      <c r="AY19" s="4"/>
    </row>
    <row r="20" spans="1:51" ht="15" x14ac:dyDescent="0.25">
      <c r="A20" s="136">
        <f>YampaRiverInflow.TotalOutflow!A20</f>
        <v>45444</v>
      </c>
      <c r="B20" s="34"/>
      <c r="C20" s="12">
        <v>-7.532</v>
      </c>
      <c r="D20" s="45">
        <v>-7.532</v>
      </c>
      <c r="E20" s="16">
        <v>13.497540000000001</v>
      </c>
      <c r="F20" s="16">
        <v>-26.186700000000002</v>
      </c>
      <c r="G20" s="16">
        <v>-3.3491300000000002</v>
      </c>
      <c r="H20" s="16">
        <v>4.0840300000000003</v>
      </c>
      <c r="I20" s="16">
        <v>-11.6759</v>
      </c>
      <c r="J20" s="16">
        <v>-4.1159999999999995E-2</v>
      </c>
      <c r="K20" s="16">
        <v>5.6090299999999997</v>
      </c>
      <c r="L20" s="16">
        <v>-3.69754</v>
      </c>
      <c r="M20" s="16">
        <v>-11.8339</v>
      </c>
      <c r="N20" s="16">
        <v>-9.2286099999999998</v>
      </c>
      <c r="O20" s="16">
        <v>-8.5176200000000009</v>
      </c>
      <c r="P20" s="16">
        <v>-26.906099999999999</v>
      </c>
      <c r="Q20" s="16">
        <v>-30.0809</v>
      </c>
      <c r="R20" s="16">
        <v>1.8562000000000001</v>
      </c>
      <c r="S20" s="16">
        <v>-14.7171</v>
      </c>
      <c r="T20" s="16">
        <v>-14.012499999999999</v>
      </c>
      <c r="U20" s="16">
        <v>-1.51996</v>
      </c>
      <c r="V20" s="16">
        <v>-16.566500000000001</v>
      </c>
      <c r="W20" s="16">
        <v>-17.7789</v>
      </c>
      <c r="X20" s="16">
        <v>-8.3348700000000004</v>
      </c>
      <c r="Y20" s="16">
        <v>-5.4185299999999996</v>
      </c>
      <c r="Z20" s="16">
        <v>-7.2006999999999994</v>
      </c>
      <c r="AA20" s="16">
        <v>-0.73851199999999995</v>
      </c>
      <c r="AB20" s="16">
        <v>2.2777600000000002</v>
      </c>
      <c r="AC20" s="16">
        <v>-1.24882</v>
      </c>
      <c r="AD20" s="16">
        <v>-2.2548400000000002</v>
      </c>
      <c r="AE20" s="16">
        <v>-7.8657200000000005</v>
      </c>
      <c r="AF20" s="16">
        <v>-7.5185699999999995</v>
      </c>
      <c r="AG20" s="16">
        <v>-7.5434399999999995</v>
      </c>
      <c r="AH20" s="16">
        <v>4.59762</v>
      </c>
      <c r="AI20" s="46"/>
      <c r="AJ20" s="46"/>
      <c r="AK20" s="46"/>
      <c r="AL20" s="46"/>
      <c r="AM20" s="46"/>
      <c r="AN20" s="4"/>
      <c r="AO20" s="4"/>
      <c r="AP20" s="4"/>
      <c r="AQ20" s="4"/>
      <c r="AR20" s="4"/>
      <c r="AS20" s="4"/>
      <c r="AT20" s="4"/>
      <c r="AU20" s="4"/>
      <c r="AV20" s="4"/>
      <c r="AW20" s="4"/>
      <c r="AX20" s="4"/>
      <c r="AY20" s="4"/>
    </row>
    <row r="21" spans="1:51" ht="15" x14ac:dyDescent="0.25">
      <c r="A21" s="136">
        <f>YampaRiverInflow.TotalOutflow!A21</f>
        <v>45474</v>
      </c>
      <c r="B21" s="34"/>
      <c r="C21" s="12">
        <v>-8.2880000000000003</v>
      </c>
      <c r="D21" s="45">
        <v>-8.2880000000000003</v>
      </c>
      <c r="E21" s="16">
        <v>3.09552</v>
      </c>
      <c r="F21" s="16">
        <v>-10.6083</v>
      </c>
      <c r="G21" s="16">
        <v>-7.64445</v>
      </c>
      <c r="H21" s="16">
        <v>8.1272700000000011</v>
      </c>
      <c r="I21" s="16">
        <v>-11.493399999999999</v>
      </c>
      <c r="J21" s="16">
        <v>10.728009999999999</v>
      </c>
      <c r="K21" s="16">
        <v>8.7200199999999999</v>
      </c>
      <c r="L21" s="16">
        <v>-1.2666099999999998</v>
      </c>
      <c r="M21" s="16">
        <v>-11.347200000000001</v>
      </c>
      <c r="N21" s="16">
        <v>-18.336200000000002</v>
      </c>
      <c r="O21" s="16">
        <v>-2.94312</v>
      </c>
      <c r="P21" s="16">
        <v>-31.489599999999999</v>
      </c>
      <c r="Q21" s="16">
        <v>-20.471400000000003</v>
      </c>
      <c r="R21" s="16">
        <v>-11.8964</v>
      </c>
      <c r="S21" s="16">
        <v>-5.89581</v>
      </c>
      <c r="T21" s="16">
        <v>-9.4188299999999998</v>
      </c>
      <c r="U21" s="16">
        <v>-9.6500499999999985</v>
      </c>
      <c r="V21" s="16">
        <v>-13.497399999999999</v>
      </c>
      <c r="W21" s="16">
        <v>-20.7821</v>
      </c>
      <c r="X21" s="16">
        <v>-5.3935699999999995</v>
      </c>
      <c r="Y21" s="16">
        <v>-16.034399999999998</v>
      </c>
      <c r="Z21" s="16">
        <v>-7.2505600000000001</v>
      </c>
      <c r="AA21" s="16">
        <v>-12.2248</v>
      </c>
      <c r="AB21" s="16">
        <v>-2.5033499999999997</v>
      </c>
      <c r="AC21" s="16">
        <v>-0.440502</v>
      </c>
      <c r="AD21" s="16">
        <v>11.24718</v>
      </c>
      <c r="AE21" s="16">
        <v>-1.8387200000000001</v>
      </c>
      <c r="AF21" s="16">
        <v>-11.0794</v>
      </c>
      <c r="AG21" s="16">
        <v>-4.7515900000000002</v>
      </c>
      <c r="AH21" s="16">
        <v>1.85019</v>
      </c>
      <c r="AI21" s="46"/>
      <c r="AJ21" s="46"/>
      <c r="AK21" s="46"/>
      <c r="AL21" s="46"/>
      <c r="AM21" s="46"/>
      <c r="AN21" s="4"/>
      <c r="AO21" s="4"/>
      <c r="AP21" s="4"/>
      <c r="AQ21" s="4"/>
      <c r="AR21" s="4"/>
      <c r="AS21" s="4"/>
      <c r="AT21" s="4"/>
      <c r="AU21" s="4"/>
      <c r="AV21" s="4"/>
      <c r="AW21" s="4"/>
      <c r="AX21" s="4"/>
      <c r="AY21" s="4"/>
    </row>
    <row r="22" spans="1:51" ht="15" x14ac:dyDescent="0.25">
      <c r="A22" s="136">
        <f>YampaRiverInflow.TotalOutflow!A22</f>
        <v>45505</v>
      </c>
      <c r="B22" s="34"/>
      <c r="C22" s="12">
        <v>-5.89</v>
      </c>
      <c r="D22" s="45">
        <v>-5.89</v>
      </c>
      <c r="E22" s="16">
        <v>3.7869800000000002</v>
      </c>
      <c r="F22" s="16">
        <v>-3.9497499999999999</v>
      </c>
      <c r="G22" s="16">
        <v>-0.94598000000000004</v>
      </c>
      <c r="H22" s="16">
        <v>2.1968100000000002</v>
      </c>
      <c r="I22" s="16">
        <v>-4.3264100000000001</v>
      </c>
      <c r="J22" s="16">
        <v>-10.6752</v>
      </c>
      <c r="K22" s="16">
        <v>1.8042</v>
      </c>
      <c r="L22" s="16">
        <v>4.2788000000000004</v>
      </c>
      <c r="M22" s="16">
        <v>-12.226000000000001</v>
      </c>
      <c r="N22" s="16">
        <v>-3.8130300000000004</v>
      </c>
      <c r="O22" s="16">
        <v>-0.78469000000000011</v>
      </c>
      <c r="P22" s="16">
        <v>-7.6042100000000001</v>
      </c>
      <c r="Q22" s="16">
        <v>-5.4120699999999999</v>
      </c>
      <c r="R22" s="16">
        <v>-13.8598</v>
      </c>
      <c r="S22" s="16">
        <v>-14.737</v>
      </c>
      <c r="T22" s="16">
        <v>-6.2569600000000003</v>
      </c>
      <c r="U22" s="16">
        <v>-22.553799999999999</v>
      </c>
      <c r="V22" s="16">
        <v>-2.4493899999999997</v>
      </c>
      <c r="W22" s="16">
        <v>-15.1355</v>
      </c>
      <c r="X22" s="16">
        <v>2.9768400000000002</v>
      </c>
      <c r="Y22" s="16">
        <v>5.9177799999999996</v>
      </c>
      <c r="Z22" s="16">
        <v>3.3304999999999998</v>
      </c>
      <c r="AA22" s="16">
        <v>10.576969999999999</v>
      </c>
      <c r="AB22" s="16">
        <v>-7.4222299999999999</v>
      </c>
      <c r="AC22" s="16">
        <v>-2.7236199999999999</v>
      </c>
      <c r="AD22" s="16">
        <v>11.2767</v>
      </c>
      <c r="AE22" s="16">
        <v>-2.6559499999999998</v>
      </c>
      <c r="AF22" s="16">
        <v>3.1679930000000001</v>
      </c>
      <c r="AG22" s="16">
        <v>-8.08446</v>
      </c>
      <c r="AH22" s="16">
        <v>4.3259999999999996</v>
      </c>
      <c r="AI22" s="46"/>
      <c r="AJ22" s="46"/>
      <c r="AK22" s="46"/>
      <c r="AL22" s="46"/>
      <c r="AM22" s="46"/>
      <c r="AN22" s="4"/>
      <c r="AO22" s="4"/>
      <c r="AP22" s="4"/>
      <c r="AQ22" s="4"/>
      <c r="AR22" s="4"/>
      <c r="AS22" s="4"/>
      <c r="AT22" s="4"/>
      <c r="AU22" s="4"/>
      <c r="AV22" s="4"/>
      <c r="AW22" s="4"/>
      <c r="AX22" s="4"/>
      <c r="AY22" s="4"/>
    </row>
    <row r="23" spans="1:51" ht="15" x14ac:dyDescent="0.25">
      <c r="A23" s="136">
        <f>YampaRiverInflow.TotalOutflow!A23</f>
        <v>45536</v>
      </c>
      <c r="B23" s="34"/>
      <c r="C23" s="12">
        <v>-9.9890000000000008</v>
      </c>
      <c r="D23" s="45">
        <v>-9.9890000000000008</v>
      </c>
      <c r="E23" s="16">
        <v>5.2410399999999999</v>
      </c>
      <c r="F23" s="16">
        <v>-12.903600000000001</v>
      </c>
      <c r="G23" s="16">
        <v>8.5776000000000003</v>
      </c>
      <c r="H23" s="16">
        <v>15.860709999999999</v>
      </c>
      <c r="I23" s="16">
        <v>4.2184399999999993</v>
      </c>
      <c r="J23" s="16">
        <v>2.1504499999999998</v>
      </c>
      <c r="K23" s="16">
        <v>-6.8963000000000001</v>
      </c>
      <c r="L23" s="16">
        <v>-12.975100000000001</v>
      </c>
      <c r="M23" s="16">
        <v>-7.1190200000000008</v>
      </c>
      <c r="N23" s="16">
        <v>-2.2877899999999998</v>
      </c>
      <c r="O23" s="16">
        <v>-15.519200000000001</v>
      </c>
      <c r="P23" s="16">
        <v>-21.1785</v>
      </c>
      <c r="Q23" s="16">
        <v>-6.0739200000000002</v>
      </c>
      <c r="R23" s="16">
        <v>-3.6959299999999997</v>
      </c>
      <c r="S23" s="16">
        <v>0.22959000000000002</v>
      </c>
      <c r="T23" s="16">
        <v>-2.0469200000000001</v>
      </c>
      <c r="U23" s="16">
        <v>-1.55017</v>
      </c>
      <c r="V23" s="16">
        <v>8.7733099999999986</v>
      </c>
      <c r="W23" s="16">
        <v>-8.4957199999999986</v>
      </c>
      <c r="X23" s="16">
        <v>10.460270000000001</v>
      </c>
      <c r="Y23" s="16">
        <v>-5.7617600000000007</v>
      </c>
      <c r="Z23" s="16">
        <v>-2.9507099999999999</v>
      </c>
      <c r="AA23" s="16">
        <v>5.573264</v>
      </c>
      <c r="AB23" s="16">
        <v>6.7049099999999999</v>
      </c>
      <c r="AC23" s="16">
        <v>-0.37902999999999998</v>
      </c>
      <c r="AD23" s="16">
        <v>1.002618</v>
      </c>
      <c r="AE23" s="16">
        <v>4.0797420000000004</v>
      </c>
      <c r="AF23" s="16">
        <v>-5.3277200000000002</v>
      </c>
      <c r="AG23" s="16">
        <v>-6.2411499999999993</v>
      </c>
      <c r="AH23" s="16">
        <v>2.4840100000000001</v>
      </c>
      <c r="AI23" s="46"/>
      <c r="AJ23" s="46"/>
      <c r="AK23" s="46"/>
      <c r="AL23" s="46"/>
      <c r="AM23" s="46"/>
      <c r="AN23" s="4"/>
      <c r="AO23" s="4"/>
      <c r="AP23" s="4"/>
      <c r="AQ23" s="4"/>
      <c r="AR23" s="4"/>
      <c r="AS23" s="4"/>
      <c r="AT23" s="4"/>
      <c r="AU23" s="4"/>
      <c r="AV23" s="4"/>
      <c r="AW23" s="4"/>
      <c r="AX23" s="4"/>
      <c r="AY23" s="4"/>
    </row>
    <row r="24" spans="1:51" ht="15" x14ac:dyDescent="0.25">
      <c r="A24" s="136">
        <f>YampaRiverInflow.TotalOutflow!A24</f>
        <v>45566</v>
      </c>
      <c r="B24" s="34"/>
      <c r="C24" s="12">
        <v>-1.8360000000000001</v>
      </c>
      <c r="D24" s="45">
        <v>-1.8360000000000001</v>
      </c>
      <c r="E24" s="16">
        <v>16.06822</v>
      </c>
      <c r="F24" s="16">
        <v>-0.16736000000000001</v>
      </c>
      <c r="G24" s="16">
        <v>3.9343000000000004</v>
      </c>
      <c r="H24" s="16">
        <v>-8.1954599999999989</v>
      </c>
      <c r="I24" s="16">
        <v>1.15303</v>
      </c>
      <c r="J24" s="16">
        <v>4.8546899999999997</v>
      </c>
      <c r="K24" s="16">
        <v>-2.7721900000000002</v>
      </c>
      <c r="L24" s="16">
        <v>10.111030000000001</v>
      </c>
      <c r="M24" s="16">
        <v>-7.8798000000000004</v>
      </c>
      <c r="N24" s="16">
        <v>4.2608300000000003</v>
      </c>
      <c r="O24" s="16">
        <v>-9.0296399999999988</v>
      </c>
      <c r="P24" s="16">
        <v>-19.219099999999997</v>
      </c>
      <c r="Q24" s="16">
        <v>-22.1523</v>
      </c>
      <c r="R24" s="16">
        <v>1.00861</v>
      </c>
      <c r="S24" s="16">
        <v>-7.54697</v>
      </c>
      <c r="T24" s="16">
        <v>3.05389</v>
      </c>
      <c r="U24" s="16">
        <v>-0.55309000000000008</v>
      </c>
      <c r="V24" s="16">
        <v>-10.613</v>
      </c>
      <c r="W24" s="16">
        <v>-11.085899999999999</v>
      </c>
      <c r="X24" s="16">
        <v>5.77902</v>
      </c>
      <c r="Y24" s="16">
        <v>-2.5799099999999999</v>
      </c>
      <c r="Z24" s="16">
        <v>11.36007</v>
      </c>
      <c r="AA24" s="16">
        <v>13.28439</v>
      </c>
      <c r="AB24" s="16">
        <v>-1.07623</v>
      </c>
      <c r="AC24" s="16">
        <v>6.7392950000000003</v>
      </c>
      <c r="AD24" s="16">
        <v>9.3276970000000006</v>
      </c>
      <c r="AE24" s="16">
        <v>9.8532309999999992</v>
      </c>
      <c r="AF24" s="16">
        <v>2.3867620000000001</v>
      </c>
      <c r="AG24" s="16">
        <v>-14.003299999999999</v>
      </c>
      <c r="AH24" s="16">
        <v>4.5726499999999994</v>
      </c>
      <c r="AI24" s="46"/>
      <c r="AJ24" s="46"/>
      <c r="AK24" s="46"/>
      <c r="AL24" s="46"/>
      <c r="AM24" s="46"/>
      <c r="AN24" s="4"/>
      <c r="AO24" s="4"/>
      <c r="AP24" s="4"/>
      <c r="AQ24" s="4"/>
      <c r="AR24" s="4"/>
      <c r="AS24" s="4"/>
      <c r="AT24" s="4"/>
      <c r="AU24" s="4"/>
      <c r="AV24" s="4"/>
      <c r="AW24" s="4"/>
      <c r="AX24" s="4"/>
      <c r="AY24" s="4"/>
    </row>
    <row r="25" spans="1:51" ht="15" x14ac:dyDescent="0.25">
      <c r="A25" s="136">
        <f>YampaRiverInflow.TotalOutflow!A25</f>
        <v>45597</v>
      </c>
      <c r="B25" s="34"/>
      <c r="C25" s="12">
        <v>-5.6420000000000003</v>
      </c>
      <c r="D25" s="45">
        <v>-5.6420000000000003</v>
      </c>
      <c r="E25" s="16">
        <v>12.2211</v>
      </c>
      <c r="F25" s="16">
        <v>-13.3376</v>
      </c>
      <c r="G25" s="16">
        <v>4.8029599999999997</v>
      </c>
      <c r="H25" s="16">
        <v>7.5139499999999995</v>
      </c>
      <c r="I25" s="16">
        <v>2.73468</v>
      </c>
      <c r="J25" s="16">
        <v>6.6013000000000002</v>
      </c>
      <c r="K25" s="16">
        <v>0.97684000000000004</v>
      </c>
      <c r="L25" s="16">
        <v>8.3629300000000004</v>
      </c>
      <c r="M25" s="16">
        <v>1.9108499999999999</v>
      </c>
      <c r="N25" s="16">
        <v>-3.2407300000000001</v>
      </c>
      <c r="O25" s="16">
        <v>2.9348700000000001</v>
      </c>
      <c r="P25" s="16">
        <v>-7.6372900000000001</v>
      </c>
      <c r="Q25" s="16">
        <v>3.4327800000000002</v>
      </c>
      <c r="R25" s="16">
        <v>5.0682</v>
      </c>
      <c r="S25" s="16">
        <v>-2.44712</v>
      </c>
      <c r="T25" s="16">
        <v>9.4311000000000007</v>
      </c>
      <c r="U25" s="16">
        <v>-7.2890100000000002</v>
      </c>
      <c r="V25" s="16">
        <v>-3.6388499999999997</v>
      </c>
      <c r="W25" s="16">
        <v>0.89403999999999995</v>
      </c>
      <c r="X25" s="16">
        <v>10.06827</v>
      </c>
      <c r="Y25" s="16">
        <v>6.3182299999999998</v>
      </c>
      <c r="Z25" s="16">
        <v>14.429110000000001</v>
      </c>
      <c r="AA25" s="16">
        <v>13.14282</v>
      </c>
      <c r="AB25" s="16">
        <v>0.30604999999999999</v>
      </c>
      <c r="AC25" s="16">
        <v>3.2879200000000002</v>
      </c>
      <c r="AD25" s="16">
        <v>9.6716720000000009</v>
      </c>
      <c r="AE25" s="16">
        <v>20.124560000000002</v>
      </c>
      <c r="AF25" s="16">
        <v>-11.070600000000001</v>
      </c>
      <c r="AG25" s="16">
        <v>-13.8909</v>
      </c>
      <c r="AH25" s="16">
        <v>6.7825500000000005</v>
      </c>
      <c r="AI25" s="46"/>
      <c r="AJ25" s="46"/>
      <c r="AK25" s="46"/>
      <c r="AL25" s="46"/>
      <c r="AM25" s="46"/>
      <c r="AN25" s="4"/>
      <c r="AO25" s="4"/>
      <c r="AP25" s="4"/>
      <c r="AQ25" s="4"/>
      <c r="AR25" s="4"/>
      <c r="AS25" s="4"/>
      <c r="AT25" s="4"/>
      <c r="AU25" s="4"/>
      <c r="AV25" s="4"/>
      <c r="AW25" s="4"/>
      <c r="AX25" s="4"/>
      <c r="AY25" s="4"/>
    </row>
    <row r="26" spans="1:51" ht="15" x14ac:dyDescent="0.25">
      <c r="A26" s="136">
        <f>YampaRiverInflow.TotalOutflow!A26</f>
        <v>45627</v>
      </c>
      <c r="B26" s="34"/>
      <c r="C26" s="12">
        <v>0.45500000000000002</v>
      </c>
      <c r="D26" s="45">
        <v>0.45500000000000002</v>
      </c>
      <c r="E26" s="16">
        <v>26.24044</v>
      </c>
      <c r="F26" s="16">
        <v>9.7062999999999988</v>
      </c>
      <c r="G26" s="16">
        <v>15.84782</v>
      </c>
      <c r="H26" s="16">
        <v>94.941029999999998</v>
      </c>
      <c r="I26" s="16">
        <v>-1.6679900000000001</v>
      </c>
      <c r="J26" s="16">
        <v>27.110379999999999</v>
      </c>
      <c r="K26" s="16">
        <v>15.47331</v>
      </c>
      <c r="L26" s="16">
        <v>23.397189999999998</v>
      </c>
      <c r="M26" s="16">
        <v>-21.467200000000002</v>
      </c>
      <c r="N26" s="16">
        <v>-1.96912</v>
      </c>
      <c r="O26" s="16">
        <v>6.1689999999999996</v>
      </c>
      <c r="P26" s="16">
        <v>-8.7340999999999998</v>
      </c>
      <c r="Q26" s="16">
        <v>2.1890200000000002</v>
      </c>
      <c r="R26" s="16">
        <v>6.2199300000000006</v>
      </c>
      <c r="S26" s="16">
        <v>-1.9193900000000002</v>
      </c>
      <c r="T26" s="16">
        <v>-0.40073999999999999</v>
      </c>
      <c r="U26" s="16">
        <v>-10.7593</v>
      </c>
      <c r="V26" s="16">
        <v>-7.3306499999999994</v>
      </c>
      <c r="W26" s="16">
        <v>7.5781999999999998</v>
      </c>
      <c r="X26" s="16">
        <v>10.29767</v>
      </c>
      <c r="Y26" s="16">
        <v>-5.8699700000000004</v>
      </c>
      <c r="Z26" s="16">
        <v>24.633080000000003</v>
      </c>
      <c r="AA26" s="16">
        <v>23.363189999999999</v>
      </c>
      <c r="AB26" s="16">
        <v>-1.2471300000000001</v>
      </c>
      <c r="AC26" s="16">
        <v>-6.3736999999999995</v>
      </c>
      <c r="AD26" s="16">
        <v>5.9137360000000001</v>
      </c>
      <c r="AE26" s="16">
        <v>15.60941</v>
      </c>
      <c r="AF26" s="16">
        <v>24.042540000000002</v>
      </c>
      <c r="AG26" s="16">
        <v>-3.4043299999999999</v>
      </c>
      <c r="AH26" s="16">
        <v>8.3700100000000006</v>
      </c>
      <c r="AI26" s="46"/>
      <c r="AJ26" s="46"/>
      <c r="AK26" s="46"/>
      <c r="AL26" s="46"/>
      <c r="AM26" s="46"/>
      <c r="AN26" s="4"/>
      <c r="AO26" s="4"/>
      <c r="AP26" s="4"/>
      <c r="AQ26" s="4"/>
      <c r="AR26" s="4"/>
      <c r="AS26" s="4"/>
      <c r="AT26" s="4"/>
      <c r="AU26" s="4"/>
      <c r="AV26" s="4"/>
      <c r="AW26" s="4"/>
      <c r="AX26" s="4"/>
      <c r="AY26" s="4"/>
    </row>
    <row r="27" spans="1:51" ht="15" x14ac:dyDescent="0.25">
      <c r="A27" s="136">
        <f>YampaRiverInflow.TotalOutflow!A27</f>
        <v>45658</v>
      </c>
      <c r="B27" s="34"/>
      <c r="C27" s="12">
        <v>3.9950000000000001</v>
      </c>
      <c r="D27" s="45">
        <v>3.9950000000000001</v>
      </c>
      <c r="E27" s="16">
        <v>-30.0366</v>
      </c>
      <c r="F27" s="16">
        <v>0.34805000000000003</v>
      </c>
      <c r="G27" s="16">
        <v>8.1073400000000007</v>
      </c>
      <c r="H27" s="16">
        <v>-4.0167999999999999</v>
      </c>
      <c r="I27" s="16">
        <v>-0.42529</v>
      </c>
      <c r="J27" s="16">
        <v>-9.22471</v>
      </c>
      <c r="K27" s="16">
        <v>16.908450000000002</v>
      </c>
      <c r="L27" s="16">
        <v>1.48193</v>
      </c>
      <c r="M27" s="16">
        <v>-11.1562</v>
      </c>
      <c r="N27" s="16">
        <v>-10.2127</v>
      </c>
      <c r="O27" s="16">
        <v>-20.743200000000002</v>
      </c>
      <c r="P27" s="16">
        <v>-9.2751999999999999</v>
      </c>
      <c r="Q27" s="16">
        <v>-13.9984</v>
      </c>
      <c r="R27" s="16">
        <v>-0.47846</v>
      </c>
      <c r="S27" s="16">
        <v>-2.4032600000000004</v>
      </c>
      <c r="T27" s="16">
        <v>3.4120999999999997</v>
      </c>
      <c r="U27" s="16">
        <v>-10.2646</v>
      </c>
      <c r="V27" s="16">
        <v>17.93282</v>
      </c>
      <c r="W27" s="16">
        <v>-2.55436</v>
      </c>
      <c r="X27" s="16">
        <v>-2.7433800000000002</v>
      </c>
      <c r="Y27" s="16">
        <v>-21.323400000000003</v>
      </c>
      <c r="Z27" s="16">
        <v>2.622719</v>
      </c>
      <c r="AA27" s="16">
        <v>3.4634200000000002</v>
      </c>
      <c r="AB27" s="16">
        <v>7.8842790000000003</v>
      </c>
      <c r="AC27" s="16">
        <v>16.61054</v>
      </c>
      <c r="AD27" s="16">
        <v>8.8169590000000007</v>
      </c>
      <c r="AE27" s="16">
        <v>17.907229999999998</v>
      </c>
      <c r="AF27" s="16">
        <v>12.460120000000002</v>
      </c>
      <c r="AG27" s="16">
        <v>7.4652799999999999</v>
      </c>
      <c r="AH27" s="16">
        <v>6.9913500000000006</v>
      </c>
      <c r="AI27" s="46"/>
      <c r="AJ27" s="46"/>
      <c r="AK27" s="46"/>
      <c r="AL27" s="46"/>
      <c r="AM27" s="46"/>
      <c r="AN27" s="4"/>
      <c r="AO27" s="4"/>
      <c r="AP27" s="4"/>
      <c r="AQ27" s="4"/>
      <c r="AR27" s="4"/>
      <c r="AS27" s="4"/>
      <c r="AT27" s="4"/>
      <c r="AU27" s="4"/>
      <c r="AV27" s="4"/>
      <c r="AW27" s="4"/>
      <c r="AX27" s="4"/>
      <c r="AY27" s="4"/>
    </row>
    <row r="28" spans="1:51" ht="15" x14ac:dyDescent="0.25">
      <c r="A28" s="136">
        <f>YampaRiverInflow.TotalOutflow!A28</f>
        <v>45689</v>
      </c>
      <c r="B28" s="34"/>
      <c r="C28" s="12">
        <v>-2.7010000000000001</v>
      </c>
      <c r="D28" s="45">
        <v>-2.7010000000000001</v>
      </c>
      <c r="E28" s="16">
        <v>-45.490699999999997</v>
      </c>
      <c r="F28" s="16">
        <v>-8.9389900000000004</v>
      </c>
      <c r="G28" s="16">
        <v>14.93486</v>
      </c>
      <c r="H28" s="16">
        <v>-2.7169299999999996</v>
      </c>
      <c r="I28" s="16">
        <v>1.1206400000000001</v>
      </c>
      <c r="J28" s="16">
        <v>-12.965299999999999</v>
      </c>
      <c r="K28" s="16">
        <v>0.91830999999999996</v>
      </c>
      <c r="L28" s="16">
        <v>1.91351</v>
      </c>
      <c r="M28" s="16">
        <v>-9.2040600000000001</v>
      </c>
      <c r="N28" s="16">
        <v>-8.6602700000000006</v>
      </c>
      <c r="O28" s="16">
        <v>-7.7134099999999997</v>
      </c>
      <c r="P28" s="16">
        <v>-7.8451700000000004</v>
      </c>
      <c r="Q28" s="16">
        <v>-18.252200000000002</v>
      </c>
      <c r="R28" s="16">
        <v>-3.1171700000000002</v>
      </c>
      <c r="S28" s="16">
        <v>-7.3280799999999999</v>
      </c>
      <c r="T28" s="16">
        <v>1.02014</v>
      </c>
      <c r="U28" s="16">
        <v>-14.3032</v>
      </c>
      <c r="V28" s="16">
        <v>-13.955</v>
      </c>
      <c r="W28" s="16">
        <v>-11.963200000000001</v>
      </c>
      <c r="X28" s="16">
        <v>-5.2006099999999993</v>
      </c>
      <c r="Y28" s="16">
        <v>-1.8404100000000001</v>
      </c>
      <c r="Z28" s="16">
        <v>4.1879590000000002</v>
      </c>
      <c r="AA28" s="16">
        <v>8.0341699999999996</v>
      </c>
      <c r="AB28" s="16">
        <v>-3.2283200000000001</v>
      </c>
      <c r="AC28" s="16">
        <v>-5.3345600000000006</v>
      </c>
      <c r="AD28" s="16">
        <v>-3.9803500000000001</v>
      </c>
      <c r="AE28" s="16">
        <v>3.725031</v>
      </c>
      <c r="AF28" s="16">
        <v>11.38289</v>
      </c>
      <c r="AG28" s="16">
        <v>9.9543199999999992</v>
      </c>
      <c r="AH28" s="16">
        <v>4.1059299999999999</v>
      </c>
      <c r="AI28" s="46"/>
      <c r="AJ28" s="46"/>
      <c r="AK28" s="46"/>
      <c r="AL28" s="46"/>
      <c r="AM28" s="46"/>
      <c r="AN28" s="4"/>
      <c r="AO28" s="4"/>
      <c r="AP28" s="4"/>
      <c r="AQ28" s="4"/>
      <c r="AR28" s="4"/>
      <c r="AS28" s="4"/>
      <c r="AT28" s="4"/>
      <c r="AU28" s="4"/>
      <c r="AV28" s="4"/>
      <c r="AW28" s="4"/>
      <c r="AX28" s="4"/>
      <c r="AY28" s="4"/>
    </row>
    <row r="29" spans="1:51" ht="15" x14ac:dyDescent="0.25">
      <c r="A29" s="136">
        <f>YampaRiverInflow.TotalOutflow!A29</f>
        <v>45717</v>
      </c>
      <c r="B29" s="34"/>
      <c r="C29" s="12">
        <v>-3.2639999999999998</v>
      </c>
      <c r="D29" s="45">
        <v>-3.2639999999999998</v>
      </c>
      <c r="E29" s="16">
        <v>-85.616900000000001</v>
      </c>
      <c r="F29" s="16">
        <v>-18.977</v>
      </c>
      <c r="G29" s="16">
        <v>-3.0748000000000002</v>
      </c>
      <c r="H29" s="16">
        <v>33.225720000000003</v>
      </c>
      <c r="I29" s="16">
        <v>11.037510000000001</v>
      </c>
      <c r="J29" s="16">
        <v>4.6733700000000002</v>
      </c>
      <c r="K29" s="16">
        <v>4.0890000000000003E-2</v>
      </c>
      <c r="L29" s="16">
        <v>8.1969799999999999</v>
      </c>
      <c r="M29" s="16">
        <v>5.5769299999999999</v>
      </c>
      <c r="N29" s="16">
        <v>-5.0199499999999997</v>
      </c>
      <c r="O29" s="16">
        <v>-3.68032</v>
      </c>
      <c r="P29" s="16">
        <v>-25.690300000000001</v>
      </c>
      <c r="Q29" s="16">
        <v>16.045670000000001</v>
      </c>
      <c r="R29" s="16">
        <v>-10.3043</v>
      </c>
      <c r="S29" s="16">
        <v>-11.892200000000001</v>
      </c>
      <c r="T29" s="16">
        <v>0.31795999999999996</v>
      </c>
      <c r="U29" s="16">
        <v>-9.7432599999999994</v>
      </c>
      <c r="V29" s="16">
        <v>-12.145200000000001</v>
      </c>
      <c r="W29" s="16">
        <v>-6.3741000000000003</v>
      </c>
      <c r="X29" s="16">
        <v>-11.247</v>
      </c>
      <c r="Y29" s="16">
        <v>-5.8244099999999994</v>
      </c>
      <c r="Z29" s="16">
        <v>-14.067500000000001</v>
      </c>
      <c r="AA29" s="16">
        <v>-1.27335</v>
      </c>
      <c r="AB29" s="16">
        <v>-1.8987400000000001</v>
      </c>
      <c r="AC29" s="16">
        <v>-12.0581</v>
      </c>
      <c r="AD29" s="16">
        <v>-1.39941</v>
      </c>
      <c r="AE29" s="16">
        <v>3.0619520000000002</v>
      </c>
      <c r="AF29" s="16">
        <v>0.5556236</v>
      </c>
      <c r="AG29" s="16">
        <v>2.51511</v>
      </c>
      <c r="AH29" s="16">
        <v>-1.48194</v>
      </c>
      <c r="AI29" s="46"/>
      <c r="AJ29" s="46"/>
      <c r="AK29" s="46"/>
      <c r="AL29" s="46"/>
      <c r="AM29" s="46"/>
      <c r="AN29" s="4"/>
      <c r="AO29" s="4"/>
      <c r="AP29" s="4"/>
      <c r="AQ29" s="4"/>
      <c r="AR29" s="4"/>
      <c r="AS29" s="4"/>
      <c r="AT29" s="4"/>
      <c r="AU29" s="4"/>
      <c r="AV29" s="4"/>
      <c r="AW29" s="4"/>
      <c r="AX29" s="4"/>
      <c r="AY29" s="4"/>
    </row>
    <row r="30" spans="1:51" ht="15" x14ac:dyDescent="0.25">
      <c r="A30" s="136">
        <f>YampaRiverInflow.TotalOutflow!A30</f>
        <v>45748</v>
      </c>
      <c r="B30" s="34"/>
      <c r="C30" s="12">
        <v>-8.6609999999999996</v>
      </c>
      <c r="D30" s="45">
        <v>-8.6609999999999996</v>
      </c>
      <c r="E30" s="16">
        <v>-51.0623</v>
      </c>
      <c r="F30" s="16">
        <v>-15.1135</v>
      </c>
      <c r="G30" s="16">
        <v>-4.2431000000000001</v>
      </c>
      <c r="H30" s="16">
        <v>-7.57599</v>
      </c>
      <c r="I30" s="16">
        <v>15.395820000000001</v>
      </c>
      <c r="J30" s="16">
        <v>39.174210000000002</v>
      </c>
      <c r="K30" s="16">
        <v>-0.41738999999999998</v>
      </c>
      <c r="L30" s="16">
        <v>-3.9382700000000002</v>
      </c>
      <c r="M30" s="16">
        <v>0.93055999999999994</v>
      </c>
      <c r="N30" s="16">
        <v>-11.8729</v>
      </c>
      <c r="O30" s="16">
        <v>-13.3843</v>
      </c>
      <c r="P30" s="16">
        <v>-6.9093299999999997</v>
      </c>
      <c r="Q30" s="16">
        <v>4.2983100000000007</v>
      </c>
      <c r="R30" s="16">
        <v>-1.6048699999999998</v>
      </c>
      <c r="S30" s="16">
        <v>-3.3881199999999998</v>
      </c>
      <c r="T30" s="16">
        <v>-8.2623700000000007</v>
      </c>
      <c r="U30" s="16">
        <v>-14.0764</v>
      </c>
      <c r="V30" s="16">
        <v>-15.644399999999999</v>
      </c>
      <c r="W30" s="16">
        <v>-20.3934</v>
      </c>
      <c r="X30" s="16">
        <v>-12.2591</v>
      </c>
      <c r="Y30" s="16">
        <v>-6.0398699999999996</v>
      </c>
      <c r="Z30" s="16">
        <v>14.186459999999999</v>
      </c>
      <c r="AA30" s="16">
        <v>-9.3056399999999986</v>
      </c>
      <c r="AB30" s="16">
        <v>-4.80497</v>
      </c>
      <c r="AC30" s="16">
        <v>-4.7238199999999999</v>
      </c>
      <c r="AD30" s="16">
        <v>-4.9565900000000003</v>
      </c>
      <c r="AE30" s="16">
        <v>-3.62934</v>
      </c>
      <c r="AF30" s="16">
        <v>-36.724299999999999</v>
      </c>
      <c r="AG30" s="16">
        <v>5.76356</v>
      </c>
      <c r="AH30" s="16">
        <v>12.84352</v>
      </c>
      <c r="AI30" s="46"/>
      <c r="AJ30" s="46"/>
      <c r="AK30" s="46"/>
      <c r="AL30" s="46"/>
      <c r="AM30" s="46"/>
      <c r="AN30" s="4"/>
      <c r="AO30" s="4"/>
      <c r="AP30" s="4"/>
      <c r="AQ30" s="4"/>
      <c r="AR30" s="4"/>
      <c r="AS30" s="4"/>
      <c r="AT30" s="4"/>
      <c r="AU30" s="4"/>
      <c r="AV30" s="4"/>
      <c r="AW30" s="4"/>
      <c r="AX30" s="4"/>
      <c r="AY30" s="4"/>
    </row>
    <row r="31" spans="1:51" ht="15" x14ac:dyDescent="0.25">
      <c r="A31" s="136">
        <f>YampaRiverInflow.TotalOutflow!A31</f>
        <v>45778</v>
      </c>
      <c r="B31" s="34"/>
      <c r="C31" s="12">
        <v>-3.11</v>
      </c>
      <c r="D31" s="45">
        <v>-3.11</v>
      </c>
      <c r="E31" s="16">
        <v>-61.748899999999999</v>
      </c>
      <c r="F31" s="16">
        <v>-4.7955200000000007</v>
      </c>
      <c r="G31" s="16">
        <v>-13.974399999999999</v>
      </c>
      <c r="H31" s="16">
        <v>-8.2093600000000002</v>
      </c>
      <c r="I31" s="16">
        <v>11.730090000000001</v>
      </c>
      <c r="J31" s="16">
        <v>21.999099999999999</v>
      </c>
      <c r="K31" s="16">
        <v>0.11092</v>
      </c>
      <c r="L31" s="16">
        <v>-14.867799999999999</v>
      </c>
      <c r="M31" s="16">
        <v>-7.1809500000000002</v>
      </c>
      <c r="N31" s="16">
        <v>-5.66974</v>
      </c>
      <c r="O31" s="16">
        <v>-33.700400000000002</v>
      </c>
      <c r="P31" s="16">
        <v>-4.7220800000000001</v>
      </c>
      <c r="Q31" s="16">
        <v>-17.381799999999998</v>
      </c>
      <c r="R31" s="16">
        <v>-33.279300000000006</v>
      </c>
      <c r="S31" s="16">
        <v>-5.4207200000000002</v>
      </c>
      <c r="T31" s="16">
        <v>-5.2464300000000001</v>
      </c>
      <c r="U31" s="16">
        <v>3.1493000000000002</v>
      </c>
      <c r="V31" s="16">
        <v>-9.5569299999999995</v>
      </c>
      <c r="W31" s="16">
        <v>4.5381899999999993</v>
      </c>
      <c r="X31" s="16">
        <v>2.7454499999999999</v>
      </c>
      <c r="Y31" s="16">
        <v>4.5651899999999994</v>
      </c>
      <c r="Z31" s="16">
        <v>0.1095455</v>
      </c>
      <c r="AA31" s="16">
        <v>7.3637499999999996</v>
      </c>
      <c r="AB31" s="16">
        <v>8.667313</v>
      </c>
      <c r="AC31" s="16">
        <v>9.6379000000000001</v>
      </c>
      <c r="AD31" s="16">
        <v>-0.59501400000000004</v>
      </c>
      <c r="AE31" s="16">
        <v>-7.1286899999999997</v>
      </c>
      <c r="AF31" s="16">
        <v>13.089129999999999</v>
      </c>
      <c r="AG31" s="16">
        <v>7.5992100000000002</v>
      </c>
      <c r="AH31" s="16">
        <v>4.7034399999999996</v>
      </c>
      <c r="AI31" s="46"/>
      <c r="AJ31" s="46"/>
      <c r="AK31" s="46"/>
      <c r="AL31" s="46"/>
      <c r="AM31" s="46"/>
      <c r="AN31" s="4"/>
      <c r="AO31" s="4"/>
      <c r="AP31" s="4"/>
      <c r="AQ31" s="4"/>
      <c r="AR31" s="4"/>
      <c r="AS31" s="4"/>
      <c r="AT31" s="4"/>
      <c r="AU31" s="4"/>
      <c r="AV31" s="4"/>
      <c r="AW31" s="4"/>
      <c r="AX31" s="4"/>
      <c r="AY31" s="4"/>
    </row>
    <row r="32" spans="1:51" ht="15" x14ac:dyDescent="0.25">
      <c r="A32" s="136">
        <f>YampaRiverInflow.TotalOutflow!A32</f>
        <v>45809</v>
      </c>
      <c r="B32" s="34"/>
      <c r="C32" s="12">
        <v>-7.532</v>
      </c>
      <c r="D32" s="45">
        <v>-7.532</v>
      </c>
      <c r="E32" s="16">
        <v>-26.186700000000002</v>
      </c>
      <c r="F32" s="16">
        <v>-3.3491300000000002</v>
      </c>
      <c r="G32" s="16">
        <v>4.0840300000000003</v>
      </c>
      <c r="H32" s="16">
        <v>-11.6759</v>
      </c>
      <c r="I32" s="16">
        <v>-4.1159999999999995E-2</v>
      </c>
      <c r="J32" s="16">
        <v>5.6090299999999997</v>
      </c>
      <c r="K32" s="16">
        <v>-3.69754</v>
      </c>
      <c r="L32" s="16">
        <v>-11.8339</v>
      </c>
      <c r="M32" s="16">
        <v>-9.2286099999999998</v>
      </c>
      <c r="N32" s="16">
        <v>-8.5176200000000009</v>
      </c>
      <c r="O32" s="16">
        <v>-26.906099999999999</v>
      </c>
      <c r="P32" s="16">
        <v>-30.0809</v>
      </c>
      <c r="Q32" s="16">
        <v>1.8562000000000001</v>
      </c>
      <c r="R32" s="16">
        <v>-14.7171</v>
      </c>
      <c r="S32" s="16">
        <v>-14.012499999999999</v>
      </c>
      <c r="T32" s="16">
        <v>-1.51996</v>
      </c>
      <c r="U32" s="16">
        <v>-16.566500000000001</v>
      </c>
      <c r="V32" s="16">
        <v>-17.7789</v>
      </c>
      <c r="W32" s="16">
        <v>-8.3348700000000004</v>
      </c>
      <c r="X32" s="16">
        <v>-5.4185299999999996</v>
      </c>
      <c r="Y32" s="16">
        <v>-7.2006999999999994</v>
      </c>
      <c r="Z32" s="16">
        <v>-0.73851199999999995</v>
      </c>
      <c r="AA32" s="16">
        <v>2.2777600000000002</v>
      </c>
      <c r="AB32" s="16">
        <v>-1.24882</v>
      </c>
      <c r="AC32" s="16">
        <v>-2.2548400000000002</v>
      </c>
      <c r="AD32" s="16">
        <v>-7.8657200000000005</v>
      </c>
      <c r="AE32" s="16">
        <v>-7.5185699999999995</v>
      </c>
      <c r="AF32" s="16">
        <v>-7.5434399999999995</v>
      </c>
      <c r="AG32" s="16">
        <v>4.59762</v>
      </c>
      <c r="AH32" s="16">
        <v>13.497540000000001</v>
      </c>
      <c r="AI32" s="46"/>
      <c r="AJ32" s="46"/>
      <c r="AK32" s="46"/>
      <c r="AL32" s="46"/>
      <c r="AM32" s="46"/>
      <c r="AN32" s="4"/>
      <c r="AO32" s="4"/>
      <c r="AP32" s="4"/>
      <c r="AQ32" s="4"/>
      <c r="AR32" s="4"/>
      <c r="AS32" s="4"/>
      <c r="AT32" s="4"/>
      <c r="AU32" s="4"/>
      <c r="AV32" s="4"/>
      <c r="AW32" s="4"/>
      <c r="AX32" s="4"/>
      <c r="AY32" s="4"/>
    </row>
    <row r="33" spans="1:51" ht="15" x14ac:dyDescent="0.25">
      <c r="A33" s="136">
        <f>YampaRiverInflow.TotalOutflow!A33</f>
        <v>45839</v>
      </c>
      <c r="B33" s="34"/>
      <c r="C33" s="12">
        <v>-8.2880000000000003</v>
      </c>
      <c r="D33" s="45">
        <v>-8.2880000000000003</v>
      </c>
      <c r="E33" s="16">
        <v>-10.6083</v>
      </c>
      <c r="F33" s="16">
        <v>-7.64445</v>
      </c>
      <c r="G33" s="16">
        <v>8.1272700000000011</v>
      </c>
      <c r="H33" s="16">
        <v>-11.493399999999999</v>
      </c>
      <c r="I33" s="16">
        <v>10.728009999999999</v>
      </c>
      <c r="J33" s="16">
        <v>8.7200199999999999</v>
      </c>
      <c r="K33" s="16">
        <v>-1.2666099999999998</v>
      </c>
      <c r="L33" s="16">
        <v>-11.347200000000001</v>
      </c>
      <c r="M33" s="16">
        <v>-18.336200000000002</v>
      </c>
      <c r="N33" s="16">
        <v>-2.94312</v>
      </c>
      <c r="O33" s="16">
        <v>-31.489599999999999</v>
      </c>
      <c r="P33" s="16">
        <v>-20.471400000000003</v>
      </c>
      <c r="Q33" s="16">
        <v>-11.8964</v>
      </c>
      <c r="R33" s="16">
        <v>-5.89581</v>
      </c>
      <c r="S33" s="16">
        <v>-9.4188299999999998</v>
      </c>
      <c r="T33" s="16">
        <v>-9.6500499999999985</v>
      </c>
      <c r="U33" s="16">
        <v>-13.497399999999999</v>
      </c>
      <c r="V33" s="16">
        <v>-20.7821</v>
      </c>
      <c r="W33" s="16">
        <v>-5.3935699999999995</v>
      </c>
      <c r="X33" s="16">
        <v>-16.034399999999998</v>
      </c>
      <c r="Y33" s="16">
        <v>-7.2505600000000001</v>
      </c>
      <c r="Z33" s="16">
        <v>-12.2248</v>
      </c>
      <c r="AA33" s="16">
        <v>-2.5033499999999997</v>
      </c>
      <c r="AB33" s="16">
        <v>-0.440502</v>
      </c>
      <c r="AC33" s="16">
        <v>11.24718</v>
      </c>
      <c r="AD33" s="16">
        <v>-1.8387200000000001</v>
      </c>
      <c r="AE33" s="16">
        <v>-11.0794</v>
      </c>
      <c r="AF33" s="16">
        <v>-4.7515900000000002</v>
      </c>
      <c r="AG33" s="16">
        <v>1.85019</v>
      </c>
      <c r="AH33" s="16">
        <v>3.09552</v>
      </c>
      <c r="AI33" s="46"/>
      <c r="AJ33" s="46"/>
      <c r="AK33" s="46"/>
      <c r="AL33" s="46"/>
      <c r="AM33" s="46"/>
      <c r="AN33" s="4"/>
      <c r="AO33" s="4"/>
      <c r="AP33" s="4"/>
      <c r="AQ33" s="4"/>
      <c r="AR33" s="4"/>
      <c r="AS33" s="4"/>
      <c r="AT33" s="4"/>
      <c r="AU33" s="4"/>
      <c r="AV33" s="4"/>
      <c r="AW33" s="4"/>
      <c r="AX33" s="4"/>
      <c r="AY33" s="4"/>
    </row>
    <row r="34" spans="1:51" ht="15" x14ac:dyDescent="0.25">
      <c r="A34" s="136">
        <f>YampaRiverInflow.TotalOutflow!A34</f>
        <v>45870</v>
      </c>
      <c r="B34" s="34"/>
      <c r="C34" s="12">
        <v>-5.89</v>
      </c>
      <c r="D34" s="45">
        <v>-5.89</v>
      </c>
      <c r="E34" s="16">
        <v>-3.9497499999999999</v>
      </c>
      <c r="F34" s="16">
        <v>-0.94598000000000004</v>
      </c>
      <c r="G34" s="16">
        <v>2.1968100000000002</v>
      </c>
      <c r="H34" s="16">
        <v>-4.3264100000000001</v>
      </c>
      <c r="I34" s="16">
        <v>-10.6752</v>
      </c>
      <c r="J34" s="16">
        <v>1.8042</v>
      </c>
      <c r="K34" s="16">
        <v>4.2788000000000004</v>
      </c>
      <c r="L34" s="16">
        <v>-12.226000000000001</v>
      </c>
      <c r="M34" s="16">
        <v>-3.8130300000000004</v>
      </c>
      <c r="N34" s="16">
        <v>-0.78469000000000011</v>
      </c>
      <c r="O34" s="16">
        <v>-7.6042100000000001</v>
      </c>
      <c r="P34" s="16">
        <v>-5.4120699999999999</v>
      </c>
      <c r="Q34" s="16">
        <v>-13.8598</v>
      </c>
      <c r="R34" s="16">
        <v>-14.737</v>
      </c>
      <c r="S34" s="16">
        <v>-6.2569600000000003</v>
      </c>
      <c r="T34" s="16">
        <v>-22.553799999999999</v>
      </c>
      <c r="U34" s="16">
        <v>-2.4493899999999997</v>
      </c>
      <c r="V34" s="16">
        <v>-15.1355</v>
      </c>
      <c r="W34" s="16">
        <v>2.9768400000000002</v>
      </c>
      <c r="X34" s="16">
        <v>5.9177799999999996</v>
      </c>
      <c r="Y34" s="16">
        <v>3.3304999999999998</v>
      </c>
      <c r="Z34" s="16">
        <v>10.576969999999999</v>
      </c>
      <c r="AA34" s="16">
        <v>-7.4222299999999999</v>
      </c>
      <c r="AB34" s="16">
        <v>-2.7236199999999999</v>
      </c>
      <c r="AC34" s="16">
        <v>11.2767</v>
      </c>
      <c r="AD34" s="16">
        <v>-2.6559499999999998</v>
      </c>
      <c r="AE34" s="16">
        <v>3.1679930000000001</v>
      </c>
      <c r="AF34" s="16">
        <v>-8.08446</v>
      </c>
      <c r="AG34" s="16">
        <v>4.3259999999999996</v>
      </c>
      <c r="AH34" s="16">
        <v>3.7869800000000002</v>
      </c>
      <c r="AI34" s="46"/>
      <c r="AJ34" s="46"/>
      <c r="AK34" s="46"/>
      <c r="AL34" s="46"/>
      <c r="AM34" s="46"/>
      <c r="AN34" s="4"/>
      <c r="AO34" s="4"/>
      <c r="AP34" s="4"/>
      <c r="AQ34" s="4"/>
      <c r="AR34" s="4"/>
      <c r="AS34" s="4"/>
      <c r="AT34" s="4"/>
      <c r="AU34" s="4"/>
      <c r="AV34" s="4"/>
      <c r="AW34" s="4"/>
      <c r="AX34" s="4"/>
      <c r="AY34" s="4"/>
    </row>
    <row r="35" spans="1:51" ht="15" x14ac:dyDescent="0.25">
      <c r="A35" s="136">
        <f>YampaRiverInflow.TotalOutflow!A35</f>
        <v>45901</v>
      </c>
      <c r="B35" s="34"/>
      <c r="C35" s="12">
        <v>-9.9890000000000008</v>
      </c>
      <c r="D35" s="45">
        <v>-9.9890000000000008</v>
      </c>
      <c r="E35" s="16">
        <v>-12.903600000000001</v>
      </c>
      <c r="F35" s="16">
        <v>8.5776000000000003</v>
      </c>
      <c r="G35" s="16">
        <v>15.860709999999999</v>
      </c>
      <c r="H35" s="16">
        <v>4.2184399999999993</v>
      </c>
      <c r="I35" s="16">
        <v>2.1504499999999998</v>
      </c>
      <c r="J35" s="16">
        <v>-6.8963000000000001</v>
      </c>
      <c r="K35" s="16">
        <v>-12.975100000000001</v>
      </c>
      <c r="L35" s="16">
        <v>-7.1190200000000008</v>
      </c>
      <c r="M35" s="16">
        <v>-2.2877899999999998</v>
      </c>
      <c r="N35" s="16">
        <v>-15.519200000000001</v>
      </c>
      <c r="O35" s="16">
        <v>-21.1785</v>
      </c>
      <c r="P35" s="16">
        <v>-6.0739200000000002</v>
      </c>
      <c r="Q35" s="16">
        <v>-3.6959299999999997</v>
      </c>
      <c r="R35" s="16">
        <v>0.22959000000000002</v>
      </c>
      <c r="S35" s="16">
        <v>-2.0469200000000001</v>
      </c>
      <c r="T35" s="16">
        <v>-1.55017</v>
      </c>
      <c r="U35" s="16">
        <v>8.7733099999999986</v>
      </c>
      <c r="V35" s="16">
        <v>-8.4957199999999986</v>
      </c>
      <c r="W35" s="16">
        <v>10.460270000000001</v>
      </c>
      <c r="X35" s="16">
        <v>-5.7617600000000007</v>
      </c>
      <c r="Y35" s="16">
        <v>-2.9507099999999999</v>
      </c>
      <c r="Z35" s="16">
        <v>5.573264</v>
      </c>
      <c r="AA35" s="16">
        <v>6.7049099999999999</v>
      </c>
      <c r="AB35" s="16">
        <v>-0.37902999999999998</v>
      </c>
      <c r="AC35" s="16">
        <v>1.002618</v>
      </c>
      <c r="AD35" s="16">
        <v>4.0797420000000004</v>
      </c>
      <c r="AE35" s="16">
        <v>-5.3277200000000002</v>
      </c>
      <c r="AF35" s="16">
        <v>-6.2411499999999993</v>
      </c>
      <c r="AG35" s="16">
        <v>2.4840100000000001</v>
      </c>
      <c r="AH35" s="16">
        <v>5.2410399999999999</v>
      </c>
      <c r="AI35" s="46"/>
      <c r="AJ35" s="46"/>
      <c r="AK35" s="46"/>
      <c r="AL35" s="46"/>
      <c r="AM35" s="46"/>
      <c r="AN35" s="4"/>
      <c r="AO35" s="4"/>
      <c r="AP35" s="4"/>
      <c r="AQ35" s="4"/>
      <c r="AR35" s="4"/>
      <c r="AS35" s="4"/>
      <c r="AT35" s="4"/>
      <c r="AU35" s="4"/>
      <c r="AV35" s="4"/>
      <c r="AW35" s="4"/>
      <c r="AX35" s="4"/>
      <c r="AY35" s="4"/>
    </row>
    <row r="36" spans="1:51" ht="15" x14ac:dyDescent="0.25">
      <c r="A36" s="136">
        <f>YampaRiverInflow.TotalOutflow!A36</f>
        <v>45931</v>
      </c>
      <c r="B36" s="34"/>
      <c r="C36" s="12">
        <v>-1.8360000000000001</v>
      </c>
      <c r="D36" s="45">
        <v>-1.8360000000000001</v>
      </c>
      <c r="E36" s="16">
        <v>-0.16736000000000001</v>
      </c>
      <c r="F36" s="16">
        <v>3.9343000000000004</v>
      </c>
      <c r="G36" s="16">
        <v>-8.1954599999999989</v>
      </c>
      <c r="H36" s="16">
        <v>1.15303</v>
      </c>
      <c r="I36" s="16">
        <v>4.8546899999999997</v>
      </c>
      <c r="J36" s="16">
        <v>-2.7721900000000002</v>
      </c>
      <c r="K36" s="16">
        <v>10.111030000000001</v>
      </c>
      <c r="L36" s="16">
        <v>-7.8798000000000004</v>
      </c>
      <c r="M36" s="16">
        <v>4.2608300000000003</v>
      </c>
      <c r="N36" s="16">
        <v>-9.0296399999999988</v>
      </c>
      <c r="O36" s="16">
        <v>-19.219099999999997</v>
      </c>
      <c r="P36" s="16">
        <v>-22.1523</v>
      </c>
      <c r="Q36" s="16">
        <v>1.00861</v>
      </c>
      <c r="R36" s="16">
        <v>-7.54697</v>
      </c>
      <c r="S36" s="16">
        <v>3.05389</v>
      </c>
      <c r="T36" s="16">
        <v>-0.55309000000000008</v>
      </c>
      <c r="U36" s="16">
        <v>-10.613</v>
      </c>
      <c r="V36" s="16">
        <v>-11.085899999999999</v>
      </c>
      <c r="W36" s="16">
        <v>5.77902</v>
      </c>
      <c r="X36" s="16">
        <v>-2.5799099999999999</v>
      </c>
      <c r="Y36" s="16">
        <v>11.36007</v>
      </c>
      <c r="Z36" s="16">
        <v>13.28439</v>
      </c>
      <c r="AA36" s="16">
        <v>-1.07623</v>
      </c>
      <c r="AB36" s="16">
        <v>6.7392950000000003</v>
      </c>
      <c r="AC36" s="16">
        <v>9.3276970000000006</v>
      </c>
      <c r="AD36" s="16">
        <v>9.8532309999999992</v>
      </c>
      <c r="AE36" s="16">
        <v>2.3867620000000001</v>
      </c>
      <c r="AF36" s="16">
        <v>-14.003299999999999</v>
      </c>
      <c r="AG36" s="16">
        <v>4.5726499999999994</v>
      </c>
      <c r="AH36" s="16">
        <v>16.06822</v>
      </c>
      <c r="AI36" s="46"/>
      <c r="AJ36" s="46"/>
      <c r="AK36" s="46"/>
      <c r="AL36" s="46"/>
      <c r="AM36" s="46"/>
      <c r="AN36" s="4"/>
      <c r="AO36" s="4"/>
      <c r="AP36" s="4"/>
      <c r="AQ36" s="4"/>
      <c r="AR36" s="4"/>
      <c r="AS36" s="4"/>
      <c r="AT36" s="4"/>
      <c r="AU36" s="4"/>
      <c r="AV36" s="4"/>
      <c r="AW36" s="4"/>
      <c r="AX36" s="4"/>
      <c r="AY36" s="4"/>
    </row>
    <row r="37" spans="1:51" ht="15" x14ac:dyDescent="0.25">
      <c r="A37" s="136">
        <f>YampaRiverInflow.TotalOutflow!A37</f>
        <v>45962</v>
      </c>
      <c r="B37" s="34"/>
      <c r="C37" s="12">
        <v>-5.6420000000000003</v>
      </c>
      <c r="D37" s="45">
        <v>-5.6420000000000003</v>
      </c>
      <c r="E37" s="16">
        <v>-13.3376</v>
      </c>
      <c r="F37" s="16">
        <v>4.8029599999999997</v>
      </c>
      <c r="G37" s="16">
        <v>7.5139499999999995</v>
      </c>
      <c r="H37" s="16">
        <v>2.73468</v>
      </c>
      <c r="I37" s="16">
        <v>6.6013000000000002</v>
      </c>
      <c r="J37" s="16">
        <v>0.97684000000000004</v>
      </c>
      <c r="K37" s="16">
        <v>8.3629300000000004</v>
      </c>
      <c r="L37" s="16">
        <v>1.9108499999999999</v>
      </c>
      <c r="M37" s="16">
        <v>-3.2407300000000001</v>
      </c>
      <c r="N37" s="16">
        <v>2.9348700000000001</v>
      </c>
      <c r="O37" s="16">
        <v>-7.6372900000000001</v>
      </c>
      <c r="P37" s="16">
        <v>3.4327800000000002</v>
      </c>
      <c r="Q37" s="16">
        <v>5.0682</v>
      </c>
      <c r="R37" s="16">
        <v>-2.44712</v>
      </c>
      <c r="S37" s="16">
        <v>9.4311000000000007</v>
      </c>
      <c r="T37" s="16">
        <v>-7.2890100000000002</v>
      </c>
      <c r="U37" s="16">
        <v>-3.6388499999999997</v>
      </c>
      <c r="V37" s="16">
        <v>0.89403999999999995</v>
      </c>
      <c r="W37" s="16">
        <v>10.06827</v>
      </c>
      <c r="X37" s="16">
        <v>6.3182299999999998</v>
      </c>
      <c r="Y37" s="16">
        <v>14.429110000000001</v>
      </c>
      <c r="Z37" s="16">
        <v>13.14282</v>
      </c>
      <c r="AA37" s="16">
        <v>0.30604999999999999</v>
      </c>
      <c r="AB37" s="16">
        <v>3.2879200000000002</v>
      </c>
      <c r="AC37" s="16">
        <v>9.6716720000000009</v>
      </c>
      <c r="AD37" s="16">
        <v>20.124560000000002</v>
      </c>
      <c r="AE37" s="16">
        <v>-11.070600000000001</v>
      </c>
      <c r="AF37" s="16">
        <v>-13.8909</v>
      </c>
      <c r="AG37" s="16">
        <v>6.7825500000000005</v>
      </c>
      <c r="AH37" s="16">
        <v>12.2211</v>
      </c>
      <c r="AI37" s="46"/>
      <c r="AJ37" s="46"/>
      <c r="AK37" s="46"/>
      <c r="AL37" s="46"/>
      <c r="AM37" s="46"/>
      <c r="AN37" s="4"/>
      <c r="AO37" s="4"/>
      <c r="AP37" s="4"/>
      <c r="AQ37" s="4"/>
      <c r="AR37" s="4"/>
      <c r="AS37" s="4"/>
      <c r="AT37" s="4"/>
      <c r="AU37" s="4"/>
      <c r="AV37" s="4"/>
      <c r="AW37" s="4"/>
      <c r="AX37" s="4"/>
      <c r="AY37" s="4"/>
    </row>
    <row r="38" spans="1:51" ht="15" x14ac:dyDescent="0.25">
      <c r="A38" s="136">
        <f>YampaRiverInflow.TotalOutflow!A38</f>
        <v>45992</v>
      </c>
      <c r="B38" s="34"/>
      <c r="C38" s="12">
        <v>0.45500000000000002</v>
      </c>
      <c r="D38" s="45">
        <v>0.45500000000000002</v>
      </c>
      <c r="E38" s="16">
        <v>9.7062999999999988</v>
      </c>
      <c r="F38" s="16">
        <v>15.84782</v>
      </c>
      <c r="G38" s="16">
        <v>94.941029999999998</v>
      </c>
      <c r="H38" s="16">
        <v>-1.6679900000000001</v>
      </c>
      <c r="I38" s="16">
        <v>27.110379999999999</v>
      </c>
      <c r="J38" s="16">
        <v>15.47331</v>
      </c>
      <c r="K38" s="16">
        <v>23.397189999999998</v>
      </c>
      <c r="L38" s="16">
        <v>-21.467200000000002</v>
      </c>
      <c r="M38" s="16">
        <v>-1.96912</v>
      </c>
      <c r="N38" s="16">
        <v>6.1689999999999996</v>
      </c>
      <c r="O38" s="16">
        <v>-8.7340999999999998</v>
      </c>
      <c r="P38" s="16">
        <v>2.1890200000000002</v>
      </c>
      <c r="Q38" s="16">
        <v>6.2199300000000006</v>
      </c>
      <c r="R38" s="16">
        <v>-1.9193900000000002</v>
      </c>
      <c r="S38" s="16">
        <v>-0.40073999999999999</v>
      </c>
      <c r="T38" s="16">
        <v>-10.7593</v>
      </c>
      <c r="U38" s="16">
        <v>-7.3306499999999994</v>
      </c>
      <c r="V38" s="16">
        <v>7.5781999999999998</v>
      </c>
      <c r="W38" s="16">
        <v>10.29767</v>
      </c>
      <c r="X38" s="16">
        <v>-5.8699700000000004</v>
      </c>
      <c r="Y38" s="16">
        <v>24.633080000000003</v>
      </c>
      <c r="Z38" s="16">
        <v>23.363189999999999</v>
      </c>
      <c r="AA38" s="16">
        <v>-1.2471300000000001</v>
      </c>
      <c r="AB38" s="16">
        <v>-6.3736999999999995</v>
      </c>
      <c r="AC38" s="16">
        <v>5.9137360000000001</v>
      </c>
      <c r="AD38" s="16">
        <v>15.60941</v>
      </c>
      <c r="AE38" s="16">
        <v>24.042540000000002</v>
      </c>
      <c r="AF38" s="16">
        <v>-3.4043299999999999</v>
      </c>
      <c r="AG38" s="16">
        <v>8.3700100000000006</v>
      </c>
      <c r="AH38" s="16">
        <v>26.24044</v>
      </c>
      <c r="AI38" s="46"/>
      <c r="AJ38" s="46"/>
      <c r="AK38" s="46"/>
      <c r="AL38" s="46"/>
      <c r="AM38" s="46"/>
      <c r="AN38" s="4"/>
      <c r="AO38" s="4"/>
      <c r="AP38" s="4"/>
      <c r="AQ38" s="4"/>
      <c r="AR38" s="4"/>
      <c r="AS38" s="4"/>
      <c r="AT38" s="4"/>
      <c r="AU38" s="4"/>
      <c r="AV38" s="4"/>
      <c r="AW38" s="4"/>
      <c r="AX38" s="4"/>
      <c r="AY38" s="4"/>
    </row>
    <row r="39" spans="1:51" ht="15" x14ac:dyDescent="0.25">
      <c r="A39" s="136">
        <f>YampaRiverInflow.TotalOutflow!A39</f>
        <v>46023</v>
      </c>
      <c r="B39" s="34"/>
      <c r="C39" s="12">
        <v>3.9950000000000001</v>
      </c>
      <c r="D39" s="45">
        <v>3.9950000000000001</v>
      </c>
      <c r="E39" s="16">
        <v>0.34805000000000003</v>
      </c>
      <c r="F39" s="16">
        <v>8.1073400000000007</v>
      </c>
      <c r="G39" s="16">
        <v>-4.0167999999999999</v>
      </c>
      <c r="H39" s="16">
        <v>-0.42529</v>
      </c>
      <c r="I39" s="16">
        <v>-9.22471</v>
      </c>
      <c r="J39" s="16">
        <v>16.908450000000002</v>
      </c>
      <c r="K39" s="16">
        <v>1.48193</v>
      </c>
      <c r="L39" s="16">
        <v>-11.1562</v>
      </c>
      <c r="M39" s="16">
        <v>-10.2127</v>
      </c>
      <c r="N39" s="16">
        <v>-20.743200000000002</v>
      </c>
      <c r="O39" s="16">
        <v>-9.2751999999999999</v>
      </c>
      <c r="P39" s="16">
        <v>-13.9984</v>
      </c>
      <c r="Q39" s="16">
        <v>-0.47846</v>
      </c>
      <c r="R39" s="16">
        <v>-2.4032600000000004</v>
      </c>
      <c r="S39" s="16">
        <v>3.4120999999999997</v>
      </c>
      <c r="T39" s="16">
        <v>-10.2646</v>
      </c>
      <c r="U39" s="16">
        <v>17.93282</v>
      </c>
      <c r="V39" s="16">
        <v>-2.55436</v>
      </c>
      <c r="W39" s="16">
        <v>-2.7433800000000002</v>
      </c>
      <c r="X39" s="16">
        <v>-21.323400000000003</v>
      </c>
      <c r="Y39" s="16">
        <v>2.622719</v>
      </c>
      <c r="Z39" s="16">
        <v>3.4634200000000002</v>
      </c>
      <c r="AA39" s="16">
        <v>7.8842790000000003</v>
      </c>
      <c r="AB39" s="16">
        <v>16.61054</v>
      </c>
      <c r="AC39" s="16">
        <v>8.8169590000000007</v>
      </c>
      <c r="AD39" s="16">
        <v>17.907229999999998</v>
      </c>
      <c r="AE39" s="16">
        <v>12.460120000000002</v>
      </c>
      <c r="AF39" s="16">
        <v>7.4652799999999999</v>
      </c>
      <c r="AG39" s="16">
        <v>6.9913500000000006</v>
      </c>
      <c r="AH39" s="16">
        <v>-30.0366</v>
      </c>
      <c r="AI39" s="46"/>
      <c r="AJ39" s="46"/>
      <c r="AK39" s="46"/>
      <c r="AL39" s="46"/>
      <c r="AM39" s="46"/>
      <c r="AN39" s="4"/>
      <c r="AO39" s="4"/>
      <c r="AP39" s="4"/>
      <c r="AQ39" s="4"/>
      <c r="AR39" s="4"/>
      <c r="AS39" s="4"/>
      <c r="AT39" s="4"/>
      <c r="AU39" s="4"/>
      <c r="AV39" s="4"/>
      <c r="AW39" s="4"/>
      <c r="AX39" s="4"/>
      <c r="AY39" s="4"/>
    </row>
    <row r="40" spans="1:51" ht="15" x14ac:dyDescent="0.25">
      <c r="A40" s="136">
        <f>YampaRiverInflow.TotalOutflow!A40</f>
        <v>46054</v>
      </c>
      <c r="B40" s="34"/>
      <c r="C40" s="12">
        <v>-2.7010000000000001</v>
      </c>
      <c r="D40" s="45">
        <v>-2.7010000000000001</v>
      </c>
      <c r="E40" s="16">
        <v>-8.9389900000000004</v>
      </c>
      <c r="F40" s="16">
        <v>14.93486</v>
      </c>
      <c r="G40" s="16">
        <v>-2.7169299999999996</v>
      </c>
      <c r="H40" s="16">
        <v>1.1206400000000001</v>
      </c>
      <c r="I40" s="16">
        <v>-12.965299999999999</v>
      </c>
      <c r="J40" s="16">
        <v>0.91830999999999996</v>
      </c>
      <c r="K40" s="16">
        <v>1.91351</v>
      </c>
      <c r="L40" s="16">
        <v>-9.2040600000000001</v>
      </c>
      <c r="M40" s="16">
        <v>-8.6602700000000006</v>
      </c>
      <c r="N40" s="16">
        <v>-7.7134099999999997</v>
      </c>
      <c r="O40" s="16">
        <v>-7.8451700000000004</v>
      </c>
      <c r="P40" s="16">
        <v>-18.252200000000002</v>
      </c>
      <c r="Q40" s="16">
        <v>-3.1171700000000002</v>
      </c>
      <c r="R40" s="16">
        <v>-7.3280799999999999</v>
      </c>
      <c r="S40" s="16">
        <v>1.02014</v>
      </c>
      <c r="T40" s="16">
        <v>-14.3032</v>
      </c>
      <c r="U40" s="16">
        <v>-13.955</v>
      </c>
      <c r="V40" s="16">
        <v>-11.963200000000001</v>
      </c>
      <c r="W40" s="16">
        <v>-5.2006099999999993</v>
      </c>
      <c r="X40" s="16">
        <v>-1.8404100000000001</v>
      </c>
      <c r="Y40" s="16">
        <v>4.1879590000000002</v>
      </c>
      <c r="Z40" s="16">
        <v>8.0341699999999996</v>
      </c>
      <c r="AA40" s="16">
        <v>-3.2283200000000001</v>
      </c>
      <c r="AB40" s="16">
        <v>-5.3345600000000006</v>
      </c>
      <c r="AC40" s="16">
        <v>-3.9803500000000001</v>
      </c>
      <c r="AD40" s="16">
        <v>3.725031</v>
      </c>
      <c r="AE40" s="16">
        <v>11.38289</v>
      </c>
      <c r="AF40" s="16">
        <v>9.9543199999999992</v>
      </c>
      <c r="AG40" s="16">
        <v>4.1059299999999999</v>
      </c>
      <c r="AH40" s="16">
        <v>-45.490699999999997</v>
      </c>
      <c r="AI40" s="46"/>
      <c r="AJ40" s="46"/>
      <c r="AK40" s="46"/>
      <c r="AL40" s="46"/>
      <c r="AM40" s="46"/>
      <c r="AN40" s="4"/>
      <c r="AO40" s="4"/>
      <c r="AP40" s="4"/>
      <c r="AQ40" s="4"/>
      <c r="AR40" s="4"/>
      <c r="AS40" s="4"/>
      <c r="AT40" s="4"/>
      <c r="AU40" s="4"/>
      <c r="AV40" s="4"/>
      <c r="AW40" s="4"/>
      <c r="AX40" s="4"/>
      <c r="AY40" s="4"/>
    </row>
    <row r="41" spans="1:51" ht="15" x14ac:dyDescent="0.25">
      <c r="A41" s="136">
        <f>YampaRiverInflow.TotalOutflow!A41</f>
        <v>46082</v>
      </c>
      <c r="B41" s="34"/>
      <c r="C41" s="12">
        <v>-3.2639999999999998</v>
      </c>
      <c r="D41" s="45">
        <v>-3.2639999999999998</v>
      </c>
      <c r="E41" s="16">
        <v>-18.977</v>
      </c>
      <c r="F41" s="16">
        <v>-3.0748000000000002</v>
      </c>
      <c r="G41" s="16">
        <v>33.225720000000003</v>
      </c>
      <c r="H41" s="16">
        <v>11.037510000000001</v>
      </c>
      <c r="I41" s="16">
        <v>4.6733700000000002</v>
      </c>
      <c r="J41" s="16">
        <v>4.0890000000000003E-2</v>
      </c>
      <c r="K41" s="16">
        <v>8.1969799999999999</v>
      </c>
      <c r="L41" s="16">
        <v>5.5769299999999999</v>
      </c>
      <c r="M41" s="16">
        <v>-5.0199499999999997</v>
      </c>
      <c r="N41" s="16">
        <v>-3.68032</v>
      </c>
      <c r="O41" s="16">
        <v>-25.690300000000001</v>
      </c>
      <c r="P41" s="16">
        <v>16.045670000000001</v>
      </c>
      <c r="Q41" s="16">
        <v>-10.3043</v>
      </c>
      <c r="R41" s="16">
        <v>-11.892200000000001</v>
      </c>
      <c r="S41" s="16">
        <v>0.31795999999999996</v>
      </c>
      <c r="T41" s="16">
        <v>-9.7432599999999994</v>
      </c>
      <c r="U41" s="16">
        <v>-12.145200000000001</v>
      </c>
      <c r="V41" s="16">
        <v>-6.3741000000000003</v>
      </c>
      <c r="W41" s="16">
        <v>-11.247</v>
      </c>
      <c r="X41" s="16">
        <v>-5.8244099999999994</v>
      </c>
      <c r="Y41" s="16">
        <v>-14.067500000000001</v>
      </c>
      <c r="Z41" s="16">
        <v>-1.27335</v>
      </c>
      <c r="AA41" s="16">
        <v>-1.8987400000000001</v>
      </c>
      <c r="AB41" s="16">
        <v>-12.0581</v>
      </c>
      <c r="AC41" s="16">
        <v>-1.39941</v>
      </c>
      <c r="AD41" s="16">
        <v>3.0619520000000002</v>
      </c>
      <c r="AE41" s="16">
        <v>0.5556236</v>
      </c>
      <c r="AF41" s="16">
        <v>2.51511</v>
      </c>
      <c r="AG41" s="16">
        <v>-1.48194</v>
      </c>
      <c r="AH41" s="16">
        <v>-85.616900000000001</v>
      </c>
      <c r="AI41" s="46"/>
      <c r="AJ41" s="46"/>
      <c r="AK41" s="46"/>
      <c r="AL41" s="46"/>
      <c r="AM41" s="46"/>
      <c r="AN41" s="4"/>
      <c r="AO41" s="4"/>
      <c r="AP41" s="4"/>
      <c r="AQ41" s="4"/>
      <c r="AR41" s="4"/>
      <c r="AS41" s="4"/>
      <c r="AT41" s="4"/>
      <c r="AU41" s="4"/>
      <c r="AV41" s="4"/>
      <c r="AW41" s="4"/>
      <c r="AX41" s="4"/>
      <c r="AY41" s="4"/>
    </row>
    <row r="42" spans="1:51" ht="15" x14ac:dyDescent="0.25">
      <c r="A42" s="136">
        <f>YampaRiverInflow.TotalOutflow!A42</f>
        <v>46113</v>
      </c>
      <c r="B42" s="34"/>
      <c r="C42" s="12">
        <v>-8.6609999999999996</v>
      </c>
      <c r="D42" s="45">
        <v>-8.6609999999999996</v>
      </c>
      <c r="E42" s="16">
        <v>-15.1135</v>
      </c>
      <c r="F42" s="16">
        <v>-4.2431000000000001</v>
      </c>
      <c r="G42" s="16">
        <v>-7.57599</v>
      </c>
      <c r="H42" s="16">
        <v>15.395820000000001</v>
      </c>
      <c r="I42" s="16">
        <v>39.174210000000002</v>
      </c>
      <c r="J42" s="16">
        <v>-0.41738999999999998</v>
      </c>
      <c r="K42" s="16">
        <v>-3.9382700000000002</v>
      </c>
      <c r="L42" s="16">
        <v>0.93055999999999994</v>
      </c>
      <c r="M42" s="16">
        <v>-11.8729</v>
      </c>
      <c r="N42" s="16">
        <v>-13.3843</v>
      </c>
      <c r="O42" s="16">
        <v>-6.9093299999999997</v>
      </c>
      <c r="P42" s="16">
        <v>4.2983100000000007</v>
      </c>
      <c r="Q42" s="16">
        <v>-1.6048699999999998</v>
      </c>
      <c r="R42" s="16">
        <v>-3.3881199999999998</v>
      </c>
      <c r="S42" s="16">
        <v>-8.2623700000000007</v>
      </c>
      <c r="T42" s="16">
        <v>-14.0764</v>
      </c>
      <c r="U42" s="16">
        <v>-15.644399999999999</v>
      </c>
      <c r="V42" s="16">
        <v>-20.3934</v>
      </c>
      <c r="W42" s="16">
        <v>-12.2591</v>
      </c>
      <c r="X42" s="16">
        <v>-6.0398699999999996</v>
      </c>
      <c r="Y42" s="16">
        <v>14.186459999999999</v>
      </c>
      <c r="Z42" s="16">
        <v>-9.3056399999999986</v>
      </c>
      <c r="AA42" s="16">
        <v>-4.80497</v>
      </c>
      <c r="AB42" s="16">
        <v>-4.7238199999999999</v>
      </c>
      <c r="AC42" s="16">
        <v>-4.9565900000000003</v>
      </c>
      <c r="AD42" s="16">
        <v>-3.62934</v>
      </c>
      <c r="AE42" s="16">
        <v>-36.724299999999999</v>
      </c>
      <c r="AF42" s="16">
        <v>5.76356</v>
      </c>
      <c r="AG42" s="16">
        <v>12.84352</v>
      </c>
      <c r="AH42" s="16">
        <v>-51.0623</v>
      </c>
      <c r="AI42" s="46"/>
      <c r="AJ42" s="46"/>
      <c r="AK42" s="46"/>
      <c r="AL42" s="46"/>
      <c r="AM42" s="46"/>
      <c r="AN42" s="4"/>
      <c r="AO42" s="4"/>
      <c r="AP42" s="4"/>
      <c r="AQ42" s="4"/>
      <c r="AR42" s="4"/>
      <c r="AS42" s="4"/>
      <c r="AT42" s="4"/>
      <c r="AU42" s="4"/>
      <c r="AV42" s="4"/>
      <c r="AW42" s="4"/>
      <c r="AX42" s="4"/>
      <c r="AY42" s="4"/>
    </row>
    <row r="43" spans="1:51" ht="15" x14ac:dyDescent="0.25">
      <c r="A43" s="136">
        <f>YampaRiverInflow.TotalOutflow!A43</f>
        <v>46143</v>
      </c>
      <c r="B43" s="34"/>
      <c r="C43" s="12">
        <v>-3.11</v>
      </c>
      <c r="D43" s="45">
        <v>-3.11</v>
      </c>
      <c r="E43" s="16">
        <v>-4.7955200000000007</v>
      </c>
      <c r="F43" s="16">
        <v>-13.974399999999999</v>
      </c>
      <c r="G43" s="16">
        <v>-8.2093600000000002</v>
      </c>
      <c r="H43" s="16">
        <v>11.730090000000001</v>
      </c>
      <c r="I43" s="16">
        <v>21.999099999999999</v>
      </c>
      <c r="J43" s="16">
        <v>0.11092</v>
      </c>
      <c r="K43" s="16">
        <v>-14.867799999999999</v>
      </c>
      <c r="L43" s="16">
        <v>-7.1809500000000002</v>
      </c>
      <c r="M43" s="16">
        <v>-5.66974</v>
      </c>
      <c r="N43" s="16">
        <v>-33.700400000000002</v>
      </c>
      <c r="O43" s="16">
        <v>-4.7220800000000001</v>
      </c>
      <c r="P43" s="16">
        <v>-17.381799999999998</v>
      </c>
      <c r="Q43" s="16">
        <v>-33.279300000000006</v>
      </c>
      <c r="R43" s="16">
        <v>-5.4207200000000002</v>
      </c>
      <c r="S43" s="16">
        <v>-5.2464300000000001</v>
      </c>
      <c r="T43" s="16">
        <v>3.1493000000000002</v>
      </c>
      <c r="U43" s="16">
        <v>-9.5569299999999995</v>
      </c>
      <c r="V43" s="16">
        <v>4.5381899999999993</v>
      </c>
      <c r="W43" s="16">
        <v>2.7454499999999999</v>
      </c>
      <c r="X43" s="16">
        <v>4.5651899999999994</v>
      </c>
      <c r="Y43" s="16">
        <v>0.1095455</v>
      </c>
      <c r="Z43" s="16">
        <v>7.3637499999999996</v>
      </c>
      <c r="AA43" s="16">
        <v>8.667313</v>
      </c>
      <c r="AB43" s="16">
        <v>9.6379000000000001</v>
      </c>
      <c r="AC43" s="16">
        <v>-0.59501400000000004</v>
      </c>
      <c r="AD43" s="16">
        <v>-7.1286899999999997</v>
      </c>
      <c r="AE43" s="16">
        <v>13.089129999999999</v>
      </c>
      <c r="AF43" s="16">
        <v>7.5992100000000002</v>
      </c>
      <c r="AG43" s="16">
        <v>4.7034399999999996</v>
      </c>
      <c r="AH43" s="16">
        <v>-61.748899999999999</v>
      </c>
      <c r="AI43" s="46"/>
      <c r="AJ43" s="46"/>
      <c r="AK43" s="46"/>
      <c r="AL43" s="46"/>
      <c r="AM43" s="46"/>
      <c r="AN43" s="4"/>
      <c r="AO43" s="4"/>
      <c r="AP43" s="4"/>
      <c r="AQ43" s="4"/>
      <c r="AR43" s="4"/>
      <c r="AS43" s="4"/>
      <c r="AT43" s="4"/>
      <c r="AU43" s="4"/>
      <c r="AV43" s="4"/>
      <c r="AW43" s="4"/>
      <c r="AX43" s="4"/>
      <c r="AY43" s="4"/>
    </row>
    <row r="44" spans="1:51" ht="15" x14ac:dyDescent="0.25">
      <c r="A44" s="136">
        <f>YampaRiverInflow.TotalOutflow!A44</f>
        <v>46174</v>
      </c>
      <c r="B44" s="34"/>
      <c r="C44" s="12">
        <v>-7.532</v>
      </c>
      <c r="D44" s="45">
        <v>-7.532</v>
      </c>
      <c r="E44" s="16">
        <v>-3.3491300000000002</v>
      </c>
      <c r="F44" s="16">
        <v>4.0840300000000003</v>
      </c>
      <c r="G44" s="16">
        <v>-11.6759</v>
      </c>
      <c r="H44" s="16">
        <v>-4.1159999999999995E-2</v>
      </c>
      <c r="I44" s="16">
        <v>5.6090299999999997</v>
      </c>
      <c r="J44" s="16">
        <v>-3.69754</v>
      </c>
      <c r="K44" s="16">
        <v>-11.8339</v>
      </c>
      <c r="L44" s="16">
        <v>-9.2286099999999998</v>
      </c>
      <c r="M44" s="16">
        <v>-8.5176200000000009</v>
      </c>
      <c r="N44" s="16">
        <v>-26.906099999999999</v>
      </c>
      <c r="O44" s="16">
        <v>-30.0809</v>
      </c>
      <c r="P44" s="16">
        <v>1.8562000000000001</v>
      </c>
      <c r="Q44" s="16">
        <v>-14.7171</v>
      </c>
      <c r="R44" s="16">
        <v>-14.012499999999999</v>
      </c>
      <c r="S44" s="16">
        <v>-1.51996</v>
      </c>
      <c r="T44" s="16">
        <v>-16.566500000000001</v>
      </c>
      <c r="U44" s="16">
        <v>-17.7789</v>
      </c>
      <c r="V44" s="16">
        <v>-8.3348700000000004</v>
      </c>
      <c r="W44" s="16">
        <v>-5.4185299999999996</v>
      </c>
      <c r="X44" s="16">
        <v>-7.2006999999999994</v>
      </c>
      <c r="Y44" s="16">
        <v>-0.73851199999999995</v>
      </c>
      <c r="Z44" s="16">
        <v>2.2777600000000002</v>
      </c>
      <c r="AA44" s="16">
        <v>-1.24882</v>
      </c>
      <c r="AB44" s="16">
        <v>-2.2548400000000002</v>
      </c>
      <c r="AC44" s="16">
        <v>-7.8657200000000005</v>
      </c>
      <c r="AD44" s="16">
        <v>-7.5185699999999995</v>
      </c>
      <c r="AE44" s="16">
        <v>-7.5434399999999995</v>
      </c>
      <c r="AF44" s="16">
        <v>4.59762</v>
      </c>
      <c r="AG44" s="16">
        <v>13.497540000000001</v>
      </c>
      <c r="AH44" s="16">
        <v>-26.186700000000002</v>
      </c>
      <c r="AI44" s="46"/>
      <c r="AJ44" s="46"/>
      <c r="AK44" s="46"/>
      <c r="AL44" s="46"/>
      <c r="AM44" s="46"/>
      <c r="AN44" s="4"/>
      <c r="AO44" s="4"/>
      <c r="AP44" s="4"/>
      <c r="AQ44" s="4"/>
      <c r="AR44" s="4"/>
      <c r="AS44" s="4"/>
      <c r="AT44" s="4"/>
      <c r="AU44" s="4"/>
      <c r="AV44" s="4"/>
      <c r="AW44" s="4"/>
      <c r="AX44" s="4"/>
      <c r="AY44" s="4"/>
    </row>
    <row r="45" spans="1:51" ht="15" x14ac:dyDescent="0.25">
      <c r="A45" s="136">
        <f>YampaRiverInflow.TotalOutflow!A45</f>
        <v>46204</v>
      </c>
      <c r="B45" s="34"/>
      <c r="C45" s="12">
        <v>-8.2880000000000003</v>
      </c>
      <c r="D45" s="45">
        <v>-8.2880000000000003</v>
      </c>
      <c r="E45" s="16">
        <v>-7.64445</v>
      </c>
      <c r="F45" s="16">
        <v>8.1272700000000011</v>
      </c>
      <c r="G45" s="16">
        <v>-11.493399999999999</v>
      </c>
      <c r="H45" s="16">
        <v>10.728009999999999</v>
      </c>
      <c r="I45" s="16">
        <v>8.7200199999999999</v>
      </c>
      <c r="J45" s="16">
        <v>-1.2666099999999998</v>
      </c>
      <c r="K45" s="16">
        <v>-11.347200000000001</v>
      </c>
      <c r="L45" s="16">
        <v>-18.336200000000002</v>
      </c>
      <c r="M45" s="16">
        <v>-2.94312</v>
      </c>
      <c r="N45" s="16">
        <v>-31.489599999999999</v>
      </c>
      <c r="O45" s="16">
        <v>-20.471400000000003</v>
      </c>
      <c r="P45" s="16">
        <v>-11.8964</v>
      </c>
      <c r="Q45" s="16">
        <v>-5.89581</v>
      </c>
      <c r="R45" s="16">
        <v>-9.4188299999999998</v>
      </c>
      <c r="S45" s="16">
        <v>-9.6500499999999985</v>
      </c>
      <c r="T45" s="16">
        <v>-13.497399999999999</v>
      </c>
      <c r="U45" s="16">
        <v>-20.7821</v>
      </c>
      <c r="V45" s="16">
        <v>-5.3935699999999995</v>
      </c>
      <c r="W45" s="16">
        <v>-16.034399999999998</v>
      </c>
      <c r="X45" s="16">
        <v>-7.2505600000000001</v>
      </c>
      <c r="Y45" s="16">
        <v>-12.2248</v>
      </c>
      <c r="Z45" s="16">
        <v>-2.5033499999999997</v>
      </c>
      <c r="AA45" s="16">
        <v>-0.440502</v>
      </c>
      <c r="AB45" s="16">
        <v>11.24718</v>
      </c>
      <c r="AC45" s="16">
        <v>-1.8387200000000001</v>
      </c>
      <c r="AD45" s="16">
        <v>-11.0794</v>
      </c>
      <c r="AE45" s="16">
        <v>-4.7515900000000002</v>
      </c>
      <c r="AF45" s="16">
        <v>1.85019</v>
      </c>
      <c r="AG45" s="16">
        <v>3.09552</v>
      </c>
      <c r="AH45" s="16">
        <v>-10.6083</v>
      </c>
      <c r="AI45" s="46"/>
      <c r="AJ45" s="46"/>
      <c r="AK45" s="46"/>
      <c r="AL45" s="46"/>
      <c r="AM45" s="46"/>
      <c r="AN45" s="4"/>
      <c r="AO45" s="4"/>
      <c r="AP45" s="4"/>
      <c r="AQ45" s="4"/>
      <c r="AR45" s="4"/>
      <c r="AS45" s="4"/>
      <c r="AT45" s="4"/>
      <c r="AU45" s="4"/>
      <c r="AV45" s="4"/>
      <c r="AW45" s="4"/>
      <c r="AX45" s="4"/>
      <c r="AY45" s="4"/>
    </row>
    <row r="46" spans="1:51" ht="15" x14ac:dyDescent="0.25">
      <c r="A46" s="136">
        <f>YampaRiverInflow.TotalOutflow!A46</f>
        <v>46235</v>
      </c>
      <c r="B46" s="34"/>
      <c r="C46" s="12">
        <v>-5.89</v>
      </c>
      <c r="D46" s="45">
        <v>-5.89</v>
      </c>
      <c r="E46" s="16">
        <v>-0.94598000000000004</v>
      </c>
      <c r="F46" s="16">
        <v>2.1968100000000002</v>
      </c>
      <c r="G46" s="16">
        <v>-4.3264100000000001</v>
      </c>
      <c r="H46" s="16">
        <v>-10.6752</v>
      </c>
      <c r="I46" s="16">
        <v>1.8042</v>
      </c>
      <c r="J46" s="16">
        <v>4.2788000000000004</v>
      </c>
      <c r="K46" s="16">
        <v>-12.226000000000001</v>
      </c>
      <c r="L46" s="16">
        <v>-3.8130300000000004</v>
      </c>
      <c r="M46" s="16">
        <v>-0.78469000000000011</v>
      </c>
      <c r="N46" s="16">
        <v>-7.6042100000000001</v>
      </c>
      <c r="O46" s="16">
        <v>-5.4120699999999999</v>
      </c>
      <c r="P46" s="16">
        <v>-13.8598</v>
      </c>
      <c r="Q46" s="16">
        <v>-14.737</v>
      </c>
      <c r="R46" s="16">
        <v>-6.2569600000000003</v>
      </c>
      <c r="S46" s="16">
        <v>-22.553799999999999</v>
      </c>
      <c r="T46" s="16">
        <v>-2.4493899999999997</v>
      </c>
      <c r="U46" s="16">
        <v>-15.1355</v>
      </c>
      <c r="V46" s="16">
        <v>2.9768400000000002</v>
      </c>
      <c r="W46" s="16">
        <v>5.9177799999999996</v>
      </c>
      <c r="X46" s="16">
        <v>3.3304999999999998</v>
      </c>
      <c r="Y46" s="16">
        <v>10.576969999999999</v>
      </c>
      <c r="Z46" s="16">
        <v>-7.4222299999999999</v>
      </c>
      <c r="AA46" s="16">
        <v>-2.7236199999999999</v>
      </c>
      <c r="AB46" s="16">
        <v>11.2767</v>
      </c>
      <c r="AC46" s="16">
        <v>-2.6559499999999998</v>
      </c>
      <c r="AD46" s="16">
        <v>3.1679930000000001</v>
      </c>
      <c r="AE46" s="16">
        <v>-8.08446</v>
      </c>
      <c r="AF46" s="16">
        <v>4.3259999999999996</v>
      </c>
      <c r="AG46" s="16">
        <v>3.7869800000000002</v>
      </c>
      <c r="AH46" s="16">
        <v>-3.9497499999999999</v>
      </c>
      <c r="AI46" s="46"/>
      <c r="AJ46" s="46"/>
      <c r="AK46" s="46"/>
      <c r="AL46" s="46"/>
      <c r="AM46" s="46"/>
      <c r="AN46" s="4"/>
      <c r="AO46" s="4"/>
      <c r="AP46" s="4"/>
      <c r="AQ46" s="4"/>
      <c r="AR46" s="4"/>
      <c r="AS46" s="4"/>
      <c r="AT46" s="4"/>
      <c r="AU46" s="4"/>
      <c r="AV46" s="4"/>
      <c r="AW46" s="4"/>
      <c r="AX46" s="4"/>
      <c r="AY46" s="4"/>
    </row>
    <row r="47" spans="1:51" ht="15" x14ac:dyDescent="0.25">
      <c r="A47" s="136">
        <f>YampaRiverInflow.TotalOutflow!A47</f>
        <v>46266</v>
      </c>
      <c r="B47" s="34"/>
      <c r="C47" s="12">
        <v>-9.9890000000000008</v>
      </c>
      <c r="D47" s="45">
        <v>-9.9890000000000008</v>
      </c>
      <c r="E47" s="16">
        <v>8.5776000000000003</v>
      </c>
      <c r="F47" s="16">
        <v>15.860709999999999</v>
      </c>
      <c r="G47" s="16">
        <v>4.2184399999999993</v>
      </c>
      <c r="H47" s="16">
        <v>2.1504499999999998</v>
      </c>
      <c r="I47" s="16">
        <v>-6.8963000000000001</v>
      </c>
      <c r="J47" s="16">
        <v>-12.975100000000001</v>
      </c>
      <c r="K47" s="16">
        <v>-7.1190200000000008</v>
      </c>
      <c r="L47" s="16">
        <v>-2.2877899999999998</v>
      </c>
      <c r="M47" s="16">
        <v>-15.519200000000001</v>
      </c>
      <c r="N47" s="16">
        <v>-21.1785</v>
      </c>
      <c r="O47" s="16">
        <v>-6.0739200000000002</v>
      </c>
      <c r="P47" s="16">
        <v>-3.6959299999999997</v>
      </c>
      <c r="Q47" s="16">
        <v>0.22959000000000002</v>
      </c>
      <c r="R47" s="16">
        <v>-2.0469200000000001</v>
      </c>
      <c r="S47" s="16">
        <v>-1.55017</v>
      </c>
      <c r="T47" s="16">
        <v>8.7733099999999986</v>
      </c>
      <c r="U47" s="16">
        <v>-8.4957199999999986</v>
      </c>
      <c r="V47" s="16">
        <v>10.460270000000001</v>
      </c>
      <c r="W47" s="16">
        <v>-5.7617600000000007</v>
      </c>
      <c r="X47" s="16">
        <v>-2.9507099999999999</v>
      </c>
      <c r="Y47" s="16">
        <v>5.573264</v>
      </c>
      <c r="Z47" s="16">
        <v>6.7049099999999999</v>
      </c>
      <c r="AA47" s="16">
        <v>-0.37902999999999998</v>
      </c>
      <c r="AB47" s="16">
        <v>1.002618</v>
      </c>
      <c r="AC47" s="16">
        <v>4.0797420000000004</v>
      </c>
      <c r="AD47" s="16">
        <v>-5.3277200000000002</v>
      </c>
      <c r="AE47" s="16">
        <v>-6.2411499999999993</v>
      </c>
      <c r="AF47" s="16">
        <v>2.4840100000000001</v>
      </c>
      <c r="AG47" s="16">
        <v>5.2410399999999999</v>
      </c>
      <c r="AH47" s="16">
        <v>-12.903600000000001</v>
      </c>
      <c r="AI47" s="46"/>
      <c r="AJ47" s="46"/>
      <c r="AK47" s="46"/>
      <c r="AL47" s="46"/>
      <c r="AM47" s="46"/>
      <c r="AN47" s="4"/>
      <c r="AO47" s="4"/>
      <c r="AP47" s="4"/>
      <c r="AQ47" s="4"/>
      <c r="AR47" s="4"/>
      <c r="AS47" s="4"/>
      <c r="AT47" s="4"/>
      <c r="AU47" s="4"/>
      <c r="AV47" s="4"/>
      <c r="AW47" s="4"/>
      <c r="AX47" s="4"/>
      <c r="AY47" s="4"/>
    </row>
    <row r="48" spans="1:51" ht="15" x14ac:dyDescent="0.25">
      <c r="A48" s="136">
        <f>YampaRiverInflow.TotalOutflow!A48</f>
        <v>46296</v>
      </c>
      <c r="B48" s="34"/>
      <c r="C48" s="12">
        <v>-1.8360000000000001</v>
      </c>
      <c r="D48" s="45">
        <v>-1.8360000000000001</v>
      </c>
      <c r="E48" s="16">
        <v>3.9343000000000004</v>
      </c>
      <c r="F48" s="16">
        <v>-8.1954599999999989</v>
      </c>
      <c r="G48" s="16">
        <v>1.15303</v>
      </c>
      <c r="H48" s="16">
        <v>4.8546899999999997</v>
      </c>
      <c r="I48" s="16">
        <v>-2.7721900000000002</v>
      </c>
      <c r="J48" s="16">
        <v>10.111030000000001</v>
      </c>
      <c r="K48" s="16">
        <v>-7.8798000000000004</v>
      </c>
      <c r="L48" s="16">
        <v>4.2608300000000003</v>
      </c>
      <c r="M48" s="16">
        <v>-9.0296399999999988</v>
      </c>
      <c r="N48" s="16">
        <v>-19.219099999999997</v>
      </c>
      <c r="O48" s="16">
        <v>-22.1523</v>
      </c>
      <c r="P48" s="16">
        <v>1.00861</v>
      </c>
      <c r="Q48" s="16">
        <v>-7.54697</v>
      </c>
      <c r="R48" s="16">
        <v>3.05389</v>
      </c>
      <c r="S48" s="16">
        <v>-0.55309000000000008</v>
      </c>
      <c r="T48" s="16">
        <v>-10.613</v>
      </c>
      <c r="U48" s="16">
        <v>-11.085899999999999</v>
      </c>
      <c r="V48" s="16">
        <v>5.77902</v>
      </c>
      <c r="W48" s="16">
        <v>-2.5799099999999999</v>
      </c>
      <c r="X48" s="16">
        <v>11.36007</v>
      </c>
      <c r="Y48" s="16">
        <v>13.28439</v>
      </c>
      <c r="Z48" s="16">
        <v>-1.07623</v>
      </c>
      <c r="AA48" s="16">
        <v>6.7392950000000003</v>
      </c>
      <c r="AB48" s="16">
        <v>9.3276970000000006</v>
      </c>
      <c r="AC48" s="16">
        <v>9.8532309999999992</v>
      </c>
      <c r="AD48" s="16">
        <v>2.3867620000000001</v>
      </c>
      <c r="AE48" s="16">
        <v>-14.003299999999999</v>
      </c>
      <c r="AF48" s="16">
        <v>4.5726499999999994</v>
      </c>
      <c r="AG48" s="16">
        <v>16.06822</v>
      </c>
      <c r="AH48" s="16">
        <v>-0.16736000000000001</v>
      </c>
      <c r="AI48" s="46"/>
      <c r="AJ48" s="46"/>
      <c r="AK48" s="46"/>
      <c r="AL48" s="46"/>
      <c r="AM48" s="46"/>
      <c r="AN48" s="4"/>
      <c r="AO48" s="4"/>
      <c r="AP48" s="4"/>
      <c r="AQ48" s="4"/>
      <c r="AR48" s="4"/>
      <c r="AS48" s="4"/>
      <c r="AT48" s="4"/>
      <c r="AU48" s="4"/>
      <c r="AV48" s="4"/>
      <c r="AW48" s="4"/>
      <c r="AX48" s="4"/>
      <c r="AY48" s="4"/>
    </row>
    <row r="49" spans="1:1005" ht="15" x14ac:dyDescent="0.25">
      <c r="A49" s="136">
        <f>YampaRiverInflow.TotalOutflow!A49</f>
        <v>46327</v>
      </c>
      <c r="B49" s="34"/>
      <c r="C49" s="12">
        <v>-5.6420000000000003</v>
      </c>
      <c r="D49" s="45">
        <v>-5.6420000000000003</v>
      </c>
      <c r="E49" s="16">
        <v>4.8029599999999997</v>
      </c>
      <c r="F49" s="16">
        <v>7.5139499999999995</v>
      </c>
      <c r="G49" s="16">
        <v>2.73468</v>
      </c>
      <c r="H49" s="16">
        <v>6.6013000000000002</v>
      </c>
      <c r="I49" s="16">
        <v>0.97684000000000004</v>
      </c>
      <c r="J49" s="16">
        <v>8.3629300000000004</v>
      </c>
      <c r="K49" s="16">
        <v>1.9108499999999999</v>
      </c>
      <c r="L49" s="16">
        <v>-3.2407300000000001</v>
      </c>
      <c r="M49" s="16">
        <v>2.9348700000000001</v>
      </c>
      <c r="N49" s="16">
        <v>-7.6372900000000001</v>
      </c>
      <c r="O49" s="16">
        <v>3.4327800000000002</v>
      </c>
      <c r="P49" s="16">
        <v>5.0682</v>
      </c>
      <c r="Q49" s="16">
        <v>-2.44712</v>
      </c>
      <c r="R49" s="16">
        <v>9.4311000000000007</v>
      </c>
      <c r="S49" s="16">
        <v>-7.2890100000000002</v>
      </c>
      <c r="T49" s="16">
        <v>-3.6388499999999997</v>
      </c>
      <c r="U49" s="16">
        <v>0.89403999999999995</v>
      </c>
      <c r="V49" s="16">
        <v>10.06827</v>
      </c>
      <c r="W49" s="16">
        <v>6.3182299999999998</v>
      </c>
      <c r="X49" s="16">
        <v>14.429110000000001</v>
      </c>
      <c r="Y49" s="16">
        <v>13.14282</v>
      </c>
      <c r="Z49" s="16">
        <v>0.30604999999999999</v>
      </c>
      <c r="AA49" s="16">
        <v>3.2879200000000002</v>
      </c>
      <c r="AB49" s="16">
        <v>9.6716720000000009</v>
      </c>
      <c r="AC49" s="16">
        <v>20.124560000000002</v>
      </c>
      <c r="AD49" s="16">
        <v>-11.070600000000001</v>
      </c>
      <c r="AE49" s="16">
        <v>-13.8909</v>
      </c>
      <c r="AF49" s="16">
        <v>6.7825500000000005</v>
      </c>
      <c r="AG49" s="16">
        <v>12.2211</v>
      </c>
      <c r="AH49" s="16">
        <v>-13.3376</v>
      </c>
      <c r="AI49" s="46"/>
      <c r="AJ49" s="46"/>
      <c r="AK49" s="46"/>
      <c r="AL49" s="46"/>
      <c r="AM49" s="46"/>
      <c r="AN49" s="4"/>
      <c r="AO49" s="4"/>
      <c r="AP49" s="4"/>
      <c r="AQ49" s="4"/>
      <c r="AR49" s="4"/>
      <c r="AS49" s="4"/>
      <c r="AT49" s="4"/>
      <c r="AU49" s="4"/>
      <c r="AV49" s="4"/>
      <c r="AW49" s="4"/>
      <c r="AX49" s="4"/>
      <c r="AY49" s="4"/>
    </row>
    <row r="50" spans="1:1005" ht="15" x14ac:dyDescent="0.25">
      <c r="A50" s="136">
        <f>YampaRiverInflow.TotalOutflow!A50</f>
        <v>46357</v>
      </c>
      <c r="B50" s="34"/>
      <c r="C50" s="12">
        <v>0.45500000000000002</v>
      </c>
      <c r="D50" s="45">
        <v>0.45500000000000002</v>
      </c>
      <c r="E50" s="16">
        <v>15.84782</v>
      </c>
      <c r="F50" s="16">
        <v>94.941029999999998</v>
      </c>
      <c r="G50" s="16">
        <v>-1.6679900000000001</v>
      </c>
      <c r="H50" s="16">
        <v>27.110379999999999</v>
      </c>
      <c r="I50" s="16">
        <v>15.47331</v>
      </c>
      <c r="J50" s="16">
        <v>23.397189999999998</v>
      </c>
      <c r="K50" s="16">
        <v>-21.467200000000002</v>
      </c>
      <c r="L50" s="16">
        <v>-1.96912</v>
      </c>
      <c r="M50" s="16">
        <v>6.1689999999999996</v>
      </c>
      <c r="N50" s="16">
        <v>-8.7340999999999998</v>
      </c>
      <c r="O50" s="16">
        <v>2.1890200000000002</v>
      </c>
      <c r="P50" s="16">
        <v>6.2199300000000006</v>
      </c>
      <c r="Q50" s="16">
        <v>-1.9193900000000002</v>
      </c>
      <c r="R50" s="16">
        <v>-0.40073999999999999</v>
      </c>
      <c r="S50" s="16">
        <v>-10.7593</v>
      </c>
      <c r="T50" s="16">
        <v>-7.3306499999999994</v>
      </c>
      <c r="U50" s="16">
        <v>7.5781999999999998</v>
      </c>
      <c r="V50" s="16">
        <v>10.29767</v>
      </c>
      <c r="W50" s="16">
        <v>-5.8699700000000004</v>
      </c>
      <c r="X50" s="16">
        <v>24.633080000000003</v>
      </c>
      <c r="Y50" s="16">
        <v>23.363189999999999</v>
      </c>
      <c r="Z50" s="16">
        <v>-1.2471300000000001</v>
      </c>
      <c r="AA50" s="16">
        <v>-6.3736999999999995</v>
      </c>
      <c r="AB50" s="16">
        <v>5.9137360000000001</v>
      </c>
      <c r="AC50" s="16">
        <v>15.60941</v>
      </c>
      <c r="AD50" s="16">
        <v>24.042540000000002</v>
      </c>
      <c r="AE50" s="16">
        <v>-3.4043299999999999</v>
      </c>
      <c r="AF50" s="16">
        <v>8.3700100000000006</v>
      </c>
      <c r="AG50" s="16">
        <v>26.24044</v>
      </c>
      <c r="AH50" s="16">
        <v>9.7062999999999988</v>
      </c>
      <c r="AI50" s="46"/>
      <c r="AJ50" s="46"/>
      <c r="AK50" s="46"/>
      <c r="AL50" s="46"/>
      <c r="AM50" s="46"/>
      <c r="AN50" s="4"/>
      <c r="AO50" s="4"/>
      <c r="AP50" s="4"/>
      <c r="AQ50" s="4"/>
      <c r="AR50" s="4"/>
      <c r="AS50" s="4"/>
      <c r="AT50" s="4"/>
      <c r="AU50" s="4"/>
      <c r="AV50" s="4"/>
      <c r="AW50" s="4"/>
      <c r="AX50" s="4"/>
      <c r="AY50" s="4"/>
    </row>
    <row r="51" spans="1:1005" ht="15" x14ac:dyDescent="0.25">
      <c r="A51" s="136">
        <f>YampaRiverInflow.TotalOutflow!A51</f>
        <v>46388</v>
      </c>
      <c r="B51" s="34"/>
      <c r="C51" s="12">
        <v>3.9950000000000001</v>
      </c>
      <c r="D51" s="45">
        <v>3.9950000000000001</v>
      </c>
      <c r="E51" s="16">
        <v>8.1073400000000007</v>
      </c>
      <c r="F51" s="16">
        <v>-4.0167999999999999</v>
      </c>
      <c r="G51" s="16">
        <v>-0.42529</v>
      </c>
      <c r="H51" s="16">
        <v>-9.22471</v>
      </c>
      <c r="I51" s="16">
        <v>16.908450000000002</v>
      </c>
      <c r="J51" s="16">
        <v>1.48193</v>
      </c>
      <c r="K51" s="16">
        <v>-11.1562</v>
      </c>
      <c r="L51" s="16">
        <v>-10.2127</v>
      </c>
      <c r="M51" s="16">
        <v>-20.743200000000002</v>
      </c>
      <c r="N51" s="16">
        <v>-9.2751999999999999</v>
      </c>
      <c r="O51" s="16">
        <v>-13.9984</v>
      </c>
      <c r="P51" s="16">
        <v>-0.47846</v>
      </c>
      <c r="Q51" s="16">
        <v>-2.4032600000000004</v>
      </c>
      <c r="R51" s="16">
        <v>3.4120999999999997</v>
      </c>
      <c r="S51" s="16">
        <v>-10.2646</v>
      </c>
      <c r="T51" s="16">
        <v>17.93282</v>
      </c>
      <c r="U51" s="16">
        <v>-2.55436</v>
      </c>
      <c r="V51" s="16">
        <v>-2.7433800000000002</v>
      </c>
      <c r="W51" s="16">
        <v>-21.323400000000003</v>
      </c>
      <c r="X51" s="16">
        <v>2.622719</v>
      </c>
      <c r="Y51" s="16">
        <v>3.4634200000000002</v>
      </c>
      <c r="Z51" s="16">
        <v>7.8842790000000003</v>
      </c>
      <c r="AA51" s="16">
        <v>16.61054</v>
      </c>
      <c r="AB51" s="16">
        <v>8.8169590000000007</v>
      </c>
      <c r="AC51" s="16">
        <v>17.907229999999998</v>
      </c>
      <c r="AD51" s="16">
        <v>12.460120000000002</v>
      </c>
      <c r="AE51" s="16">
        <v>7.4652799999999999</v>
      </c>
      <c r="AF51" s="16">
        <v>6.9913500000000006</v>
      </c>
      <c r="AG51" s="16">
        <v>-30.0366</v>
      </c>
      <c r="AH51" s="16">
        <v>0.34805000000000003</v>
      </c>
      <c r="AI51" s="46"/>
      <c r="AJ51" s="46"/>
      <c r="AK51" s="46"/>
      <c r="AL51" s="46"/>
      <c r="AM51" s="46"/>
      <c r="AN51" s="4"/>
      <c r="AO51" s="4"/>
      <c r="AP51" s="4"/>
      <c r="AQ51" s="4"/>
      <c r="AR51" s="4"/>
      <c r="AS51" s="4"/>
      <c r="AT51" s="4"/>
      <c r="AU51" s="4"/>
      <c r="AV51" s="4"/>
      <c r="AW51" s="4"/>
      <c r="AX51" s="4"/>
      <c r="AY51" s="4"/>
    </row>
    <row r="52" spans="1:1005" ht="15" x14ac:dyDescent="0.25">
      <c r="A52" s="136">
        <f>YampaRiverInflow.TotalOutflow!A52</f>
        <v>46419</v>
      </c>
      <c r="B52" s="34"/>
      <c r="C52" s="12">
        <v>-2.7010000000000001</v>
      </c>
      <c r="D52" s="45">
        <v>-2.7010000000000001</v>
      </c>
      <c r="E52" s="16">
        <v>14.93486</v>
      </c>
      <c r="F52" s="16">
        <v>-2.7169299999999996</v>
      </c>
      <c r="G52" s="16">
        <v>1.1206400000000001</v>
      </c>
      <c r="H52" s="16">
        <v>-12.965299999999999</v>
      </c>
      <c r="I52" s="16">
        <v>0.91830999999999996</v>
      </c>
      <c r="J52" s="16">
        <v>1.91351</v>
      </c>
      <c r="K52" s="16">
        <v>-9.2040600000000001</v>
      </c>
      <c r="L52" s="16">
        <v>-8.6602700000000006</v>
      </c>
      <c r="M52" s="16">
        <v>-7.7134099999999997</v>
      </c>
      <c r="N52" s="16">
        <v>-7.8451700000000004</v>
      </c>
      <c r="O52" s="16">
        <v>-18.252200000000002</v>
      </c>
      <c r="P52" s="16">
        <v>-3.1171700000000002</v>
      </c>
      <c r="Q52" s="16">
        <v>-7.3280799999999999</v>
      </c>
      <c r="R52" s="16">
        <v>1.02014</v>
      </c>
      <c r="S52" s="16">
        <v>-14.3032</v>
      </c>
      <c r="T52" s="16">
        <v>-13.955</v>
      </c>
      <c r="U52" s="16">
        <v>-11.963200000000001</v>
      </c>
      <c r="V52" s="16">
        <v>-5.2006099999999993</v>
      </c>
      <c r="W52" s="16">
        <v>-1.8404100000000001</v>
      </c>
      <c r="X52" s="16">
        <v>4.1879590000000002</v>
      </c>
      <c r="Y52" s="16">
        <v>8.0341699999999996</v>
      </c>
      <c r="Z52" s="16">
        <v>-3.2283200000000001</v>
      </c>
      <c r="AA52" s="16">
        <v>-5.3345600000000006</v>
      </c>
      <c r="AB52" s="16">
        <v>-3.9803500000000001</v>
      </c>
      <c r="AC52" s="16">
        <v>3.725031</v>
      </c>
      <c r="AD52" s="16">
        <v>11.38289</v>
      </c>
      <c r="AE52" s="16">
        <v>9.9543199999999992</v>
      </c>
      <c r="AF52" s="16">
        <v>4.1059299999999999</v>
      </c>
      <c r="AG52" s="16">
        <v>-45.490699999999997</v>
      </c>
      <c r="AH52" s="16">
        <v>-8.9389900000000004</v>
      </c>
      <c r="AI52" s="46"/>
      <c r="AJ52" s="46"/>
      <c r="AK52" s="46"/>
      <c r="AL52" s="46"/>
      <c r="AM52" s="46"/>
      <c r="AN52" s="4"/>
      <c r="AO52" s="4"/>
      <c r="AP52" s="4"/>
      <c r="AQ52" s="4"/>
      <c r="AR52" s="4"/>
      <c r="AS52" s="4"/>
      <c r="AT52" s="4"/>
      <c r="AU52" s="4"/>
      <c r="AV52" s="4"/>
      <c r="AW52" s="4"/>
      <c r="AX52" s="4"/>
      <c r="AY52" s="4"/>
    </row>
    <row r="53" spans="1:1005" ht="15" x14ac:dyDescent="0.25">
      <c r="A53" s="136">
        <f>YampaRiverInflow.TotalOutflow!A53</f>
        <v>46447</v>
      </c>
      <c r="B53" s="34"/>
      <c r="C53" s="12">
        <v>-3.2639999999999998</v>
      </c>
      <c r="D53" s="45">
        <v>-3.2639999999999998</v>
      </c>
      <c r="E53" s="16">
        <v>-3.0748000000000002</v>
      </c>
      <c r="F53" s="16">
        <v>33.225720000000003</v>
      </c>
      <c r="G53" s="16">
        <v>11.037510000000001</v>
      </c>
      <c r="H53" s="16">
        <v>4.6733700000000002</v>
      </c>
      <c r="I53" s="16">
        <v>4.0890000000000003E-2</v>
      </c>
      <c r="J53" s="16">
        <v>8.1969799999999999</v>
      </c>
      <c r="K53" s="16">
        <v>5.5769299999999999</v>
      </c>
      <c r="L53" s="16">
        <v>-5.0199499999999997</v>
      </c>
      <c r="M53" s="16">
        <v>-3.68032</v>
      </c>
      <c r="N53" s="16">
        <v>-25.690300000000001</v>
      </c>
      <c r="O53" s="16">
        <v>16.045670000000001</v>
      </c>
      <c r="P53" s="16">
        <v>-10.3043</v>
      </c>
      <c r="Q53" s="16">
        <v>-11.892200000000001</v>
      </c>
      <c r="R53" s="16">
        <v>0.31795999999999996</v>
      </c>
      <c r="S53" s="16">
        <v>-9.7432599999999994</v>
      </c>
      <c r="T53" s="16">
        <v>-12.145200000000001</v>
      </c>
      <c r="U53" s="16">
        <v>-6.3741000000000003</v>
      </c>
      <c r="V53" s="16">
        <v>-11.247</v>
      </c>
      <c r="W53" s="16">
        <v>-5.8244099999999994</v>
      </c>
      <c r="X53" s="16">
        <v>-14.067500000000001</v>
      </c>
      <c r="Y53" s="16">
        <v>-1.27335</v>
      </c>
      <c r="Z53" s="16">
        <v>-1.8987400000000001</v>
      </c>
      <c r="AA53" s="16">
        <v>-12.0581</v>
      </c>
      <c r="AB53" s="16">
        <v>-1.39941</v>
      </c>
      <c r="AC53" s="16">
        <v>3.0619520000000002</v>
      </c>
      <c r="AD53" s="16">
        <v>0.5556236</v>
      </c>
      <c r="AE53" s="16">
        <v>2.51511</v>
      </c>
      <c r="AF53" s="16">
        <v>-1.48194</v>
      </c>
      <c r="AG53" s="16">
        <v>-85.616900000000001</v>
      </c>
      <c r="AH53" s="16">
        <v>-18.977</v>
      </c>
      <c r="AI53" s="46"/>
      <c r="AJ53" s="46"/>
      <c r="AK53" s="46"/>
      <c r="AL53" s="46"/>
      <c r="AM53" s="46"/>
      <c r="AN53" s="4"/>
      <c r="AO53" s="4"/>
      <c r="AP53" s="4"/>
      <c r="AQ53" s="4"/>
      <c r="AR53" s="4"/>
      <c r="AS53" s="4"/>
      <c r="AT53" s="4"/>
      <c r="AU53" s="4"/>
      <c r="AV53" s="4"/>
      <c r="AW53" s="4"/>
      <c r="AX53" s="4"/>
      <c r="AY53" s="4"/>
    </row>
    <row r="54" spans="1:1005" ht="15" x14ac:dyDescent="0.25">
      <c r="A54" s="136">
        <f>YampaRiverInflow.TotalOutflow!A54</f>
        <v>46478</v>
      </c>
      <c r="B54" s="34"/>
      <c r="C54" s="12">
        <v>-8.6609999999999996</v>
      </c>
      <c r="D54" s="45">
        <v>-8.6609999999999996</v>
      </c>
      <c r="E54" s="16">
        <v>-4.2431000000000001</v>
      </c>
      <c r="F54" s="16">
        <v>-7.57599</v>
      </c>
      <c r="G54" s="16">
        <v>15.395820000000001</v>
      </c>
      <c r="H54" s="16">
        <v>39.174210000000002</v>
      </c>
      <c r="I54" s="16">
        <v>-0.41738999999999998</v>
      </c>
      <c r="J54" s="16">
        <v>-3.9382700000000002</v>
      </c>
      <c r="K54" s="16">
        <v>0.93055999999999994</v>
      </c>
      <c r="L54" s="16">
        <v>-11.8729</v>
      </c>
      <c r="M54" s="16">
        <v>-13.3843</v>
      </c>
      <c r="N54" s="16">
        <v>-6.9093299999999997</v>
      </c>
      <c r="O54" s="16">
        <v>4.2983100000000007</v>
      </c>
      <c r="P54" s="16">
        <v>-1.6048699999999998</v>
      </c>
      <c r="Q54" s="16">
        <v>-3.3881199999999998</v>
      </c>
      <c r="R54" s="16">
        <v>-8.2623700000000007</v>
      </c>
      <c r="S54" s="16">
        <v>-14.0764</v>
      </c>
      <c r="T54" s="16">
        <v>-15.644399999999999</v>
      </c>
      <c r="U54" s="16">
        <v>-20.3934</v>
      </c>
      <c r="V54" s="16">
        <v>-12.2591</v>
      </c>
      <c r="W54" s="16">
        <v>-6.0398699999999996</v>
      </c>
      <c r="X54" s="16">
        <v>14.186459999999999</v>
      </c>
      <c r="Y54" s="16">
        <v>-9.3056399999999986</v>
      </c>
      <c r="Z54" s="16">
        <v>-4.80497</v>
      </c>
      <c r="AA54" s="16">
        <v>-4.7238199999999999</v>
      </c>
      <c r="AB54" s="16">
        <v>-4.9565900000000003</v>
      </c>
      <c r="AC54" s="16">
        <v>-3.62934</v>
      </c>
      <c r="AD54" s="16">
        <v>-36.724299999999999</v>
      </c>
      <c r="AE54" s="16">
        <v>5.76356</v>
      </c>
      <c r="AF54" s="16">
        <v>12.84352</v>
      </c>
      <c r="AG54" s="16">
        <v>-51.0623</v>
      </c>
      <c r="AH54" s="16">
        <v>-15.1135</v>
      </c>
      <c r="AI54" s="46"/>
      <c r="AJ54" s="46"/>
      <c r="AK54" s="46"/>
      <c r="AL54" s="46"/>
      <c r="AM54" s="46"/>
      <c r="AN54" s="4"/>
      <c r="AO54" s="4"/>
      <c r="AP54" s="4"/>
      <c r="AQ54" s="4"/>
      <c r="AR54" s="4"/>
      <c r="AS54" s="4"/>
      <c r="AT54" s="4"/>
      <c r="AU54" s="4"/>
      <c r="AV54" s="4"/>
      <c r="AW54" s="4"/>
      <c r="AX54" s="4"/>
      <c r="AY54" s="4"/>
    </row>
    <row r="55" spans="1:1005" ht="15" x14ac:dyDescent="0.25">
      <c r="A55" s="136">
        <f>YampaRiverInflow.TotalOutflow!A55</f>
        <v>46508</v>
      </c>
      <c r="B55" s="34"/>
      <c r="C55" s="12">
        <v>-3.11</v>
      </c>
      <c r="D55" s="45">
        <v>-3.11</v>
      </c>
      <c r="E55" s="16">
        <v>-13.974399999999999</v>
      </c>
      <c r="F55" s="16">
        <v>-8.2093600000000002</v>
      </c>
      <c r="G55" s="16">
        <v>11.730090000000001</v>
      </c>
      <c r="H55" s="16">
        <v>21.999099999999999</v>
      </c>
      <c r="I55" s="16">
        <v>0.11092</v>
      </c>
      <c r="J55" s="16">
        <v>-14.867799999999999</v>
      </c>
      <c r="K55" s="16">
        <v>-7.1809500000000002</v>
      </c>
      <c r="L55" s="16">
        <v>-5.66974</v>
      </c>
      <c r="M55" s="16">
        <v>-33.700400000000002</v>
      </c>
      <c r="N55" s="16">
        <v>-4.7220800000000001</v>
      </c>
      <c r="O55" s="16">
        <v>-17.381799999999998</v>
      </c>
      <c r="P55" s="16">
        <v>-33.279300000000006</v>
      </c>
      <c r="Q55" s="16">
        <v>-5.4207200000000002</v>
      </c>
      <c r="R55" s="16">
        <v>-5.2464300000000001</v>
      </c>
      <c r="S55" s="16">
        <v>3.1493000000000002</v>
      </c>
      <c r="T55" s="16">
        <v>-9.5569299999999995</v>
      </c>
      <c r="U55" s="16">
        <v>4.5381899999999993</v>
      </c>
      <c r="V55" s="16">
        <v>2.7454499999999999</v>
      </c>
      <c r="W55" s="16">
        <v>4.5651899999999994</v>
      </c>
      <c r="X55" s="16">
        <v>0.1095455</v>
      </c>
      <c r="Y55" s="16">
        <v>7.3637499999999996</v>
      </c>
      <c r="Z55" s="16">
        <v>8.667313</v>
      </c>
      <c r="AA55" s="16">
        <v>9.6379000000000001</v>
      </c>
      <c r="AB55" s="16">
        <v>-0.59501400000000004</v>
      </c>
      <c r="AC55" s="16">
        <v>-7.1286899999999997</v>
      </c>
      <c r="AD55" s="16">
        <v>13.089129999999999</v>
      </c>
      <c r="AE55" s="16">
        <v>7.5992100000000002</v>
      </c>
      <c r="AF55" s="16">
        <v>4.7034399999999996</v>
      </c>
      <c r="AG55" s="16">
        <v>-61.748899999999999</v>
      </c>
      <c r="AH55" s="16">
        <v>-4.7955200000000007</v>
      </c>
      <c r="AI55" s="46"/>
      <c r="AJ55" s="46"/>
      <c r="AK55" s="46"/>
      <c r="AL55" s="46"/>
      <c r="AM55" s="46"/>
      <c r="AN55" s="4"/>
      <c r="AO55" s="4"/>
      <c r="AP55" s="4"/>
      <c r="AQ55" s="4"/>
      <c r="AR55" s="4"/>
      <c r="AS55" s="4"/>
      <c r="AT55" s="4"/>
      <c r="AU55" s="4"/>
      <c r="AV55" s="4"/>
      <c r="AW55" s="4"/>
      <c r="AX55" s="4"/>
      <c r="AY55" s="4"/>
    </row>
    <row r="56" spans="1:1005" ht="15" x14ac:dyDescent="0.25">
      <c r="A56" s="136">
        <f>YampaRiverInflow.TotalOutflow!A56</f>
        <v>46539</v>
      </c>
      <c r="B56" s="34"/>
      <c r="C56" s="12">
        <v>-7.532</v>
      </c>
      <c r="D56" s="45">
        <v>-7.532</v>
      </c>
      <c r="E56" s="16">
        <v>4.0840300000000003</v>
      </c>
      <c r="F56" s="16">
        <v>-11.6759</v>
      </c>
      <c r="G56" s="16">
        <v>-4.1159999999999995E-2</v>
      </c>
      <c r="H56" s="16">
        <v>5.6090299999999997</v>
      </c>
      <c r="I56" s="16">
        <v>-3.69754</v>
      </c>
      <c r="J56" s="16">
        <v>-11.8339</v>
      </c>
      <c r="K56" s="16">
        <v>-9.2286099999999998</v>
      </c>
      <c r="L56" s="16">
        <v>-8.5176200000000009</v>
      </c>
      <c r="M56" s="16">
        <v>-26.906099999999999</v>
      </c>
      <c r="N56" s="16">
        <v>-30.0809</v>
      </c>
      <c r="O56" s="16">
        <v>1.8562000000000001</v>
      </c>
      <c r="P56" s="16">
        <v>-14.7171</v>
      </c>
      <c r="Q56" s="16">
        <v>-14.012499999999999</v>
      </c>
      <c r="R56" s="16">
        <v>-1.51996</v>
      </c>
      <c r="S56" s="16">
        <v>-16.566500000000001</v>
      </c>
      <c r="T56" s="16">
        <v>-17.7789</v>
      </c>
      <c r="U56" s="16">
        <v>-8.3348700000000004</v>
      </c>
      <c r="V56" s="16">
        <v>-5.4185299999999996</v>
      </c>
      <c r="W56" s="16">
        <v>-7.2006999999999994</v>
      </c>
      <c r="X56" s="16">
        <v>-0.73851199999999995</v>
      </c>
      <c r="Y56" s="16">
        <v>2.2777600000000002</v>
      </c>
      <c r="Z56" s="16">
        <v>-1.24882</v>
      </c>
      <c r="AA56" s="16">
        <v>-2.2548400000000002</v>
      </c>
      <c r="AB56" s="16">
        <v>-7.8657200000000005</v>
      </c>
      <c r="AC56" s="16">
        <v>-7.5185699999999995</v>
      </c>
      <c r="AD56" s="16">
        <v>-7.5434399999999995</v>
      </c>
      <c r="AE56" s="16">
        <v>4.59762</v>
      </c>
      <c r="AF56" s="16">
        <v>13.497540000000001</v>
      </c>
      <c r="AG56" s="16">
        <v>-26.186700000000002</v>
      </c>
      <c r="AH56" s="16">
        <v>-3.3491300000000002</v>
      </c>
      <c r="AI56" s="46"/>
      <c r="AJ56" s="46"/>
      <c r="AK56" s="46"/>
      <c r="AL56" s="46"/>
      <c r="AM56" s="46"/>
      <c r="AN56" s="4"/>
      <c r="AO56" s="4"/>
      <c r="AP56" s="4"/>
      <c r="AQ56" s="4"/>
      <c r="AR56" s="4"/>
      <c r="AS56" s="4"/>
      <c r="AT56" s="4"/>
      <c r="AU56" s="4"/>
      <c r="AV56" s="4"/>
      <c r="AW56" s="4"/>
      <c r="AX56" s="4"/>
      <c r="AY56" s="4"/>
    </row>
    <row r="57" spans="1:1005" ht="15" x14ac:dyDescent="0.25">
      <c r="A57" s="136">
        <f>YampaRiverInflow.TotalOutflow!A57</f>
        <v>46569</v>
      </c>
      <c r="B57" s="34"/>
      <c r="C57" s="12">
        <v>-8.2880000000000003</v>
      </c>
      <c r="D57" s="45">
        <v>-8.2880000000000003</v>
      </c>
      <c r="E57" s="16">
        <v>8.1272700000000011</v>
      </c>
      <c r="F57" s="16">
        <v>-11.493399999999999</v>
      </c>
      <c r="G57" s="16">
        <v>10.728009999999999</v>
      </c>
      <c r="H57" s="16">
        <v>8.7200199999999999</v>
      </c>
      <c r="I57" s="16">
        <v>-1.2666099999999998</v>
      </c>
      <c r="J57" s="16">
        <v>-11.347200000000001</v>
      </c>
      <c r="K57" s="16">
        <v>-18.336200000000002</v>
      </c>
      <c r="L57" s="16">
        <v>-2.94312</v>
      </c>
      <c r="M57" s="16">
        <v>-31.489599999999999</v>
      </c>
      <c r="N57" s="16">
        <v>-20.471400000000003</v>
      </c>
      <c r="O57" s="16">
        <v>-11.8964</v>
      </c>
      <c r="P57" s="16">
        <v>-5.89581</v>
      </c>
      <c r="Q57" s="16">
        <v>-9.4188299999999998</v>
      </c>
      <c r="R57" s="16">
        <v>-9.6500499999999985</v>
      </c>
      <c r="S57" s="16">
        <v>-13.497399999999999</v>
      </c>
      <c r="T57" s="16">
        <v>-20.7821</v>
      </c>
      <c r="U57" s="16">
        <v>-5.3935699999999995</v>
      </c>
      <c r="V57" s="16">
        <v>-16.034399999999998</v>
      </c>
      <c r="W57" s="16">
        <v>-7.2505600000000001</v>
      </c>
      <c r="X57" s="16">
        <v>-12.2248</v>
      </c>
      <c r="Y57" s="16">
        <v>-2.5033499999999997</v>
      </c>
      <c r="Z57" s="16">
        <v>-0.440502</v>
      </c>
      <c r="AA57" s="16">
        <v>11.24718</v>
      </c>
      <c r="AB57" s="16">
        <v>-1.8387200000000001</v>
      </c>
      <c r="AC57" s="16">
        <v>-11.0794</v>
      </c>
      <c r="AD57" s="16">
        <v>-4.7515900000000002</v>
      </c>
      <c r="AE57" s="16">
        <v>1.85019</v>
      </c>
      <c r="AF57" s="16">
        <v>3.09552</v>
      </c>
      <c r="AG57" s="16">
        <v>-10.6083</v>
      </c>
      <c r="AH57" s="16">
        <v>-7.64445</v>
      </c>
      <c r="AI57" s="46"/>
      <c r="AJ57" s="46"/>
      <c r="AK57" s="46"/>
      <c r="AL57" s="46"/>
      <c r="AM57" s="46"/>
      <c r="AN57" s="4"/>
      <c r="AO57" s="4"/>
      <c r="AP57" s="4"/>
      <c r="AQ57" s="4"/>
      <c r="AR57" s="4"/>
      <c r="AS57" s="4"/>
      <c r="AT57" s="4"/>
      <c r="AU57" s="4"/>
      <c r="AV57" s="4"/>
      <c r="AW57" s="4"/>
      <c r="AX57" s="4"/>
      <c r="AY57" s="4"/>
    </row>
    <row r="58" spans="1:1005" ht="15" x14ac:dyDescent="0.25">
      <c r="A58" s="136">
        <f>YampaRiverInflow.TotalOutflow!A58</f>
        <v>46600</v>
      </c>
      <c r="B58" s="34"/>
      <c r="C58" s="12">
        <v>-5.89</v>
      </c>
      <c r="D58" s="45">
        <v>-5.89</v>
      </c>
      <c r="E58" s="16">
        <v>2.1968100000000002</v>
      </c>
      <c r="F58" s="16">
        <v>-4.3264100000000001</v>
      </c>
      <c r="G58" s="16">
        <v>-10.6752</v>
      </c>
      <c r="H58" s="16">
        <v>1.8042</v>
      </c>
      <c r="I58" s="16">
        <v>4.2788000000000004</v>
      </c>
      <c r="J58" s="16">
        <v>-12.226000000000001</v>
      </c>
      <c r="K58" s="16">
        <v>-3.8130300000000004</v>
      </c>
      <c r="L58" s="16">
        <v>-0.78469000000000011</v>
      </c>
      <c r="M58" s="16">
        <v>-7.6042100000000001</v>
      </c>
      <c r="N58" s="16">
        <v>-5.4120699999999999</v>
      </c>
      <c r="O58" s="16">
        <v>-13.8598</v>
      </c>
      <c r="P58" s="16">
        <v>-14.737</v>
      </c>
      <c r="Q58" s="16">
        <v>-6.2569600000000003</v>
      </c>
      <c r="R58" s="16">
        <v>-22.553799999999999</v>
      </c>
      <c r="S58" s="16">
        <v>-2.4493899999999997</v>
      </c>
      <c r="T58" s="16">
        <v>-15.1355</v>
      </c>
      <c r="U58" s="16">
        <v>2.9768400000000002</v>
      </c>
      <c r="V58" s="16">
        <v>5.9177799999999996</v>
      </c>
      <c r="W58" s="16">
        <v>3.3304999999999998</v>
      </c>
      <c r="X58" s="16">
        <v>10.576969999999999</v>
      </c>
      <c r="Y58" s="16">
        <v>-7.4222299999999999</v>
      </c>
      <c r="Z58" s="16">
        <v>-2.7236199999999999</v>
      </c>
      <c r="AA58" s="16">
        <v>11.2767</v>
      </c>
      <c r="AB58" s="16">
        <v>-2.6559499999999998</v>
      </c>
      <c r="AC58" s="16">
        <v>3.1679930000000001</v>
      </c>
      <c r="AD58" s="16">
        <v>-8.08446</v>
      </c>
      <c r="AE58" s="16">
        <v>4.3259999999999996</v>
      </c>
      <c r="AF58" s="16">
        <v>3.7869800000000002</v>
      </c>
      <c r="AG58" s="16">
        <v>-3.9497499999999999</v>
      </c>
      <c r="AH58" s="16">
        <v>-0.94598000000000004</v>
      </c>
      <c r="AI58" s="46"/>
      <c r="AJ58" s="46"/>
      <c r="AK58" s="46"/>
      <c r="AL58" s="46"/>
      <c r="AM58" s="46"/>
      <c r="AN58" s="4"/>
      <c r="AO58" s="4"/>
      <c r="AP58" s="4"/>
      <c r="AQ58" s="4"/>
      <c r="AR58" s="4"/>
      <c r="AS58" s="4"/>
      <c r="AT58" s="4"/>
      <c r="AU58" s="4"/>
      <c r="AV58" s="4"/>
      <c r="AW58" s="4"/>
      <c r="AX58" s="4"/>
      <c r="AY58" s="4"/>
    </row>
    <row r="59" spans="1:1005" ht="15" x14ac:dyDescent="0.25">
      <c r="A59" s="136">
        <f>YampaRiverInflow.TotalOutflow!A59</f>
        <v>46631</v>
      </c>
      <c r="B59" s="34"/>
      <c r="C59" s="12">
        <v>-9.9890000000000008</v>
      </c>
      <c r="D59" s="45">
        <v>-9.9890000000000008</v>
      </c>
      <c r="E59" s="16">
        <v>15.860709999999999</v>
      </c>
      <c r="F59" s="16">
        <v>4.2184399999999993</v>
      </c>
      <c r="G59" s="16">
        <v>2.1504499999999998</v>
      </c>
      <c r="H59" s="16">
        <v>-6.8963000000000001</v>
      </c>
      <c r="I59" s="16">
        <v>-12.975100000000001</v>
      </c>
      <c r="J59" s="16">
        <v>-7.1190200000000008</v>
      </c>
      <c r="K59" s="16">
        <v>-2.2877899999999998</v>
      </c>
      <c r="L59" s="16">
        <v>-15.519200000000001</v>
      </c>
      <c r="M59" s="16">
        <v>-21.1785</v>
      </c>
      <c r="N59" s="16">
        <v>-6.0739200000000002</v>
      </c>
      <c r="O59" s="16">
        <v>-3.6959299999999997</v>
      </c>
      <c r="P59" s="16">
        <v>0.22959000000000002</v>
      </c>
      <c r="Q59" s="16">
        <v>-2.0469200000000001</v>
      </c>
      <c r="R59" s="16">
        <v>-1.55017</v>
      </c>
      <c r="S59" s="16">
        <v>8.7733099999999986</v>
      </c>
      <c r="T59" s="16">
        <v>-8.4957199999999986</v>
      </c>
      <c r="U59" s="16">
        <v>10.460270000000001</v>
      </c>
      <c r="V59" s="16">
        <v>-5.7617600000000007</v>
      </c>
      <c r="W59" s="16">
        <v>-2.9507099999999999</v>
      </c>
      <c r="X59" s="16">
        <v>5.573264</v>
      </c>
      <c r="Y59" s="16">
        <v>6.7049099999999999</v>
      </c>
      <c r="Z59" s="16">
        <v>-0.37902999999999998</v>
      </c>
      <c r="AA59" s="16">
        <v>1.002618</v>
      </c>
      <c r="AB59" s="16">
        <v>4.0797420000000004</v>
      </c>
      <c r="AC59" s="16">
        <v>-5.3277200000000002</v>
      </c>
      <c r="AD59" s="16">
        <v>-6.2411499999999993</v>
      </c>
      <c r="AE59" s="16">
        <v>2.4840100000000001</v>
      </c>
      <c r="AF59" s="16">
        <v>5.2410399999999999</v>
      </c>
      <c r="AG59" s="16">
        <v>-12.903600000000001</v>
      </c>
      <c r="AH59" s="16">
        <v>8.5776000000000003</v>
      </c>
      <c r="AI59" s="46"/>
      <c r="AJ59" s="46"/>
      <c r="AK59" s="46"/>
      <c r="AL59" s="46"/>
      <c r="AM59" s="46"/>
      <c r="AN59" s="4"/>
      <c r="AO59" s="4"/>
      <c r="AP59" s="4"/>
      <c r="AQ59" s="4"/>
      <c r="AR59" s="4"/>
      <c r="AS59" s="4"/>
      <c r="AT59" s="4"/>
      <c r="AU59" s="4"/>
      <c r="AV59" s="4"/>
      <c r="AW59" s="4"/>
      <c r="AX59" s="4"/>
      <c r="AY59" s="4"/>
    </row>
    <row r="60" spans="1:1005" ht="15" x14ac:dyDescent="0.25">
      <c r="A60" s="136">
        <f>YampaRiverInflow.TotalOutflow!A60</f>
        <v>46661</v>
      </c>
      <c r="B60" s="34"/>
      <c r="C60" s="12">
        <v>-1.8360000000000001</v>
      </c>
      <c r="D60" s="45">
        <v>-1.8360000000000001</v>
      </c>
      <c r="E60" s="16">
        <v>-8.1954599999999989</v>
      </c>
      <c r="F60" s="16">
        <v>1.15303</v>
      </c>
      <c r="G60" s="16">
        <v>4.8546899999999997</v>
      </c>
      <c r="H60" s="16">
        <v>-2.7721900000000002</v>
      </c>
      <c r="I60" s="16">
        <v>10.111030000000001</v>
      </c>
      <c r="J60" s="16">
        <v>-7.8798000000000004</v>
      </c>
      <c r="K60" s="16">
        <v>4.2608300000000003</v>
      </c>
      <c r="L60" s="16">
        <v>-9.0296399999999988</v>
      </c>
      <c r="M60" s="16">
        <v>-19.219099999999997</v>
      </c>
      <c r="N60" s="16">
        <v>-22.1523</v>
      </c>
      <c r="O60" s="16">
        <v>1.00861</v>
      </c>
      <c r="P60" s="16">
        <v>-7.54697</v>
      </c>
      <c r="Q60" s="16">
        <v>3.05389</v>
      </c>
      <c r="R60" s="16">
        <v>-0.55309000000000008</v>
      </c>
      <c r="S60" s="16">
        <v>-10.613</v>
      </c>
      <c r="T60" s="16">
        <v>-11.085899999999999</v>
      </c>
      <c r="U60" s="16">
        <v>5.77902</v>
      </c>
      <c r="V60" s="16">
        <v>-2.5799099999999999</v>
      </c>
      <c r="W60" s="16">
        <v>11.36007</v>
      </c>
      <c r="X60" s="16">
        <v>13.28439</v>
      </c>
      <c r="Y60" s="16">
        <v>-1.07623</v>
      </c>
      <c r="Z60" s="16">
        <v>6.7392950000000003</v>
      </c>
      <c r="AA60" s="16">
        <v>9.3276970000000006</v>
      </c>
      <c r="AB60" s="16">
        <v>9.8532309999999992</v>
      </c>
      <c r="AC60" s="16">
        <v>2.3867620000000001</v>
      </c>
      <c r="AD60" s="16">
        <v>-14.003299999999999</v>
      </c>
      <c r="AE60" s="16">
        <v>4.5726499999999994</v>
      </c>
      <c r="AF60" s="16">
        <v>16.06822</v>
      </c>
      <c r="AG60" s="16">
        <v>-0.16736000000000001</v>
      </c>
      <c r="AH60" s="16">
        <v>3.9343000000000004</v>
      </c>
      <c r="AI60" s="46"/>
      <c r="AJ60" s="46"/>
      <c r="AK60" s="46"/>
      <c r="AL60" s="46"/>
      <c r="AM60" s="46"/>
      <c r="AN60" s="4"/>
      <c r="AO60" s="4"/>
      <c r="AP60" s="4"/>
      <c r="AQ60" s="4"/>
      <c r="AR60" s="4"/>
      <c r="AS60" s="4"/>
      <c r="AT60" s="4"/>
      <c r="AU60" s="4"/>
      <c r="AV60" s="4"/>
      <c r="AW60" s="4"/>
      <c r="AX60" s="4"/>
      <c r="AY60" s="4"/>
    </row>
    <row r="61" spans="1:1005" ht="15" x14ac:dyDescent="0.25">
      <c r="A61" s="136">
        <f>YampaRiverInflow.TotalOutflow!A61</f>
        <v>46692</v>
      </c>
      <c r="B61" s="34"/>
      <c r="C61" s="12">
        <v>-5.6420000000000003</v>
      </c>
      <c r="D61" s="45">
        <v>-5.6420000000000003</v>
      </c>
      <c r="E61" s="16">
        <v>7.5139499999999995</v>
      </c>
      <c r="F61" s="16">
        <v>2.73468</v>
      </c>
      <c r="G61" s="16">
        <v>6.6013000000000002</v>
      </c>
      <c r="H61" s="16">
        <v>0.97684000000000004</v>
      </c>
      <c r="I61" s="16">
        <v>8.3629300000000004</v>
      </c>
      <c r="J61" s="16">
        <v>1.9108499999999999</v>
      </c>
      <c r="K61" s="16">
        <v>-3.2407300000000001</v>
      </c>
      <c r="L61" s="16">
        <v>2.9348700000000001</v>
      </c>
      <c r="M61" s="16">
        <v>-7.6372900000000001</v>
      </c>
      <c r="N61" s="16">
        <v>3.4327800000000002</v>
      </c>
      <c r="O61" s="16">
        <v>5.0682</v>
      </c>
      <c r="P61" s="16">
        <v>-2.44712</v>
      </c>
      <c r="Q61" s="16">
        <v>9.4311000000000007</v>
      </c>
      <c r="R61" s="16">
        <v>-7.2890100000000002</v>
      </c>
      <c r="S61" s="16">
        <v>-3.6388499999999997</v>
      </c>
      <c r="T61" s="16">
        <v>0.89403999999999995</v>
      </c>
      <c r="U61" s="16">
        <v>10.06827</v>
      </c>
      <c r="V61" s="16">
        <v>6.3182299999999998</v>
      </c>
      <c r="W61" s="16">
        <v>14.429110000000001</v>
      </c>
      <c r="X61" s="16">
        <v>13.14282</v>
      </c>
      <c r="Y61" s="16">
        <v>0.30604999999999999</v>
      </c>
      <c r="Z61" s="16">
        <v>3.2879200000000002</v>
      </c>
      <c r="AA61" s="16">
        <v>9.6716720000000009</v>
      </c>
      <c r="AB61" s="16">
        <v>20.124560000000002</v>
      </c>
      <c r="AC61" s="16">
        <v>-11.070600000000001</v>
      </c>
      <c r="AD61" s="16">
        <v>-13.8909</v>
      </c>
      <c r="AE61" s="16">
        <v>6.7825500000000005</v>
      </c>
      <c r="AF61" s="16">
        <v>12.2211</v>
      </c>
      <c r="AG61" s="16">
        <v>-13.3376</v>
      </c>
      <c r="AH61" s="16">
        <v>4.8029599999999997</v>
      </c>
      <c r="AI61" s="46"/>
      <c r="AJ61" s="46"/>
      <c r="AK61" s="46"/>
      <c r="AL61" s="46"/>
      <c r="AM61" s="46"/>
      <c r="AN61" s="4"/>
      <c r="AO61" s="4"/>
      <c r="AP61" s="4"/>
      <c r="AQ61" s="4"/>
      <c r="AR61" s="4"/>
      <c r="AS61" s="4"/>
      <c r="AT61" s="4"/>
      <c r="AU61" s="4"/>
      <c r="AV61" s="4"/>
      <c r="AW61" s="4"/>
      <c r="AX61" s="4"/>
      <c r="AY61" s="4"/>
    </row>
    <row r="62" spans="1:1005" ht="15" x14ac:dyDescent="0.25">
      <c r="A62" s="136">
        <f>YampaRiverInflow.TotalOutflow!A62</f>
        <v>46722</v>
      </c>
      <c r="B62" s="34"/>
      <c r="C62" s="12">
        <v>0.45500000000000002</v>
      </c>
      <c r="D62" s="45">
        <v>0.45500000000000002</v>
      </c>
      <c r="E62" s="16">
        <v>94.941029999999998</v>
      </c>
      <c r="F62" s="16">
        <v>-1.6679900000000001</v>
      </c>
      <c r="G62" s="16">
        <v>27.110379999999999</v>
      </c>
      <c r="H62" s="16">
        <v>15.47331</v>
      </c>
      <c r="I62" s="16">
        <v>23.397189999999998</v>
      </c>
      <c r="J62" s="16">
        <v>-21.467200000000002</v>
      </c>
      <c r="K62" s="16">
        <v>-1.96912</v>
      </c>
      <c r="L62" s="16">
        <v>6.1689999999999996</v>
      </c>
      <c r="M62" s="16">
        <v>-8.7340999999999998</v>
      </c>
      <c r="N62" s="16">
        <v>2.1890200000000002</v>
      </c>
      <c r="O62" s="16">
        <v>6.2199300000000006</v>
      </c>
      <c r="P62" s="16">
        <v>-1.9193900000000002</v>
      </c>
      <c r="Q62" s="16">
        <v>-0.40073999999999999</v>
      </c>
      <c r="R62" s="16">
        <v>-10.7593</v>
      </c>
      <c r="S62" s="16">
        <v>-7.3306499999999994</v>
      </c>
      <c r="T62" s="16">
        <v>7.5781999999999998</v>
      </c>
      <c r="U62" s="16">
        <v>10.29767</v>
      </c>
      <c r="V62" s="16">
        <v>-5.8699700000000004</v>
      </c>
      <c r="W62" s="16">
        <v>24.633080000000003</v>
      </c>
      <c r="X62" s="16">
        <v>23.363189999999999</v>
      </c>
      <c r="Y62" s="16">
        <v>-1.2471300000000001</v>
      </c>
      <c r="Z62" s="16">
        <v>-6.3736999999999995</v>
      </c>
      <c r="AA62" s="16">
        <v>5.9137360000000001</v>
      </c>
      <c r="AB62" s="16">
        <v>15.60941</v>
      </c>
      <c r="AC62" s="16">
        <v>24.042540000000002</v>
      </c>
      <c r="AD62" s="16">
        <v>-3.4043299999999999</v>
      </c>
      <c r="AE62" s="16">
        <v>8.3700100000000006</v>
      </c>
      <c r="AF62" s="16">
        <v>26.24044</v>
      </c>
      <c r="AG62" s="16">
        <v>9.7062999999999988</v>
      </c>
      <c r="AH62" s="16">
        <v>15.84782</v>
      </c>
      <c r="AI62" s="46"/>
      <c r="AJ62" s="46"/>
      <c r="AK62" s="46"/>
      <c r="AL62" s="46"/>
      <c r="AM62" s="46"/>
      <c r="AN62" s="4"/>
      <c r="AO62" s="4"/>
      <c r="AP62" s="4"/>
      <c r="AQ62" s="4"/>
      <c r="AR62" s="4"/>
      <c r="AS62" s="4"/>
      <c r="AT62" s="4"/>
      <c r="AU62" s="4"/>
      <c r="AV62" s="4"/>
      <c r="AW62" s="4"/>
      <c r="AX62" s="4"/>
      <c r="AY62" s="4"/>
    </row>
    <row r="63" spans="1:1005" ht="15" x14ac:dyDescent="0.25">
      <c r="A63" s="136">
        <f>YampaRiverInflow.TotalOutflow!A63</f>
        <v>46753</v>
      </c>
      <c r="B63" s="34"/>
      <c r="C63" s="12">
        <v>3.9950000000000001</v>
      </c>
      <c r="D63" s="45">
        <v>3.9950000000000001</v>
      </c>
      <c r="E63" s="16">
        <v>-4.0167999999999999</v>
      </c>
      <c r="F63" s="16">
        <v>-0.42529</v>
      </c>
      <c r="G63" s="16">
        <v>-9.22471</v>
      </c>
      <c r="H63" s="16">
        <v>16.908450000000002</v>
      </c>
      <c r="I63" s="16">
        <v>1.48193</v>
      </c>
      <c r="J63" s="16">
        <v>-11.1562</v>
      </c>
      <c r="K63" s="16">
        <v>-10.2127</v>
      </c>
      <c r="L63" s="16">
        <v>-20.743200000000002</v>
      </c>
      <c r="M63" s="16">
        <v>-9.2751999999999999</v>
      </c>
      <c r="N63" s="16">
        <v>-13.9984</v>
      </c>
      <c r="O63" s="16">
        <v>-0.47846</v>
      </c>
      <c r="P63" s="16">
        <v>-2.4032600000000004</v>
      </c>
      <c r="Q63" s="16">
        <v>3.4120999999999997</v>
      </c>
      <c r="R63" s="16">
        <v>-10.2646</v>
      </c>
      <c r="S63" s="16">
        <v>17.93282</v>
      </c>
      <c r="T63" s="16">
        <v>-2.55436</v>
      </c>
      <c r="U63" s="16">
        <v>-2.7433800000000002</v>
      </c>
      <c r="V63" s="16">
        <v>-21.323400000000003</v>
      </c>
      <c r="W63" s="16">
        <v>2.622719</v>
      </c>
      <c r="X63" s="16">
        <v>3.4634200000000002</v>
      </c>
      <c r="Y63" s="16">
        <v>7.8842790000000003</v>
      </c>
      <c r="Z63" s="16">
        <v>16.61054</v>
      </c>
      <c r="AA63" s="16">
        <v>8.8169590000000007</v>
      </c>
      <c r="AB63" s="16">
        <v>17.907229999999998</v>
      </c>
      <c r="AC63" s="16">
        <v>12.460120000000002</v>
      </c>
      <c r="AD63" s="16">
        <v>7.4652799999999999</v>
      </c>
      <c r="AE63" s="16">
        <v>6.9913500000000006</v>
      </c>
      <c r="AF63" s="16">
        <v>-30.0366</v>
      </c>
      <c r="AG63" s="16">
        <v>0.34805000000000003</v>
      </c>
      <c r="AH63" s="16">
        <v>8.1073400000000007</v>
      </c>
      <c r="AI63" s="46"/>
      <c r="AJ63" s="46"/>
      <c r="AK63" s="46"/>
      <c r="AL63" s="46"/>
      <c r="AM63" s="46"/>
      <c r="AN63" s="4"/>
      <c r="AO63" s="4"/>
      <c r="AP63" s="4"/>
      <c r="AQ63" s="4"/>
      <c r="AR63" s="4"/>
      <c r="AS63" s="4"/>
      <c r="AT63" s="4"/>
      <c r="AU63" s="4"/>
      <c r="AV63" s="4"/>
      <c r="AW63" s="4"/>
      <c r="AX63" s="4"/>
      <c r="AY63" s="4"/>
    </row>
    <row r="64" spans="1:1005" ht="15" x14ac:dyDescent="0.25">
      <c r="A64" s="136">
        <f>YampaRiverInflow.TotalOutflow!A64</f>
        <v>46784</v>
      </c>
      <c r="B64" s="34"/>
      <c r="C64" s="12">
        <v>-2.7010000000000001</v>
      </c>
      <c r="D64" s="45">
        <v>-2.7010000000000001</v>
      </c>
      <c r="E64" s="16">
        <v>-2.7169299999999996</v>
      </c>
      <c r="F64" s="16">
        <v>1.1206400000000001</v>
      </c>
      <c r="G64" s="16">
        <v>-12.965299999999999</v>
      </c>
      <c r="H64" s="16">
        <v>0.91830999999999996</v>
      </c>
      <c r="I64" s="16">
        <v>1.91351</v>
      </c>
      <c r="J64" s="16">
        <v>-9.2040600000000001</v>
      </c>
      <c r="K64" s="16">
        <v>-8.6602700000000006</v>
      </c>
      <c r="L64" s="16">
        <v>-7.7134099999999997</v>
      </c>
      <c r="M64" s="16">
        <v>-7.8451700000000004</v>
      </c>
      <c r="N64" s="16">
        <v>-18.252200000000002</v>
      </c>
      <c r="O64" s="16">
        <v>-3.1171700000000002</v>
      </c>
      <c r="P64" s="16">
        <v>-7.3280799999999999</v>
      </c>
      <c r="Q64" s="16">
        <v>1.02014</v>
      </c>
      <c r="R64" s="16">
        <v>-14.3032</v>
      </c>
      <c r="S64" s="16">
        <v>-13.955</v>
      </c>
      <c r="T64" s="16">
        <v>-11.963200000000001</v>
      </c>
      <c r="U64" s="16">
        <v>-5.2006099999999993</v>
      </c>
      <c r="V64" s="16">
        <v>-1.8404100000000001</v>
      </c>
      <c r="W64" s="16">
        <v>4.1879590000000002</v>
      </c>
      <c r="X64" s="16">
        <v>8.0341699999999996</v>
      </c>
      <c r="Y64" s="16">
        <v>-3.2283200000000001</v>
      </c>
      <c r="Z64" s="16">
        <v>-5.3345600000000006</v>
      </c>
      <c r="AA64" s="16">
        <v>-3.9803500000000001</v>
      </c>
      <c r="AB64" s="16">
        <v>3.725031</v>
      </c>
      <c r="AC64" s="16">
        <v>11.38289</v>
      </c>
      <c r="AD64" s="16">
        <v>9.9543199999999992</v>
      </c>
      <c r="AE64" s="16">
        <v>4.1059299999999999</v>
      </c>
      <c r="AF64" s="16">
        <v>-45.490699999999997</v>
      </c>
      <c r="AG64" s="16">
        <v>-8.9389900000000004</v>
      </c>
      <c r="AH64" s="16">
        <v>14.93486</v>
      </c>
      <c r="AI64" s="46"/>
      <c r="AJ64" s="46"/>
      <c r="AK64" s="46"/>
      <c r="AL64" s="46"/>
      <c r="AM64" s="46"/>
      <c r="AN64" s="4"/>
      <c r="AO64" s="4"/>
      <c r="AP64" s="4"/>
      <c r="AQ64" s="4"/>
      <c r="AR64" s="4"/>
      <c r="AS64" s="4"/>
      <c r="AT64" s="4"/>
      <c r="AU64" s="4"/>
      <c r="AV64" s="4"/>
      <c r="AW64" s="4"/>
      <c r="AX64" s="4"/>
      <c r="AY64" s="4"/>
      <c r="ALQ64" t="e">
        <v>#N/A</v>
      </c>
    </row>
    <row r="65" spans="1:1005" ht="15" x14ac:dyDescent="0.25">
      <c r="A65" s="136">
        <f>YampaRiverInflow.TotalOutflow!A65</f>
        <v>46813</v>
      </c>
      <c r="B65" s="34"/>
      <c r="C65" s="12">
        <v>-3.2639999999999998</v>
      </c>
      <c r="D65" s="45">
        <v>-3.2639999999999998</v>
      </c>
      <c r="E65" s="16">
        <v>33.225720000000003</v>
      </c>
      <c r="F65" s="16">
        <v>11.037510000000001</v>
      </c>
      <c r="G65" s="16">
        <v>4.6733700000000002</v>
      </c>
      <c r="H65" s="16">
        <v>4.0890000000000003E-2</v>
      </c>
      <c r="I65" s="16">
        <v>8.1969799999999999</v>
      </c>
      <c r="J65" s="16">
        <v>5.5769299999999999</v>
      </c>
      <c r="K65" s="16">
        <v>-5.0199499999999997</v>
      </c>
      <c r="L65" s="16">
        <v>-3.68032</v>
      </c>
      <c r="M65" s="16">
        <v>-25.690300000000001</v>
      </c>
      <c r="N65" s="16">
        <v>16.045670000000001</v>
      </c>
      <c r="O65" s="16">
        <v>-10.3043</v>
      </c>
      <c r="P65" s="16">
        <v>-11.892200000000001</v>
      </c>
      <c r="Q65" s="16">
        <v>0.31795999999999996</v>
      </c>
      <c r="R65" s="16">
        <v>-9.7432599999999994</v>
      </c>
      <c r="S65" s="16">
        <v>-12.145200000000001</v>
      </c>
      <c r="T65" s="16">
        <v>-6.3741000000000003</v>
      </c>
      <c r="U65" s="16">
        <v>-11.247</v>
      </c>
      <c r="V65" s="16">
        <v>-5.8244099999999994</v>
      </c>
      <c r="W65" s="16">
        <v>-14.067500000000001</v>
      </c>
      <c r="X65" s="16">
        <v>-1.27335</v>
      </c>
      <c r="Y65" s="16">
        <v>-1.8987400000000001</v>
      </c>
      <c r="Z65" s="16">
        <v>-12.0581</v>
      </c>
      <c r="AA65" s="16">
        <v>-1.39941</v>
      </c>
      <c r="AB65" s="16">
        <v>3.0619520000000002</v>
      </c>
      <c r="AC65" s="16">
        <v>0.5556236</v>
      </c>
      <c r="AD65" s="16">
        <v>2.51511</v>
      </c>
      <c r="AE65" s="16">
        <v>-1.48194</v>
      </c>
      <c r="AF65" s="16">
        <v>-85.616900000000001</v>
      </c>
      <c r="AG65" s="16">
        <v>-18.977</v>
      </c>
      <c r="AH65" s="16">
        <v>-3.0748000000000002</v>
      </c>
      <c r="AI65" s="46"/>
      <c r="AJ65" s="46"/>
      <c r="AK65" s="46"/>
      <c r="AL65" s="46"/>
      <c r="AM65" s="46"/>
      <c r="AN65" s="4"/>
      <c r="AO65" s="4"/>
      <c r="AP65" s="4"/>
      <c r="AQ65" s="4"/>
      <c r="AR65" s="4"/>
      <c r="AS65" s="4"/>
      <c r="AT65" s="4"/>
      <c r="AU65" s="4"/>
      <c r="AV65" s="4"/>
      <c r="AW65" s="4"/>
      <c r="AX65" s="4"/>
      <c r="AY65" s="4"/>
      <c r="ALQ65" t="e">
        <v>#N/A</v>
      </c>
    </row>
    <row r="66" spans="1:1005" ht="15" x14ac:dyDescent="0.25">
      <c r="A66" s="136">
        <f>YampaRiverInflow.TotalOutflow!A66</f>
        <v>46844</v>
      </c>
      <c r="B66" s="34"/>
      <c r="C66" s="12">
        <v>-8.6609999999999996</v>
      </c>
      <c r="D66" s="45">
        <v>-8.6609999999999996</v>
      </c>
      <c r="E66" s="16">
        <v>-7.57599</v>
      </c>
      <c r="F66" s="16">
        <v>15.395820000000001</v>
      </c>
      <c r="G66" s="16">
        <v>39.174210000000002</v>
      </c>
      <c r="H66" s="16">
        <v>-0.41738999999999998</v>
      </c>
      <c r="I66" s="16">
        <v>-3.9382700000000002</v>
      </c>
      <c r="J66" s="16">
        <v>0.93055999999999994</v>
      </c>
      <c r="K66" s="16">
        <v>-11.8729</v>
      </c>
      <c r="L66" s="16">
        <v>-13.3843</v>
      </c>
      <c r="M66" s="16">
        <v>-6.9093299999999997</v>
      </c>
      <c r="N66" s="16">
        <v>4.2983100000000007</v>
      </c>
      <c r="O66" s="16">
        <v>-1.6048699999999998</v>
      </c>
      <c r="P66" s="16">
        <v>-3.3881199999999998</v>
      </c>
      <c r="Q66" s="16">
        <v>-8.2623700000000007</v>
      </c>
      <c r="R66" s="16">
        <v>-14.0764</v>
      </c>
      <c r="S66" s="16">
        <v>-15.644399999999999</v>
      </c>
      <c r="T66" s="16">
        <v>-20.3934</v>
      </c>
      <c r="U66" s="16">
        <v>-12.2591</v>
      </c>
      <c r="V66" s="16">
        <v>-6.0398699999999996</v>
      </c>
      <c r="W66" s="16">
        <v>14.186459999999999</v>
      </c>
      <c r="X66" s="16">
        <v>-9.3056399999999986</v>
      </c>
      <c r="Y66" s="16">
        <v>-4.80497</v>
      </c>
      <c r="Z66" s="16">
        <v>-4.7238199999999999</v>
      </c>
      <c r="AA66" s="16">
        <v>-4.9565900000000003</v>
      </c>
      <c r="AB66" s="16">
        <v>-3.62934</v>
      </c>
      <c r="AC66" s="16">
        <v>-36.724299999999999</v>
      </c>
      <c r="AD66" s="16">
        <v>5.76356</v>
      </c>
      <c r="AE66" s="16">
        <v>12.84352</v>
      </c>
      <c r="AF66" s="16">
        <v>-51.0623</v>
      </c>
      <c r="AG66" s="16">
        <v>-15.1135</v>
      </c>
      <c r="AH66" s="16">
        <v>-4.2431000000000001</v>
      </c>
      <c r="AI66" s="46"/>
      <c r="AJ66" s="46"/>
      <c r="AK66" s="46"/>
      <c r="AL66" s="46"/>
      <c r="AM66" s="46"/>
      <c r="AN66" s="4"/>
      <c r="AO66" s="4"/>
      <c r="AP66" s="4"/>
      <c r="AQ66" s="4"/>
      <c r="AR66" s="4"/>
      <c r="AS66" s="4"/>
      <c r="AT66" s="4"/>
      <c r="AU66" s="4"/>
      <c r="AV66" s="4"/>
      <c r="AW66" s="4"/>
      <c r="AX66" s="4"/>
      <c r="AY66" s="4"/>
      <c r="ALQ66" t="e">
        <v>#N/A</v>
      </c>
    </row>
    <row r="67" spans="1:1005" ht="15" x14ac:dyDescent="0.25">
      <c r="A67" s="136">
        <f>YampaRiverInflow.TotalOutflow!A67</f>
        <v>46874</v>
      </c>
      <c r="B67" s="34"/>
      <c r="C67" s="12">
        <v>-3.11</v>
      </c>
      <c r="D67" s="45">
        <v>-3.11</v>
      </c>
      <c r="E67" s="16">
        <v>-8.2093600000000002</v>
      </c>
      <c r="F67" s="16">
        <v>11.730090000000001</v>
      </c>
      <c r="G67" s="16">
        <v>21.999099999999999</v>
      </c>
      <c r="H67" s="16">
        <v>0.11092</v>
      </c>
      <c r="I67" s="16">
        <v>-14.867799999999999</v>
      </c>
      <c r="J67" s="16">
        <v>-7.1809500000000002</v>
      </c>
      <c r="K67" s="16">
        <v>-5.66974</v>
      </c>
      <c r="L67" s="16">
        <v>-33.700400000000002</v>
      </c>
      <c r="M67" s="16">
        <v>-4.7220800000000001</v>
      </c>
      <c r="N67" s="16">
        <v>-17.381799999999998</v>
      </c>
      <c r="O67" s="16">
        <v>-33.279300000000006</v>
      </c>
      <c r="P67" s="16">
        <v>-5.4207200000000002</v>
      </c>
      <c r="Q67" s="16">
        <v>-5.2464300000000001</v>
      </c>
      <c r="R67" s="16">
        <v>3.1493000000000002</v>
      </c>
      <c r="S67" s="16">
        <v>-9.5569299999999995</v>
      </c>
      <c r="T67" s="16">
        <v>4.5381899999999993</v>
      </c>
      <c r="U67" s="16">
        <v>2.7454499999999999</v>
      </c>
      <c r="V67" s="16">
        <v>4.5651899999999994</v>
      </c>
      <c r="W67" s="16">
        <v>0.1095455</v>
      </c>
      <c r="X67" s="16">
        <v>7.3637499999999996</v>
      </c>
      <c r="Y67" s="16">
        <v>8.667313</v>
      </c>
      <c r="Z67" s="16">
        <v>9.6379000000000001</v>
      </c>
      <c r="AA67" s="16">
        <v>-0.59501400000000004</v>
      </c>
      <c r="AB67" s="16">
        <v>-7.1286899999999997</v>
      </c>
      <c r="AC67" s="16">
        <v>13.089129999999999</v>
      </c>
      <c r="AD67" s="16">
        <v>7.5992100000000002</v>
      </c>
      <c r="AE67" s="16">
        <v>4.7034399999999996</v>
      </c>
      <c r="AF67" s="16">
        <v>-61.748899999999999</v>
      </c>
      <c r="AG67" s="16">
        <v>-4.7955200000000007</v>
      </c>
      <c r="AH67" s="16">
        <v>-13.974399999999999</v>
      </c>
      <c r="AI67" s="46"/>
      <c r="AJ67" s="46"/>
      <c r="AK67" s="46"/>
      <c r="AL67" s="46"/>
      <c r="AM67" s="46"/>
      <c r="AN67" s="4"/>
      <c r="AO67" s="4"/>
      <c r="AP67" s="4"/>
      <c r="AQ67" s="4"/>
      <c r="AR67" s="4"/>
      <c r="AS67" s="4"/>
      <c r="AT67" s="4"/>
      <c r="AU67" s="4"/>
      <c r="AV67" s="4"/>
      <c r="AW67" s="4"/>
      <c r="AX67" s="4"/>
      <c r="AY67" s="4"/>
      <c r="ALQ67" t="e">
        <v>#N/A</v>
      </c>
    </row>
    <row r="68" spans="1:1005" ht="15" x14ac:dyDescent="0.25">
      <c r="A68" s="136">
        <f>YampaRiverInflow.TotalOutflow!A68</f>
        <v>46905</v>
      </c>
      <c r="B68" s="34"/>
      <c r="C68" s="12">
        <v>-7.532</v>
      </c>
      <c r="D68" s="45">
        <v>-7.532</v>
      </c>
      <c r="E68" s="16">
        <v>-11.6759</v>
      </c>
      <c r="F68" s="16">
        <v>-4.1159999999999995E-2</v>
      </c>
      <c r="G68" s="16">
        <v>5.6090299999999997</v>
      </c>
      <c r="H68" s="16">
        <v>-3.69754</v>
      </c>
      <c r="I68" s="16">
        <v>-11.8339</v>
      </c>
      <c r="J68" s="16">
        <v>-9.2286099999999998</v>
      </c>
      <c r="K68" s="16">
        <v>-8.5176200000000009</v>
      </c>
      <c r="L68" s="16">
        <v>-26.906099999999999</v>
      </c>
      <c r="M68" s="16">
        <v>-30.0809</v>
      </c>
      <c r="N68" s="16">
        <v>1.8562000000000001</v>
      </c>
      <c r="O68" s="16">
        <v>-14.7171</v>
      </c>
      <c r="P68" s="16">
        <v>-14.012499999999999</v>
      </c>
      <c r="Q68" s="16">
        <v>-1.51996</v>
      </c>
      <c r="R68" s="16">
        <v>-16.566500000000001</v>
      </c>
      <c r="S68" s="16">
        <v>-17.7789</v>
      </c>
      <c r="T68" s="16">
        <v>-8.3348700000000004</v>
      </c>
      <c r="U68" s="16">
        <v>-5.4185299999999996</v>
      </c>
      <c r="V68" s="16">
        <v>-7.2006999999999994</v>
      </c>
      <c r="W68" s="16">
        <v>-0.73851199999999995</v>
      </c>
      <c r="X68" s="16">
        <v>2.2777600000000002</v>
      </c>
      <c r="Y68" s="16">
        <v>-1.24882</v>
      </c>
      <c r="Z68" s="16">
        <v>-2.2548400000000002</v>
      </c>
      <c r="AA68" s="16">
        <v>-7.8657200000000005</v>
      </c>
      <c r="AB68" s="16">
        <v>-7.5185699999999995</v>
      </c>
      <c r="AC68" s="16">
        <v>-7.5434399999999995</v>
      </c>
      <c r="AD68" s="16">
        <v>4.59762</v>
      </c>
      <c r="AE68" s="16">
        <v>13.497540000000001</v>
      </c>
      <c r="AF68" s="16">
        <v>-26.186700000000002</v>
      </c>
      <c r="AG68" s="16">
        <v>-3.3491300000000002</v>
      </c>
      <c r="AH68" s="16">
        <v>4.0840300000000003</v>
      </c>
      <c r="AI68" s="46"/>
      <c r="AJ68" s="46"/>
      <c r="AK68" s="46"/>
      <c r="AL68" s="46"/>
      <c r="AM68" s="46"/>
      <c r="AN68" s="4"/>
      <c r="AO68" s="4"/>
      <c r="AP68" s="4"/>
      <c r="AQ68" s="4"/>
      <c r="AR68" s="4"/>
      <c r="AS68" s="4"/>
      <c r="AT68" s="4"/>
      <c r="AU68" s="4"/>
      <c r="AV68" s="4"/>
      <c r="AW68" s="4"/>
      <c r="AX68" s="4"/>
      <c r="AY68" s="4"/>
      <c r="ALQ68" t="e">
        <v>#N/A</v>
      </c>
    </row>
    <row r="69" spans="1:1005" ht="15" x14ac:dyDescent="0.25">
      <c r="A69" s="136">
        <f>YampaRiverInflow.TotalOutflow!A69</f>
        <v>46935</v>
      </c>
      <c r="B69" s="34"/>
      <c r="C69" s="12">
        <v>-8.2880000000000003</v>
      </c>
      <c r="D69" s="45">
        <v>-8.2880000000000003</v>
      </c>
      <c r="E69" s="16">
        <v>-11.493399999999999</v>
      </c>
      <c r="F69" s="16">
        <v>10.728009999999999</v>
      </c>
      <c r="G69" s="16">
        <v>8.7200199999999999</v>
      </c>
      <c r="H69" s="16">
        <v>-1.2666099999999998</v>
      </c>
      <c r="I69" s="16">
        <v>-11.347200000000001</v>
      </c>
      <c r="J69" s="16">
        <v>-18.336200000000002</v>
      </c>
      <c r="K69" s="16">
        <v>-2.94312</v>
      </c>
      <c r="L69" s="16">
        <v>-31.489599999999999</v>
      </c>
      <c r="M69" s="16">
        <v>-20.471400000000003</v>
      </c>
      <c r="N69" s="16">
        <v>-11.8964</v>
      </c>
      <c r="O69" s="16">
        <v>-5.89581</v>
      </c>
      <c r="P69" s="16">
        <v>-9.4188299999999998</v>
      </c>
      <c r="Q69" s="16">
        <v>-9.6500499999999985</v>
      </c>
      <c r="R69" s="16">
        <v>-13.497399999999999</v>
      </c>
      <c r="S69" s="16">
        <v>-20.7821</v>
      </c>
      <c r="T69" s="16">
        <v>-5.3935699999999995</v>
      </c>
      <c r="U69" s="16">
        <v>-16.034399999999998</v>
      </c>
      <c r="V69" s="16">
        <v>-7.2505600000000001</v>
      </c>
      <c r="W69" s="16">
        <v>-12.2248</v>
      </c>
      <c r="X69" s="16">
        <v>-2.5033499999999997</v>
      </c>
      <c r="Y69" s="16">
        <v>-0.440502</v>
      </c>
      <c r="Z69" s="16">
        <v>11.24718</v>
      </c>
      <c r="AA69" s="16">
        <v>-1.8387200000000001</v>
      </c>
      <c r="AB69" s="16">
        <v>-11.0794</v>
      </c>
      <c r="AC69" s="16">
        <v>-4.7515900000000002</v>
      </c>
      <c r="AD69" s="16">
        <v>1.85019</v>
      </c>
      <c r="AE69" s="16">
        <v>3.09552</v>
      </c>
      <c r="AF69" s="16">
        <v>-10.6083</v>
      </c>
      <c r="AG69" s="16">
        <v>-7.64445</v>
      </c>
      <c r="AH69" s="16">
        <v>8.1272700000000011</v>
      </c>
      <c r="AI69" s="46"/>
      <c r="AJ69" s="46"/>
      <c r="AK69" s="46"/>
      <c r="AL69" s="46"/>
      <c r="AM69" s="46"/>
      <c r="AN69" s="4"/>
      <c r="AO69" s="4"/>
      <c r="AP69" s="4"/>
      <c r="AQ69" s="4"/>
      <c r="AR69" s="4"/>
      <c r="AS69" s="4"/>
      <c r="AT69" s="4"/>
      <c r="AU69" s="4"/>
      <c r="AV69" s="4"/>
      <c r="AW69" s="4"/>
      <c r="AX69" s="4"/>
      <c r="AY69" s="4"/>
      <c r="ALQ69" t="e">
        <v>#N/A</v>
      </c>
    </row>
    <row r="70" spans="1:1005" ht="15" x14ac:dyDescent="0.25">
      <c r="A70" s="136">
        <f>YampaRiverInflow.TotalOutflow!A70</f>
        <v>46966</v>
      </c>
      <c r="B70" s="34"/>
      <c r="C70" s="12">
        <v>-5.89</v>
      </c>
      <c r="D70" s="45">
        <v>-5.89</v>
      </c>
      <c r="E70" s="16">
        <v>-4.3264100000000001</v>
      </c>
      <c r="F70" s="16">
        <v>-10.6752</v>
      </c>
      <c r="G70" s="16">
        <v>1.8042</v>
      </c>
      <c r="H70" s="16">
        <v>4.2788000000000004</v>
      </c>
      <c r="I70" s="16">
        <v>-12.226000000000001</v>
      </c>
      <c r="J70" s="16">
        <v>-3.8130300000000004</v>
      </c>
      <c r="K70" s="16">
        <v>-0.78469000000000011</v>
      </c>
      <c r="L70" s="16">
        <v>-7.6042100000000001</v>
      </c>
      <c r="M70" s="16">
        <v>-5.4120699999999999</v>
      </c>
      <c r="N70" s="16">
        <v>-13.8598</v>
      </c>
      <c r="O70" s="16">
        <v>-14.737</v>
      </c>
      <c r="P70" s="16">
        <v>-6.2569600000000003</v>
      </c>
      <c r="Q70" s="16">
        <v>-22.553799999999999</v>
      </c>
      <c r="R70" s="16">
        <v>-2.4493899999999997</v>
      </c>
      <c r="S70" s="16">
        <v>-15.1355</v>
      </c>
      <c r="T70" s="16">
        <v>2.9768400000000002</v>
      </c>
      <c r="U70" s="16">
        <v>5.9177799999999996</v>
      </c>
      <c r="V70" s="16">
        <v>3.3304999999999998</v>
      </c>
      <c r="W70" s="16">
        <v>10.576969999999999</v>
      </c>
      <c r="X70" s="16">
        <v>-7.4222299999999999</v>
      </c>
      <c r="Y70" s="16">
        <v>-2.7236199999999999</v>
      </c>
      <c r="Z70" s="16">
        <v>11.2767</v>
      </c>
      <c r="AA70" s="16">
        <v>-2.6559499999999998</v>
      </c>
      <c r="AB70" s="16">
        <v>3.1679930000000001</v>
      </c>
      <c r="AC70" s="16">
        <v>-8.08446</v>
      </c>
      <c r="AD70" s="16">
        <v>4.3259999999999996</v>
      </c>
      <c r="AE70" s="16">
        <v>3.7869800000000002</v>
      </c>
      <c r="AF70" s="16">
        <v>-3.9497499999999999</v>
      </c>
      <c r="AG70" s="16">
        <v>-0.94598000000000004</v>
      </c>
      <c r="AH70" s="16">
        <v>2.1968100000000002</v>
      </c>
      <c r="AI70" s="46"/>
      <c r="AJ70" s="46"/>
      <c r="AK70" s="46"/>
      <c r="AL70" s="46"/>
      <c r="AM70" s="46"/>
      <c r="AN70" s="4"/>
      <c r="AO70" s="4"/>
      <c r="AP70" s="4"/>
      <c r="AQ70" s="4"/>
      <c r="AR70" s="4"/>
      <c r="AS70" s="4"/>
      <c r="AT70" s="4"/>
      <c r="AU70" s="4"/>
      <c r="AV70" s="4"/>
      <c r="AW70" s="4"/>
      <c r="AX70" s="4"/>
      <c r="AY70" s="4"/>
      <c r="ALQ70" t="e">
        <v>#N/A</v>
      </c>
    </row>
    <row r="71" spans="1:1005" ht="15" x14ac:dyDescent="0.25">
      <c r="A71" s="136">
        <f>YampaRiverInflow.TotalOutflow!A71</f>
        <v>46997</v>
      </c>
      <c r="B71" s="34"/>
      <c r="C71" s="12">
        <v>-9.9890000000000008</v>
      </c>
      <c r="D71" s="45">
        <v>-9.9890000000000008</v>
      </c>
      <c r="E71" s="16">
        <v>4.2184399999999993</v>
      </c>
      <c r="F71" s="16">
        <v>2.1504499999999998</v>
      </c>
      <c r="G71" s="16">
        <v>-6.8963000000000001</v>
      </c>
      <c r="H71" s="16">
        <v>-12.975100000000001</v>
      </c>
      <c r="I71" s="16">
        <v>-7.1190200000000008</v>
      </c>
      <c r="J71" s="16">
        <v>-2.2877899999999998</v>
      </c>
      <c r="K71" s="16">
        <v>-15.519200000000001</v>
      </c>
      <c r="L71" s="16">
        <v>-21.1785</v>
      </c>
      <c r="M71" s="16">
        <v>-6.0739200000000002</v>
      </c>
      <c r="N71" s="16">
        <v>-3.6959299999999997</v>
      </c>
      <c r="O71" s="16">
        <v>0.22959000000000002</v>
      </c>
      <c r="P71" s="16">
        <v>-2.0469200000000001</v>
      </c>
      <c r="Q71" s="16">
        <v>-1.55017</v>
      </c>
      <c r="R71" s="16">
        <v>8.7733099999999986</v>
      </c>
      <c r="S71" s="16">
        <v>-8.4957199999999986</v>
      </c>
      <c r="T71" s="16">
        <v>10.460270000000001</v>
      </c>
      <c r="U71" s="16">
        <v>-5.7617600000000007</v>
      </c>
      <c r="V71" s="16">
        <v>-2.9507099999999999</v>
      </c>
      <c r="W71" s="16">
        <v>5.573264</v>
      </c>
      <c r="X71" s="16">
        <v>6.7049099999999999</v>
      </c>
      <c r="Y71" s="16">
        <v>-0.37902999999999998</v>
      </c>
      <c r="Z71" s="16">
        <v>1.002618</v>
      </c>
      <c r="AA71" s="16">
        <v>4.0797420000000004</v>
      </c>
      <c r="AB71" s="16">
        <v>-5.3277200000000002</v>
      </c>
      <c r="AC71" s="16">
        <v>-6.2411499999999993</v>
      </c>
      <c r="AD71" s="16">
        <v>2.4840100000000001</v>
      </c>
      <c r="AE71" s="16">
        <v>5.2410399999999999</v>
      </c>
      <c r="AF71" s="16">
        <v>-12.903600000000001</v>
      </c>
      <c r="AG71" s="16">
        <v>8.5776000000000003</v>
      </c>
      <c r="AH71" s="16">
        <v>15.860709999999999</v>
      </c>
      <c r="AI71" s="46"/>
      <c r="AJ71" s="46"/>
      <c r="AK71" s="46"/>
      <c r="AL71" s="46"/>
      <c r="AM71" s="46"/>
      <c r="AN71" s="4"/>
      <c r="AO71" s="4"/>
      <c r="AP71" s="4"/>
      <c r="AQ71" s="4"/>
      <c r="AR71" s="4"/>
      <c r="AS71" s="4"/>
      <c r="AT71" s="4"/>
      <c r="AU71" s="4"/>
      <c r="AV71" s="4"/>
      <c r="AW71" s="4"/>
      <c r="AX71" s="4"/>
      <c r="AY71" s="4"/>
      <c r="ALQ71" t="e">
        <v>#N/A</v>
      </c>
    </row>
    <row r="72" spans="1:1005" ht="12.75" customHeight="1" x14ac:dyDescent="0.25">
      <c r="A72" s="136"/>
      <c r="B72" s="34"/>
      <c r="C72" s="12"/>
      <c r="D72" s="45"/>
      <c r="AI72" s="16"/>
      <c r="AJ72" s="16"/>
      <c r="AK72" s="16"/>
      <c r="AL72" s="16"/>
      <c r="AM72" s="16"/>
      <c r="ALQ72" t="e">
        <v>#N/A</v>
      </c>
    </row>
    <row r="73" spans="1:1005" ht="12.75" customHeight="1" x14ac:dyDescent="0.25">
      <c r="A73" s="136"/>
      <c r="B73" s="34"/>
      <c r="C73" s="12"/>
      <c r="D73" s="45"/>
      <c r="AI73" s="16"/>
      <c r="AJ73" s="16"/>
      <c r="AK73" s="16"/>
      <c r="AL73" s="16"/>
      <c r="AM73" s="16"/>
    </row>
    <row r="74" spans="1:1005" ht="12.75" customHeight="1" x14ac:dyDescent="0.25">
      <c r="A74" s="136"/>
      <c r="B74" s="34"/>
      <c r="C74" s="12"/>
      <c r="D74" s="45"/>
      <c r="AI74" s="16"/>
      <c r="AJ74" s="16"/>
      <c r="AK74" s="16"/>
      <c r="AL74" s="16"/>
      <c r="AM74" s="16"/>
    </row>
    <row r="75" spans="1:1005" ht="12.75" customHeight="1" x14ac:dyDescent="0.25">
      <c r="A75" s="136"/>
      <c r="B75" s="34"/>
      <c r="C75" s="12"/>
      <c r="D75" s="45"/>
      <c r="AI75" s="16"/>
      <c r="AJ75" s="16"/>
      <c r="AK75" s="16"/>
      <c r="AL75" s="16"/>
      <c r="AM75" s="16"/>
    </row>
    <row r="76" spans="1:1005" ht="12.75" customHeight="1" x14ac:dyDescent="0.25">
      <c r="A76" s="136"/>
      <c r="B76" s="34"/>
      <c r="C76" s="12"/>
      <c r="D76" s="45"/>
      <c r="AI76" s="16"/>
      <c r="AJ76" s="16"/>
      <c r="AK76" s="16"/>
      <c r="AL76" s="16"/>
      <c r="AM76" s="16"/>
    </row>
    <row r="77" spans="1:1005" ht="12.75" customHeight="1" x14ac:dyDescent="0.25">
      <c r="A77" s="136"/>
      <c r="B77" s="34"/>
      <c r="C77" s="12"/>
      <c r="D77" s="45"/>
    </row>
    <row r="78" spans="1:1005" ht="12.75" customHeight="1" x14ac:dyDescent="0.25">
      <c r="A78" s="136"/>
      <c r="B78" s="34"/>
      <c r="C78" s="12"/>
      <c r="D78" s="45"/>
    </row>
    <row r="79" spans="1:1005" ht="12.75" customHeight="1" x14ac:dyDescent="0.25">
      <c r="A79" s="136"/>
      <c r="B79" s="34"/>
      <c r="C79" s="12"/>
      <c r="D79" s="45"/>
    </row>
    <row r="80" spans="1:1005" ht="12.75" customHeight="1" x14ac:dyDescent="0.25">
      <c r="A80" s="136"/>
      <c r="B80" s="34"/>
      <c r="C80" s="12"/>
      <c r="D80" s="45"/>
    </row>
    <row r="81" spans="1:4" ht="12.75" customHeight="1" x14ac:dyDescent="0.25">
      <c r="A81" s="136"/>
      <c r="B81" s="34"/>
      <c r="C81" s="12"/>
      <c r="D81" s="45"/>
    </row>
    <row r="82" spans="1:4" ht="12.75" customHeight="1" x14ac:dyDescent="0.25">
      <c r="A82" s="136"/>
      <c r="B82" s="34"/>
      <c r="C82" s="12"/>
      <c r="D82" s="45"/>
    </row>
    <row r="83" spans="1:4" ht="12.75" customHeight="1" x14ac:dyDescent="0.25">
      <c r="A83" s="136"/>
      <c r="B83" s="34"/>
      <c r="C83" s="12"/>
      <c r="D83" s="45"/>
    </row>
    <row r="84" spans="1:4" ht="12.75" customHeight="1" x14ac:dyDescent="0.25">
      <c r="A84" s="136"/>
      <c r="B84" s="34"/>
      <c r="C84" s="12"/>
      <c r="D84" s="45"/>
    </row>
    <row r="101" spans="3:4" ht="12.75" customHeight="1" x14ac:dyDescent="0.25">
      <c r="C101">
        <v>-3.2639999999999998</v>
      </c>
      <c r="D101">
        <v>-3.2639999999999998</v>
      </c>
    </row>
    <row r="102" spans="3:4" ht="12.75" customHeight="1" x14ac:dyDescent="0.25">
      <c r="C102">
        <v>-8.6609999999999996</v>
      </c>
      <c r="D102">
        <v>-8.6609999999999996</v>
      </c>
    </row>
    <row r="103" spans="3:4" ht="12.75" customHeight="1" x14ac:dyDescent="0.25">
      <c r="C103">
        <v>-3.11</v>
      </c>
      <c r="D103">
        <v>-3.11</v>
      </c>
    </row>
    <row r="104" spans="3:4" ht="12.75" customHeight="1" x14ac:dyDescent="0.25">
      <c r="C104">
        <v>-7.532</v>
      </c>
      <c r="D104">
        <v>-7.532</v>
      </c>
    </row>
    <row r="105" spans="3:4" ht="12.75" customHeight="1" x14ac:dyDescent="0.25">
      <c r="C105">
        <v>-8.2880000000000003</v>
      </c>
      <c r="D105">
        <v>-8.2880000000000003</v>
      </c>
    </row>
    <row r="106" spans="3:4" ht="12.75" customHeight="1" x14ac:dyDescent="0.25">
      <c r="C106">
        <v>-5.89</v>
      </c>
      <c r="D106">
        <v>-5.89</v>
      </c>
    </row>
    <row r="107" spans="3:4" ht="12.75" customHeight="1" x14ac:dyDescent="0.25">
      <c r="C107">
        <v>-9.9890000000000008</v>
      </c>
      <c r="D107">
        <v>-9.9890000000000008</v>
      </c>
    </row>
  </sheetData>
  <mergeCells count="1">
    <mergeCell ref="B1:AH1"/>
  </mergeCells>
  <pageMargins left="0.7" right="0.7" top="0.75" bottom="0.75" header="0.3" footer="0.3"/>
  <legacyDrawing r:id="rId1"/>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1666F8-2809-4181-90B9-09E5BBF24852}">
  <sheetPr codeName="Sheet27">
    <tabColor rgb="FFFF0000"/>
  </sheetPr>
  <dimension ref="A1:ALQ107"/>
  <sheetViews>
    <sheetView topLeftCell="A37" workbookViewId="0">
      <selection activeCell="B4" sqref="B4:AZ100"/>
    </sheetView>
  </sheetViews>
  <sheetFormatPr defaultColWidth="18.7109375" defaultRowHeight="12.75" customHeight="1" x14ac:dyDescent="0.25"/>
  <cols>
    <col min="1" max="2" width="9.140625" customWidth="1"/>
    <col min="3" max="3" width="9.7109375" bestFit="1" customWidth="1"/>
    <col min="4" max="54" width="9.140625" customWidth="1"/>
  </cols>
  <sheetData>
    <row r="1" spans="1:51" ht="15" x14ac:dyDescent="0.25">
      <c r="A1" s="130"/>
      <c r="B1" s="131"/>
      <c r="C1" s="131"/>
      <c r="D1" s="131"/>
      <c r="E1" s="131"/>
      <c r="F1" s="131"/>
      <c r="G1" s="131"/>
      <c r="H1" s="131"/>
      <c r="I1" s="131"/>
      <c r="J1" s="131"/>
      <c r="K1" s="131"/>
      <c r="L1" s="131"/>
      <c r="M1" s="131"/>
      <c r="N1" s="131"/>
      <c r="O1" s="131"/>
      <c r="P1" s="131"/>
      <c r="Q1" s="131"/>
      <c r="R1" s="131"/>
      <c r="S1" s="131"/>
      <c r="T1" s="131"/>
      <c r="U1" s="131"/>
      <c r="V1" s="131"/>
      <c r="W1" s="131"/>
      <c r="X1" s="131"/>
      <c r="Y1" s="131"/>
      <c r="Z1" s="131"/>
      <c r="AA1" s="131"/>
      <c r="AB1" s="131"/>
      <c r="AC1" s="131"/>
      <c r="AD1" s="131"/>
      <c r="AE1" s="131"/>
      <c r="AF1" s="131"/>
      <c r="AG1" s="131"/>
      <c r="AH1" s="131"/>
      <c r="AI1" s="3"/>
      <c r="AJ1" s="3"/>
      <c r="AK1" s="3"/>
      <c r="AL1" s="3"/>
      <c r="AM1" s="3"/>
    </row>
    <row r="2" spans="1:51" ht="15" x14ac:dyDescent="0.25">
      <c r="A2" s="130" t="s">
        <v>39</v>
      </c>
      <c r="B2" s="132" t="s">
        <v>0</v>
      </c>
      <c r="C2" s="132" t="s">
        <v>1</v>
      </c>
      <c r="D2" s="132" t="s">
        <v>2</v>
      </c>
      <c r="E2" s="132">
        <v>1991</v>
      </c>
      <c r="F2" s="132">
        <v>1992</v>
      </c>
      <c r="G2" s="132">
        <v>1993</v>
      </c>
      <c r="H2" s="132">
        <v>1994</v>
      </c>
      <c r="I2" s="132">
        <v>1995</v>
      </c>
      <c r="J2" s="132">
        <v>1996</v>
      </c>
      <c r="K2" s="132">
        <v>1997</v>
      </c>
      <c r="L2" s="132">
        <v>1998</v>
      </c>
      <c r="M2" s="132">
        <v>1999</v>
      </c>
      <c r="N2" s="132">
        <v>2000</v>
      </c>
      <c r="O2" s="132">
        <v>2001</v>
      </c>
      <c r="P2" s="132">
        <v>2002</v>
      </c>
      <c r="Q2" s="132">
        <v>2003</v>
      </c>
      <c r="R2" s="132">
        <v>2004</v>
      </c>
      <c r="S2" s="132">
        <v>2005</v>
      </c>
      <c r="T2" s="132">
        <v>2006</v>
      </c>
      <c r="U2" s="132">
        <v>2007</v>
      </c>
      <c r="V2" s="132">
        <v>2008</v>
      </c>
      <c r="W2" s="132">
        <v>2009</v>
      </c>
      <c r="X2" s="132">
        <v>2010</v>
      </c>
      <c r="Y2" s="132">
        <v>2011</v>
      </c>
      <c r="Z2" s="132">
        <v>2012</v>
      </c>
      <c r="AA2" s="132">
        <v>2013</v>
      </c>
      <c r="AB2" s="132">
        <v>2014</v>
      </c>
      <c r="AC2" s="132">
        <v>2015</v>
      </c>
      <c r="AD2" s="132">
        <v>2016</v>
      </c>
      <c r="AE2" s="133">
        <v>2017</v>
      </c>
      <c r="AF2" s="132">
        <v>2018</v>
      </c>
      <c r="AG2" s="132">
        <v>2019</v>
      </c>
      <c r="AH2" s="132">
        <v>2020</v>
      </c>
      <c r="AI2" s="3"/>
      <c r="AJ2" s="3"/>
      <c r="AK2" s="3"/>
      <c r="AL2" s="3"/>
      <c r="AM2" s="3"/>
      <c r="AN2" s="3"/>
      <c r="AO2" s="3"/>
      <c r="AP2" s="3"/>
      <c r="AQ2" s="3"/>
      <c r="AR2" s="3"/>
    </row>
    <row r="3" spans="1:51" ht="15" x14ac:dyDescent="0.25">
      <c r="A3" s="134" t="str">
        <f>A2&amp;"_"&amp;"Time"</f>
        <v>HvrToDvs_In_Time</v>
      </c>
      <c r="B3" s="135" t="s">
        <v>3</v>
      </c>
      <c r="C3" s="135" t="s">
        <v>4</v>
      </c>
      <c r="D3" s="135" t="s">
        <v>5</v>
      </c>
      <c r="E3" s="135" t="s">
        <v>6</v>
      </c>
      <c r="F3" s="135" t="s">
        <v>7</v>
      </c>
      <c r="G3" s="135" t="s">
        <v>8</v>
      </c>
      <c r="H3" s="135" t="s">
        <v>9</v>
      </c>
      <c r="I3" s="135" t="s">
        <v>10</v>
      </c>
      <c r="J3" s="135" t="s">
        <v>11</v>
      </c>
      <c r="K3" s="135" t="s">
        <v>12</v>
      </c>
      <c r="L3" s="135" t="s">
        <v>13</v>
      </c>
      <c r="M3" s="135" t="s">
        <v>14</v>
      </c>
      <c r="N3" s="135" t="s">
        <v>15</v>
      </c>
      <c r="O3" s="135" t="s">
        <v>16</v>
      </c>
      <c r="P3" s="135" t="s">
        <v>17</v>
      </c>
      <c r="Q3" s="135" t="s">
        <v>18</v>
      </c>
      <c r="R3" s="135" t="s">
        <v>19</v>
      </c>
      <c r="S3" s="135" t="s">
        <v>20</v>
      </c>
      <c r="T3" s="135" t="s">
        <v>21</v>
      </c>
      <c r="U3" s="135" t="s">
        <v>22</v>
      </c>
      <c r="V3" s="135" t="s">
        <v>23</v>
      </c>
      <c r="W3" s="135" t="s">
        <v>24</v>
      </c>
      <c r="X3" s="135" t="s">
        <v>25</v>
      </c>
      <c r="Y3" s="135" t="s">
        <v>26</v>
      </c>
      <c r="Z3" s="135" t="s">
        <v>27</v>
      </c>
      <c r="AA3" s="135" t="s">
        <v>28</v>
      </c>
      <c r="AB3" s="135" t="s">
        <v>29</v>
      </c>
      <c r="AC3" s="135" t="s">
        <v>30</v>
      </c>
      <c r="AD3" s="135" t="s">
        <v>31</v>
      </c>
      <c r="AE3" s="135" t="s">
        <v>32</v>
      </c>
      <c r="AF3" s="135" t="s">
        <v>33</v>
      </c>
      <c r="AG3" s="135" t="s">
        <v>34</v>
      </c>
      <c r="AH3" s="135" t="s">
        <v>35</v>
      </c>
      <c r="AI3" s="3"/>
      <c r="AJ3" s="3"/>
      <c r="AK3" s="3"/>
      <c r="AL3" s="3"/>
      <c r="AM3" s="3"/>
      <c r="AN3" s="3"/>
      <c r="AO3" s="3"/>
      <c r="AP3" s="3"/>
      <c r="AQ3" s="3"/>
      <c r="AR3" s="3"/>
    </row>
    <row r="4" spans="1:51" ht="15" x14ac:dyDescent="0.25">
      <c r="A4" s="137">
        <f>YampaRiverInflow.TotalOutflow!A4</f>
        <v>44958</v>
      </c>
      <c r="B4" s="81"/>
      <c r="C4" s="82">
        <v>-10.657</v>
      </c>
      <c r="D4" s="129">
        <v>-10.657</v>
      </c>
      <c r="E4" s="16">
        <v>-23.066650000000003</v>
      </c>
      <c r="F4" s="16">
        <v>-5.73569</v>
      </c>
      <c r="G4" s="16">
        <v>9.4865300000000001</v>
      </c>
      <c r="H4" s="16">
        <v>-8.6256699999999995</v>
      </c>
      <c r="I4" s="16">
        <v>-4.7783299999999995</v>
      </c>
      <c r="J4" s="16">
        <v>-20.94144</v>
      </c>
      <c r="K4" s="16">
        <v>-17.372900000000001</v>
      </c>
      <c r="L4" s="16">
        <v>14.6288</v>
      </c>
      <c r="M4" s="16">
        <v>-16.739249999999998</v>
      </c>
      <c r="N4" s="16">
        <v>-12.46504</v>
      </c>
      <c r="O4" s="16">
        <v>-9.1210300000000011</v>
      </c>
      <c r="P4" s="16">
        <v>-7.8426999999999998</v>
      </c>
      <c r="Q4" s="16">
        <v>-5.5530600000000003</v>
      </c>
      <c r="R4" s="16">
        <v>-10.331049999999999</v>
      </c>
      <c r="S4" s="16">
        <v>-2.1568899999999998</v>
      </c>
      <c r="T4" s="16">
        <v>-9.2535300000000014</v>
      </c>
      <c r="U4" s="16">
        <v>-8.9076200000000014</v>
      </c>
      <c r="V4" s="16">
        <v>-4.1460799999999995</v>
      </c>
      <c r="W4" s="16">
        <v>-10.053940000000001</v>
      </c>
      <c r="X4" s="16">
        <v>-6.1692600000000004</v>
      </c>
      <c r="Y4" s="16">
        <v>-12.2621</v>
      </c>
      <c r="Z4" s="16">
        <v>-20.240539999999999</v>
      </c>
      <c r="AA4" s="16">
        <v>-13.770149999999999</v>
      </c>
      <c r="AB4" s="16">
        <v>-23.709220000000002</v>
      </c>
      <c r="AC4" s="16">
        <v>-9.7715200000000006</v>
      </c>
      <c r="AD4" s="16">
        <v>-22.627830000000003</v>
      </c>
      <c r="AE4" s="16">
        <v>-15.455982647396</v>
      </c>
      <c r="AF4" s="16">
        <v>-5.8749314387434293</v>
      </c>
      <c r="AG4" s="16">
        <v>-8.4656240510355207</v>
      </c>
      <c r="AH4" s="16">
        <v>-4.6766209284448594</v>
      </c>
      <c r="AI4" s="16"/>
      <c r="AJ4" s="16"/>
      <c r="AK4" s="16"/>
      <c r="AL4" s="16"/>
      <c r="AM4" s="16"/>
      <c r="AN4" s="4"/>
      <c r="AO4" s="4"/>
      <c r="AP4" s="4"/>
      <c r="AQ4" s="4"/>
      <c r="AR4" s="4"/>
      <c r="AS4" s="4"/>
      <c r="AT4" s="4"/>
      <c r="AU4" s="4"/>
      <c r="AV4" s="4"/>
      <c r="AW4" s="4"/>
      <c r="AX4" s="4"/>
      <c r="AY4" s="4"/>
    </row>
    <row r="5" spans="1:51" ht="15" x14ac:dyDescent="0.25">
      <c r="A5" s="137">
        <f>YampaRiverInflow.TotalOutflow!A5</f>
        <v>44986</v>
      </c>
      <c r="B5" s="34"/>
      <c r="C5" s="12">
        <v>-8.7449999999999992</v>
      </c>
      <c r="D5" s="45">
        <v>-8.7449999999999992</v>
      </c>
      <c r="E5" s="16">
        <v>-33.70561</v>
      </c>
      <c r="F5" s="16">
        <v>-3.0471399999999997</v>
      </c>
      <c r="G5" s="16">
        <v>-5.5422600000000006</v>
      </c>
      <c r="H5" s="16">
        <v>-26.61149</v>
      </c>
      <c r="I5" s="16">
        <v>-24.585830000000001</v>
      </c>
      <c r="J5" s="16">
        <v>-10.1469</v>
      </c>
      <c r="K5" s="16">
        <v>-24.405729999999998</v>
      </c>
      <c r="L5" s="16">
        <v>-41.61844</v>
      </c>
      <c r="M5" s="16">
        <v>-20.912990000000001</v>
      </c>
      <c r="N5" s="16">
        <v>-15.42376</v>
      </c>
      <c r="O5" s="16">
        <v>-46.979050000000001</v>
      </c>
      <c r="P5" s="16">
        <v>-13.50891</v>
      </c>
      <c r="Q5" s="16">
        <v>-9.4484200000000005</v>
      </c>
      <c r="R5" s="16">
        <v>-15.45289</v>
      </c>
      <c r="S5" s="16">
        <v>-14.12349</v>
      </c>
      <c r="T5" s="16">
        <v>-17.224810000000002</v>
      </c>
      <c r="U5" s="16">
        <v>-18.18402</v>
      </c>
      <c r="V5" s="16">
        <v>-16.42624</v>
      </c>
      <c r="W5" s="16">
        <v>-16.519099999999998</v>
      </c>
      <c r="X5" s="16">
        <v>-21.362770000000001</v>
      </c>
      <c r="Y5" s="16">
        <v>-13.940290000000001</v>
      </c>
      <c r="Z5" s="16">
        <v>-25.785889999999998</v>
      </c>
      <c r="AA5" s="16">
        <v>-13.57385</v>
      </c>
      <c r="AB5" s="16">
        <v>-14.951780000000001</v>
      </c>
      <c r="AC5" s="16">
        <v>-24.381869999999999</v>
      </c>
      <c r="AD5" s="16">
        <v>-18.517049999999998</v>
      </c>
      <c r="AE5" s="16">
        <v>-29.967980399044698</v>
      </c>
      <c r="AF5" s="16">
        <v>-3.9186748927238999</v>
      </c>
      <c r="AG5" s="16">
        <v>3.78158654325282</v>
      </c>
      <c r="AH5" s="16">
        <v>-0.165478108417315</v>
      </c>
      <c r="AI5" s="46"/>
      <c r="AJ5" s="46"/>
      <c r="AK5" s="46"/>
      <c r="AL5" s="46"/>
      <c r="AM5" s="46"/>
      <c r="AN5" s="4"/>
      <c r="AO5" s="4"/>
      <c r="AP5" s="4"/>
      <c r="AQ5" s="4"/>
      <c r="AR5" s="4"/>
      <c r="AS5" s="4"/>
      <c r="AT5" s="4"/>
      <c r="AU5" s="4"/>
      <c r="AV5" s="4"/>
      <c r="AW5" s="4"/>
      <c r="AX5" s="4"/>
      <c r="AY5" s="4"/>
    </row>
    <row r="6" spans="1:51" ht="15" x14ac:dyDescent="0.25">
      <c r="A6" s="137">
        <f>YampaRiverInflow.TotalOutflow!A6</f>
        <v>45017</v>
      </c>
      <c r="B6" s="34"/>
      <c r="C6" s="12">
        <v>-12.693</v>
      </c>
      <c r="D6" s="45">
        <v>-12.693</v>
      </c>
      <c r="E6" s="16">
        <v>-39.01585</v>
      </c>
      <c r="F6" s="16">
        <v>-21.031759999999998</v>
      </c>
      <c r="G6" s="16">
        <v>-16.615569999999998</v>
      </c>
      <c r="H6" s="16">
        <v>-28.879900000000003</v>
      </c>
      <c r="I6" s="16">
        <v>-19.677019999999999</v>
      </c>
      <c r="J6" s="16">
        <v>-31.681180000000001</v>
      </c>
      <c r="K6" s="16">
        <v>-14.10609</v>
      </c>
      <c r="L6" s="16">
        <v>-11.98128</v>
      </c>
      <c r="M6" s="16">
        <v>-22.55518</v>
      </c>
      <c r="N6" s="16">
        <v>58.147940000000006</v>
      </c>
      <c r="O6" s="16">
        <v>-64.754249999999999</v>
      </c>
      <c r="P6" s="16">
        <v>-13.812430000000001</v>
      </c>
      <c r="Q6" s="16">
        <v>-19.395679999999999</v>
      </c>
      <c r="R6" s="16">
        <v>-0.58677000000000001</v>
      </c>
      <c r="S6" s="16">
        <v>-20.977029999999999</v>
      </c>
      <c r="T6" s="16">
        <v>-23.67004</v>
      </c>
      <c r="U6" s="16">
        <v>-22.150279999999999</v>
      </c>
      <c r="V6" s="16">
        <v>-10.326360000000001</v>
      </c>
      <c r="W6" s="16">
        <v>-17.860139999999998</v>
      </c>
      <c r="X6" s="16">
        <v>-21.034770000000002</v>
      </c>
      <c r="Y6" s="16">
        <v>-16.89048</v>
      </c>
      <c r="Z6" s="16">
        <v>-27.78388</v>
      </c>
      <c r="AA6" s="16">
        <v>-24.14518</v>
      </c>
      <c r="AB6" s="16">
        <v>-25.381180000000001</v>
      </c>
      <c r="AC6" s="16">
        <v>-22.591699999999999</v>
      </c>
      <c r="AD6" s="16">
        <v>-21.645820000000001</v>
      </c>
      <c r="AE6" s="16">
        <v>-27.296583863680898</v>
      </c>
      <c r="AF6" s="16">
        <v>-6.8666990838692197</v>
      </c>
      <c r="AG6" s="16">
        <v>-4.4101040311918496</v>
      </c>
      <c r="AH6" s="16">
        <v>0.32782876848779102</v>
      </c>
      <c r="AI6" s="46"/>
      <c r="AJ6" s="46"/>
      <c r="AK6" s="46"/>
      <c r="AL6" s="46"/>
      <c r="AM6" s="46"/>
      <c r="AN6" s="4"/>
      <c r="AO6" s="4"/>
      <c r="AP6" s="4"/>
      <c r="AQ6" s="4"/>
      <c r="AR6" s="4"/>
      <c r="AS6" s="4"/>
      <c r="AT6" s="4"/>
      <c r="AU6" s="4"/>
      <c r="AV6" s="4"/>
      <c r="AW6" s="4"/>
      <c r="AX6" s="4"/>
      <c r="AY6" s="4"/>
    </row>
    <row r="7" spans="1:51" ht="15" x14ac:dyDescent="0.25">
      <c r="A7" s="137">
        <f>YampaRiverInflow.TotalOutflow!A7</f>
        <v>45047</v>
      </c>
      <c r="B7" s="34"/>
      <c r="C7" s="12">
        <v>-13.207000000000001</v>
      </c>
      <c r="D7" s="45">
        <v>-13.207000000000001</v>
      </c>
      <c r="E7" s="16">
        <v>-51.81812</v>
      </c>
      <c r="F7" s="16">
        <v>-30.306519999999999</v>
      </c>
      <c r="G7" s="16">
        <v>-19.176749999999998</v>
      </c>
      <c r="H7" s="16">
        <v>-31.532360000000001</v>
      </c>
      <c r="I7" s="16">
        <v>-23.549289999999999</v>
      </c>
      <c r="J7" s="16">
        <v>-4.1466599999999998</v>
      </c>
      <c r="K7" s="16">
        <v>-16.730790000000002</v>
      </c>
      <c r="L7" s="16">
        <v>-20.673770000000001</v>
      </c>
      <c r="M7" s="16">
        <v>-17.359860000000001</v>
      </c>
      <c r="N7" s="16">
        <v>34.052529999999997</v>
      </c>
      <c r="O7" s="16">
        <v>-1.7655699999999999</v>
      </c>
      <c r="P7" s="16">
        <v>-18.956109999999999</v>
      </c>
      <c r="Q7" s="16">
        <v>-19.014720000000001</v>
      </c>
      <c r="R7" s="16">
        <v>-30.134370000000001</v>
      </c>
      <c r="S7" s="16">
        <v>-22.792720000000003</v>
      </c>
      <c r="T7" s="16">
        <v>2.1723600000000003</v>
      </c>
      <c r="U7" s="16">
        <v>-23.229320000000001</v>
      </c>
      <c r="V7" s="16">
        <v>-30.356549999999999</v>
      </c>
      <c r="W7" s="16">
        <v>-13.17548</v>
      </c>
      <c r="X7" s="16">
        <v>-26.73291</v>
      </c>
      <c r="Y7" s="16">
        <v>-17.628589999999999</v>
      </c>
      <c r="Z7" s="16">
        <v>-22.069290000000002</v>
      </c>
      <c r="AA7" s="16">
        <v>-23.365380000000002</v>
      </c>
      <c r="AB7" s="16">
        <v>-25.14387</v>
      </c>
      <c r="AC7" s="16">
        <v>-18.31448</v>
      </c>
      <c r="AD7" s="16">
        <v>-13.93942</v>
      </c>
      <c r="AE7" s="16">
        <v>-20.988264455397299</v>
      </c>
      <c r="AF7" s="16">
        <v>-18.6031865575818</v>
      </c>
      <c r="AG7" s="16">
        <v>-16.873532198681101</v>
      </c>
      <c r="AH7" s="16">
        <v>-10.3614585683532</v>
      </c>
      <c r="AI7" s="46"/>
      <c r="AJ7" s="46"/>
      <c r="AK7" s="46"/>
      <c r="AL7" s="46"/>
      <c r="AM7" s="46"/>
      <c r="AN7" s="4"/>
      <c r="AO7" s="4"/>
      <c r="AP7" s="4"/>
      <c r="AQ7" s="4"/>
      <c r="AR7" s="4"/>
      <c r="AS7" s="4"/>
      <c r="AT7" s="4"/>
      <c r="AU7" s="4"/>
      <c r="AV7" s="4"/>
      <c r="AW7" s="4"/>
      <c r="AX7" s="4"/>
      <c r="AY7" s="4"/>
    </row>
    <row r="8" spans="1:51" ht="15" x14ac:dyDescent="0.25">
      <c r="A8" s="137">
        <f>YampaRiverInflow.TotalOutflow!A8</f>
        <v>45078</v>
      </c>
      <c r="B8" s="34"/>
      <c r="C8" s="12">
        <v>-18.404</v>
      </c>
      <c r="D8" s="45">
        <v>-18.404</v>
      </c>
      <c r="E8" s="16">
        <v>-58.467879999999994</v>
      </c>
      <c r="F8" s="16">
        <v>-30.733509999999999</v>
      </c>
      <c r="G8" s="16">
        <v>-4.3182600000000004</v>
      </c>
      <c r="H8" s="16">
        <v>-21.53116</v>
      </c>
      <c r="I8" s="16">
        <v>-28.16948</v>
      </c>
      <c r="J8" s="16">
        <v>-21.732470000000003</v>
      </c>
      <c r="K8" s="16">
        <v>-7.58514</v>
      </c>
      <c r="L8" s="16">
        <v>-14.68486</v>
      </c>
      <c r="M8" s="16">
        <v>-12.904590000000001</v>
      </c>
      <c r="N8" s="16">
        <v>-17.66553</v>
      </c>
      <c r="O8" s="16">
        <v>-18.500439999999998</v>
      </c>
      <c r="P8" s="16">
        <v>-9.6846800000000002</v>
      </c>
      <c r="Q8" s="16">
        <v>-3.0129200000000003</v>
      </c>
      <c r="R8" s="16">
        <v>-10.71584</v>
      </c>
      <c r="S8" s="16">
        <v>-17.712730000000001</v>
      </c>
      <c r="T8" s="16">
        <v>2.1411799999999999</v>
      </c>
      <c r="U8" s="16">
        <v>-20.19791</v>
      </c>
      <c r="V8" s="16">
        <v>-19.463480000000001</v>
      </c>
      <c r="W8" s="16">
        <v>-14.17783</v>
      </c>
      <c r="X8" s="16">
        <v>-34.892609999999998</v>
      </c>
      <c r="Y8" s="16">
        <v>-20.2377</v>
      </c>
      <c r="Z8" s="16">
        <v>-30.45213</v>
      </c>
      <c r="AA8" s="16">
        <v>-27.64986</v>
      </c>
      <c r="AB8" s="16">
        <v>-30.77158</v>
      </c>
      <c r="AC8" s="16">
        <v>-30.150569999999998</v>
      </c>
      <c r="AD8" s="16">
        <v>-27.212169999999997</v>
      </c>
      <c r="AE8" s="16">
        <v>-17.7194681870902</v>
      </c>
      <c r="AF8" s="16">
        <v>-32.379981516299999</v>
      </c>
      <c r="AG8" s="16">
        <v>-23.798866425075097</v>
      </c>
      <c r="AH8" s="16">
        <v>-21.9297904675709</v>
      </c>
      <c r="AI8" s="46"/>
      <c r="AJ8" s="46"/>
      <c r="AK8" s="46"/>
      <c r="AL8" s="46"/>
      <c r="AM8" s="46"/>
      <c r="AN8" s="4"/>
      <c r="AO8" s="4"/>
      <c r="AP8" s="4"/>
      <c r="AQ8" s="4"/>
      <c r="AR8" s="4"/>
      <c r="AS8" s="4"/>
      <c r="AT8" s="4"/>
      <c r="AU8" s="4"/>
      <c r="AV8" s="4"/>
      <c r="AW8" s="4"/>
      <c r="AX8" s="4"/>
      <c r="AY8" s="4"/>
    </row>
    <row r="9" spans="1:51" ht="15" x14ac:dyDescent="0.25">
      <c r="A9" s="137">
        <f>YampaRiverInflow.TotalOutflow!A9</f>
        <v>45108</v>
      </c>
      <c r="B9" s="34"/>
      <c r="C9" s="12">
        <v>-19.466999999999999</v>
      </c>
      <c r="D9" s="45">
        <v>-19.466999999999999</v>
      </c>
      <c r="E9" s="16">
        <v>-45.527550000000005</v>
      </c>
      <c r="F9" s="16">
        <v>-40.924839999999996</v>
      </c>
      <c r="G9" s="16">
        <v>-26.41535</v>
      </c>
      <c r="H9" s="16">
        <v>-21.142790000000002</v>
      </c>
      <c r="I9" s="16">
        <v>-18.928519999999999</v>
      </c>
      <c r="J9" s="16">
        <v>-9.5471299999999992</v>
      </c>
      <c r="K9" s="16">
        <v>-10.268600000000001</v>
      </c>
      <c r="L9" s="16">
        <v>-18.314310000000003</v>
      </c>
      <c r="M9" s="16">
        <v>-15.866149999999999</v>
      </c>
      <c r="N9" s="16">
        <v>-24.552409999999998</v>
      </c>
      <c r="O9" s="16">
        <v>-25.378720000000001</v>
      </c>
      <c r="P9" s="16">
        <v>-17.78331</v>
      </c>
      <c r="Q9" s="16">
        <v>-18.8934</v>
      </c>
      <c r="R9" s="16">
        <v>-12.013909999999999</v>
      </c>
      <c r="S9" s="16">
        <v>-14.996409999999999</v>
      </c>
      <c r="T9" s="16">
        <v>2.3123400000000003</v>
      </c>
      <c r="U9" s="16">
        <v>-19.286709999999999</v>
      </c>
      <c r="V9" s="16">
        <v>-10.45975</v>
      </c>
      <c r="W9" s="16">
        <v>-7.6106699999999998</v>
      </c>
      <c r="X9" s="16">
        <v>-27.08278</v>
      </c>
      <c r="Y9" s="16">
        <v>-23.468240000000002</v>
      </c>
      <c r="Z9" s="16">
        <v>-21.989319999999999</v>
      </c>
      <c r="AA9" s="16">
        <v>-37.216929999999998</v>
      </c>
      <c r="AB9" s="16">
        <v>-22.890240000000002</v>
      </c>
      <c r="AC9" s="16">
        <v>-26.678540000000002</v>
      </c>
      <c r="AD9" s="16">
        <v>-37.337760000000003</v>
      </c>
      <c r="AE9" s="16">
        <v>-18.2346613577282</v>
      </c>
      <c r="AF9" s="16">
        <v>-18.848620976413699</v>
      </c>
      <c r="AG9" s="16">
        <v>-23.752590631551499</v>
      </c>
      <c r="AH9" s="16">
        <v>-17.2882505662513</v>
      </c>
      <c r="AI9" s="46"/>
      <c r="AJ9" s="46"/>
      <c r="AK9" s="46"/>
      <c r="AL9" s="46"/>
      <c r="AM9" s="46"/>
      <c r="AN9" s="4"/>
      <c r="AO9" s="4"/>
      <c r="AP9" s="4"/>
      <c r="AQ9" s="4"/>
      <c r="AR9" s="4"/>
      <c r="AS9" s="4"/>
      <c r="AT9" s="4"/>
      <c r="AU9" s="4"/>
      <c r="AV9" s="4"/>
      <c r="AW9" s="4"/>
      <c r="AX9" s="4"/>
      <c r="AY9" s="4"/>
    </row>
    <row r="10" spans="1:51" ht="15" x14ac:dyDescent="0.25">
      <c r="A10" s="137">
        <f>YampaRiverInflow.TotalOutflow!A10</f>
        <v>45139</v>
      </c>
      <c r="B10" s="34"/>
      <c r="C10" s="12">
        <v>-17.036000000000001</v>
      </c>
      <c r="D10" s="45">
        <v>-17.036000000000001</v>
      </c>
      <c r="E10" s="16">
        <v>-38.284550000000003</v>
      </c>
      <c r="F10" s="16">
        <v>-44.608199999999997</v>
      </c>
      <c r="G10" s="16">
        <v>-7.3850100000000003</v>
      </c>
      <c r="H10" s="16">
        <v>-28.87069</v>
      </c>
      <c r="I10" s="16">
        <v>-40.249079999999999</v>
      </c>
      <c r="J10" s="16">
        <v>-10.618690000000001</v>
      </c>
      <c r="K10" s="16">
        <v>-1.97844</v>
      </c>
      <c r="L10" s="16">
        <v>-19.845770000000002</v>
      </c>
      <c r="M10" s="16">
        <v>-18.154619999999998</v>
      </c>
      <c r="N10" s="16">
        <v>-19.77272</v>
      </c>
      <c r="O10" s="16">
        <v>-13.17257</v>
      </c>
      <c r="P10" s="16">
        <v>-14.711229999999999</v>
      </c>
      <c r="Q10" s="16">
        <v>-8.0491299999999999</v>
      </c>
      <c r="R10" s="16">
        <v>-10.36894</v>
      </c>
      <c r="S10" s="16">
        <v>-12.309370000000001</v>
      </c>
      <c r="T10" s="16">
        <v>3.9439999999999996E-2</v>
      </c>
      <c r="U10" s="16">
        <v>-13.62011</v>
      </c>
      <c r="V10" s="16">
        <v>-10.787000000000001</v>
      </c>
      <c r="W10" s="16">
        <v>-15.400589999999999</v>
      </c>
      <c r="X10" s="16">
        <v>-19.57723</v>
      </c>
      <c r="Y10" s="16">
        <v>-13.29472</v>
      </c>
      <c r="Z10" s="16">
        <v>-18.03979</v>
      </c>
      <c r="AA10" s="16">
        <v>-23.891169999999999</v>
      </c>
      <c r="AB10" s="16">
        <v>-13.515309999999999</v>
      </c>
      <c r="AC10" s="16">
        <v>-23.837299999999999</v>
      </c>
      <c r="AD10" s="16">
        <v>-19.137979999999999</v>
      </c>
      <c r="AE10" s="16">
        <v>-15.5850350841859</v>
      </c>
      <c r="AF10" s="16">
        <v>-20.413870945690398</v>
      </c>
      <c r="AG10" s="16">
        <v>-17.994277469173699</v>
      </c>
      <c r="AH10" s="16">
        <v>-17.687800046524</v>
      </c>
      <c r="AI10" s="46"/>
      <c r="AJ10" s="46"/>
      <c r="AK10" s="46"/>
      <c r="AL10" s="46"/>
      <c r="AM10" s="46"/>
      <c r="AN10" s="4"/>
      <c r="AO10" s="4"/>
      <c r="AP10" s="4"/>
      <c r="AQ10" s="4"/>
      <c r="AR10" s="4"/>
      <c r="AS10" s="4"/>
      <c r="AT10" s="4"/>
      <c r="AU10" s="4"/>
      <c r="AV10" s="4"/>
      <c r="AW10" s="4"/>
      <c r="AX10" s="4"/>
      <c r="AY10" s="4"/>
    </row>
    <row r="11" spans="1:51" ht="15" x14ac:dyDescent="0.25">
      <c r="A11" s="137">
        <f>YampaRiverInflow.TotalOutflow!A11</f>
        <v>45170</v>
      </c>
      <c r="B11" s="34"/>
      <c r="C11" s="12">
        <v>-7.5359999999999996</v>
      </c>
      <c r="D11" s="45">
        <v>-7.5359999999999996</v>
      </c>
      <c r="E11" s="16">
        <v>-33.809580000000004</v>
      </c>
      <c r="F11" s="16">
        <v>-16.622160000000001</v>
      </c>
      <c r="G11" s="16">
        <v>3.9455100000000001</v>
      </c>
      <c r="H11" s="16">
        <v>0.30087999999999998</v>
      </c>
      <c r="I11" s="16">
        <v>1.5638399999999999</v>
      </c>
      <c r="J11" s="16">
        <v>-5.3830900000000002</v>
      </c>
      <c r="K11" s="16">
        <v>0.50452999999999992</v>
      </c>
      <c r="L11" s="16">
        <v>-16.785490000000003</v>
      </c>
      <c r="M11" s="16">
        <v>8.7774400000000004</v>
      </c>
      <c r="N11" s="16">
        <v>-0.65700999999999998</v>
      </c>
      <c r="O11" s="16">
        <v>-5.1176300000000001</v>
      </c>
      <c r="P11" s="16">
        <v>1.31694</v>
      </c>
      <c r="Q11" s="16">
        <v>-3.9454199999999999</v>
      </c>
      <c r="R11" s="16">
        <v>2.79942</v>
      </c>
      <c r="S11" s="16">
        <v>-4.3560499999999998</v>
      </c>
      <c r="T11" s="16">
        <v>0.24765999999999999</v>
      </c>
      <c r="U11" s="16">
        <v>-1.9077999999999999</v>
      </c>
      <c r="V11" s="16">
        <v>1.6536999999999999</v>
      </c>
      <c r="W11" s="16">
        <v>0.45062999999999998</v>
      </c>
      <c r="X11" s="16">
        <v>-4.00359</v>
      </c>
      <c r="Y11" s="16">
        <v>-7.8580299999999994</v>
      </c>
      <c r="Z11" s="16">
        <v>-6.6565699999999994</v>
      </c>
      <c r="AA11" s="16">
        <v>-13.139520000000001</v>
      </c>
      <c r="AB11" s="16">
        <v>-7.8235400000000004</v>
      </c>
      <c r="AC11" s="16">
        <v>-17.94941</v>
      </c>
      <c r="AD11" s="16">
        <v>-20.019500000000001</v>
      </c>
      <c r="AE11" s="16">
        <v>-12.5769963398445</v>
      </c>
      <c r="AF11" s="16">
        <v>-12.664930500352801</v>
      </c>
      <c r="AG11" s="16">
        <v>-18.758475648761799</v>
      </c>
      <c r="AH11" s="16">
        <v>-1.27110780709264</v>
      </c>
      <c r="AI11" s="46"/>
      <c r="AJ11" s="46"/>
      <c r="AK11" s="46"/>
      <c r="AL11" s="46"/>
      <c r="AM11" s="46"/>
      <c r="AN11" s="4"/>
      <c r="AO11" s="4"/>
      <c r="AP11" s="4"/>
      <c r="AQ11" s="4"/>
      <c r="AR11" s="4"/>
      <c r="AS11" s="4"/>
      <c r="AT11" s="4"/>
      <c r="AU11" s="4"/>
      <c r="AV11" s="4"/>
      <c r="AW11" s="4"/>
      <c r="AX11" s="4"/>
      <c r="AY11" s="4"/>
    </row>
    <row r="12" spans="1:51" ht="15" x14ac:dyDescent="0.25">
      <c r="A12" s="137">
        <f>YampaRiverInflow.TotalOutflow!A12</f>
        <v>45200</v>
      </c>
      <c r="B12" s="34"/>
      <c r="C12" s="12">
        <v>-10.734</v>
      </c>
      <c r="D12" s="45">
        <v>-10.734</v>
      </c>
      <c r="E12" s="16">
        <v>-32.33361</v>
      </c>
      <c r="F12" s="16">
        <v>-9.0098299999999991</v>
      </c>
      <c r="G12" s="16">
        <v>-12.62735</v>
      </c>
      <c r="H12" s="16">
        <v>-6.6903999999999995</v>
      </c>
      <c r="I12" s="16">
        <v>-9.5990099999999998</v>
      </c>
      <c r="J12" s="16">
        <v>8.4510100000000001</v>
      </c>
      <c r="K12" s="16">
        <v>5.7720799999999999</v>
      </c>
      <c r="L12" s="16">
        <v>-14.64955</v>
      </c>
      <c r="M12" s="16">
        <v>11.184040000000001</v>
      </c>
      <c r="N12" s="16">
        <v>-2.5218699999999998</v>
      </c>
      <c r="O12" s="16">
        <v>12.298719999999999</v>
      </c>
      <c r="P12" s="16">
        <v>9.1142000000000003</v>
      </c>
      <c r="Q12" s="16">
        <v>6.9690500000000002</v>
      </c>
      <c r="R12" s="16">
        <v>17.399669999999997</v>
      </c>
      <c r="S12" s="16">
        <v>17.673249999999999</v>
      </c>
      <c r="T12" s="16">
        <v>19.239099999999997</v>
      </c>
      <c r="U12" s="16">
        <v>0.14559</v>
      </c>
      <c r="V12" s="16">
        <v>-3.8384399999999999</v>
      </c>
      <c r="W12" s="16">
        <v>-8.0890900000000006</v>
      </c>
      <c r="X12" s="16">
        <v>5.3184499999999995</v>
      </c>
      <c r="Y12" s="16">
        <v>6.8723199999999993</v>
      </c>
      <c r="Z12" s="16">
        <v>-3.3345599999999997</v>
      </c>
      <c r="AA12" s="16">
        <v>-12.937790000000001</v>
      </c>
      <c r="AB12" s="16">
        <v>9.3299699999999994</v>
      </c>
      <c r="AC12" s="16">
        <v>-7.6352000000000002</v>
      </c>
      <c r="AD12" s="16">
        <v>-6.9373300000000002</v>
      </c>
      <c r="AE12" s="16">
        <v>-2.2106542585727502</v>
      </c>
      <c r="AF12" s="16">
        <v>-11.5548092057765</v>
      </c>
      <c r="AG12" s="16">
        <v>-24.732557731564899</v>
      </c>
      <c r="AH12" s="16">
        <v>-12.168433580297501</v>
      </c>
      <c r="AI12" s="46"/>
      <c r="AJ12" s="46"/>
      <c r="AK12" s="46"/>
      <c r="AL12" s="46"/>
      <c r="AM12" s="46"/>
      <c r="AN12" s="4"/>
      <c r="AO12" s="4"/>
      <c r="AP12" s="4"/>
      <c r="AQ12" s="4"/>
      <c r="AR12" s="4"/>
      <c r="AS12" s="4"/>
      <c r="AT12" s="4"/>
      <c r="AU12" s="4"/>
      <c r="AV12" s="4"/>
      <c r="AW12" s="4"/>
      <c r="AX12" s="4"/>
      <c r="AY12" s="4"/>
    </row>
    <row r="13" spans="1:51" ht="15" x14ac:dyDescent="0.25">
      <c r="A13" s="137">
        <f>YampaRiverInflow.TotalOutflow!A13</f>
        <v>45231</v>
      </c>
      <c r="B13" s="34"/>
      <c r="C13" s="12">
        <v>-16.158000000000001</v>
      </c>
      <c r="D13" s="45">
        <v>-16.158000000000001</v>
      </c>
      <c r="E13" s="16">
        <v>-20.906669999999998</v>
      </c>
      <c r="F13" s="16">
        <v>-14.470420000000001</v>
      </c>
      <c r="G13" s="16">
        <v>-7.3315400000000004</v>
      </c>
      <c r="H13" s="16">
        <v>-38.727230000000006</v>
      </c>
      <c r="I13" s="16">
        <v>11.18458</v>
      </c>
      <c r="J13" s="16">
        <v>10.958489999999999</v>
      </c>
      <c r="K13" s="16">
        <v>-3.7692800000000002</v>
      </c>
      <c r="L13" s="16">
        <v>-15.648209999999999</v>
      </c>
      <c r="M13" s="16">
        <v>-0.50287000000000004</v>
      </c>
      <c r="N13" s="16">
        <v>16.895820000000001</v>
      </c>
      <c r="O13" s="16">
        <v>3.5182899999999999</v>
      </c>
      <c r="P13" s="16">
        <v>1.0546900000000001</v>
      </c>
      <c r="Q13" s="16">
        <v>1.48285</v>
      </c>
      <c r="R13" s="16">
        <v>-5.3529099999999996</v>
      </c>
      <c r="S13" s="16">
        <v>-22.937849999999997</v>
      </c>
      <c r="T13" s="16">
        <v>17.25741</v>
      </c>
      <c r="U13" s="16">
        <v>-4.2314999999999996</v>
      </c>
      <c r="V13" s="16">
        <v>-10.30818</v>
      </c>
      <c r="W13" s="16">
        <v>-12.985040000000001</v>
      </c>
      <c r="X13" s="16">
        <v>-26.999580000000002</v>
      </c>
      <c r="Y13" s="16">
        <v>-8.9412700000000012</v>
      </c>
      <c r="Z13" s="16">
        <v>-9.1097400000000004</v>
      </c>
      <c r="AA13" s="16">
        <v>6.4318400000000002</v>
      </c>
      <c r="AB13" s="16">
        <v>-3.3335500000000002</v>
      </c>
      <c r="AC13" s="16">
        <v>-11.237219999999999</v>
      </c>
      <c r="AD13" s="16">
        <v>-26.772839999999999</v>
      </c>
      <c r="AE13" s="16">
        <v>-15.73670513499</v>
      </c>
      <c r="AF13" s="16">
        <v>-25.995712616168699</v>
      </c>
      <c r="AG13" s="16">
        <v>-1.0377086195756302</v>
      </c>
      <c r="AH13" s="16">
        <v>-31.726571329096</v>
      </c>
      <c r="AI13" s="46"/>
      <c r="AJ13" s="46"/>
      <c r="AK13" s="46"/>
      <c r="AL13" s="46"/>
      <c r="AM13" s="46"/>
      <c r="AN13" s="4"/>
      <c r="AO13" s="4"/>
      <c r="AP13" s="4"/>
      <c r="AQ13" s="4"/>
      <c r="AR13" s="4"/>
      <c r="AS13" s="4"/>
      <c r="AT13" s="4"/>
      <c r="AU13" s="4"/>
      <c r="AV13" s="4"/>
      <c r="AW13" s="4"/>
      <c r="AX13" s="4"/>
      <c r="AY13" s="4"/>
    </row>
    <row r="14" spans="1:51" ht="15" x14ac:dyDescent="0.25">
      <c r="A14" s="137">
        <f>YampaRiverInflow.TotalOutflow!A14</f>
        <v>45261</v>
      </c>
      <c r="B14" s="34"/>
      <c r="C14" s="12">
        <v>-4.8609999999999998</v>
      </c>
      <c r="D14" s="45">
        <v>-4.8609999999999998</v>
      </c>
      <c r="E14" s="16">
        <v>-13.992139999999999</v>
      </c>
      <c r="F14" s="16">
        <v>-20.105689999999999</v>
      </c>
      <c r="G14" s="16">
        <v>-14.927940000000001</v>
      </c>
      <c r="H14" s="16">
        <v>-22.49784</v>
      </c>
      <c r="I14" s="16">
        <v>-4.7581699999999998</v>
      </c>
      <c r="J14" s="16">
        <v>-4.2268999999999997</v>
      </c>
      <c r="K14" s="16">
        <v>-38.098730000000003</v>
      </c>
      <c r="L14" s="16">
        <v>-16.883659999999999</v>
      </c>
      <c r="M14" s="16">
        <v>-19.378550000000001</v>
      </c>
      <c r="N14" s="16">
        <v>-16.600650000000002</v>
      </c>
      <c r="O14" s="16">
        <v>-12.671760000000001</v>
      </c>
      <c r="P14" s="16">
        <v>-11.092700000000001</v>
      </c>
      <c r="Q14" s="16">
        <v>-5.9065600000000007</v>
      </c>
      <c r="R14" s="16">
        <v>-11.998950000000001</v>
      </c>
      <c r="S14" s="16">
        <v>-6.2203800000000005</v>
      </c>
      <c r="T14" s="16">
        <v>5.5469099999999996</v>
      </c>
      <c r="U14" s="16">
        <v>-11.664959999999999</v>
      </c>
      <c r="V14" s="16">
        <v>-10.748290000000001</v>
      </c>
      <c r="W14" s="16">
        <v>-20.60698</v>
      </c>
      <c r="X14" s="16">
        <v>-11.0654</v>
      </c>
      <c r="Y14" s="16">
        <v>-24.62893</v>
      </c>
      <c r="Z14" s="16">
        <v>-2.98122</v>
      </c>
      <c r="AA14" s="16">
        <v>-6.6501599999999996</v>
      </c>
      <c r="AB14" s="16">
        <v>1.63134</v>
      </c>
      <c r="AC14" s="16">
        <v>-9.3967500000000008</v>
      </c>
      <c r="AD14" s="16">
        <v>-13.98915</v>
      </c>
      <c r="AE14" s="16">
        <v>-12.4542512261587</v>
      </c>
      <c r="AF14" s="16">
        <v>-10.8324401513397</v>
      </c>
      <c r="AG14" s="16">
        <v>3.9299975641787799</v>
      </c>
      <c r="AH14" s="16">
        <v>-2.4028572739817102</v>
      </c>
      <c r="AI14" s="46"/>
      <c r="AJ14" s="46"/>
      <c r="AK14" s="46"/>
      <c r="AL14" s="46"/>
      <c r="AM14" s="46"/>
      <c r="AN14" s="4"/>
      <c r="AO14" s="4"/>
      <c r="AP14" s="4"/>
      <c r="AQ14" s="4"/>
      <c r="AR14" s="4"/>
      <c r="AS14" s="4"/>
      <c r="AT14" s="4"/>
      <c r="AU14" s="4"/>
      <c r="AV14" s="4"/>
      <c r="AW14" s="4"/>
      <c r="AX14" s="4"/>
      <c r="AY14" s="4"/>
    </row>
    <row r="15" spans="1:51" ht="15" x14ac:dyDescent="0.25">
      <c r="A15" s="137">
        <f>YampaRiverInflow.TotalOutflow!A15</f>
        <v>45292</v>
      </c>
      <c r="B15" s="34"/>
      <c r="C15" s="12">
        <v>-11.709</v>
      </c>
      <c r="D15" s="45">
        <v>-11.709</v>
      </c>
      <c r="E15" s="16">
        <v>-6.4816099999999999</v>
      </c>
      <c r="F15" s="16">
        <v>-11.87968</v>
      </c>
      <c r="G15" s="16">
        <v>-1.1552500000000001</v>
      </c>
      <c r="H15" s="16">
        <v>-9.5505300000000002</v>
      </c>
      <c r="I15" s="16">
        <v>-3.0365300000000004</v>
      </c>
      <c r="J15" s="16">
        <v>-13.873520000000001</v>
      </c>
      <c r="K15" s="16">
        <v>-24.659839999999999</v>
      </c>
      <c r="L15" s="16">
        <v>-23.680730000000001</v>
      </c>
      <c r="M15" s="16">
        <v>-10.09286</v>
      </c>
      <c r="N15" s="16">
        <v>1.2478399999999998</v>
      </c>
      <c r="O15" s="16">
        <v>-9.182129999999999</v>
      </c>
      <c r="P15" s="16">
        <v>-8.1827199999999998</v>
      </c>
      <c r="Q15" s="16">
        <v>-11.68539</v>
      </c>
      <c r="R15" s="16">
        <v>-0.62502000000000002</v>
      </c>
      <c r="S15" s="16">
        <v>-24.903770000000002</v>
      </c>
      <c r="T15" s="16">
        <v>-11.795629999999999</v>
      </c>
      <c r="U15" s="16">
        <v>-18.15316</v>
      </c>
      <c r="V15" s="16">
        <v>-15.922499999999999</v>
      </c>
      <c r="W15" s="16">
        <v>-16.109290000000001</v>
      </c>
      <c r="X15" s="16">
        <v>-8.2410300000000003</v>
      </c>
      <c r="Y15" s="16">
        <v>-24.003340000000001</v>
      </c>
      <c r="Z15" s="16">
        <v>-12.045209999999999</v>
      </c>
      <c r="AA15" s="16">
        <v>-7.8899799999999995</v>
      </c>
      <c r="AB15" s="16">
        <v>-22.646060000000002</v>
      </c>
      <c r="AC15" s="16">
        <v>-32.673250000000003</v>
      </c>
      <c r="AD15" s="16">
        <v>-24.1571297449231</v>
      </c>
      <c r="AE15" s="16">
        <v>0.98637802205530201</v>
      </c>
      <c r="AF15" s="16">
        <v>-30.2013865144412</v>
      </c>
      <c r="AG15" s="16">
        <v>-0.95083847050134207</v>
      </c>
      <c r="AH15" s="16">
        <v>-12.716791635963881</v>
      </c>
      <c r="AI15" s="46"/>
      <c r="AJ15" s="46"/>
      <c r="AK15" s="46"/>
      <c r="AL15" s="46"/>
      <c r="AM15" s="46"/>
      <c r="AN15" s="4"/>
      <c r="AO15" s="4"/>
      <c r="AP15" s="4"/>
      <c r="AQ15" s="4"/>
      <c r="AR15" s="4"/>
      <c r="AS15" s="4"/>
      <c r="AT15" s="4"/>
      <c r="AU15" s="4"/>
      <c r="AV15" s="4"/>
      <c r="AW15" s="4"/>
      <c r="AX15" s="4"/>
      <c r="AY15" s="4"/>
    </row>
    <row r="16" spans="1:51" ht="15" x14ac:dyDescent="0.25">
      <c r="A16" s="137">
        <f>YampaRiverInflow.TotalOutflow!A16</f>
        <v>45323</v>
      </c>
      <c r="B16" s="34"/>
      <c r="C16" s="12">
        <v>-10.657</v>
      </c>
      <c r="D16" s="45">
        <v>-10.657</v>
      </c>
      <c r="E16" s="16">
        <v>-5.73569</v>
      </c>
      <c r="F16" s="16">
        <v>9.4865300000000001</v>
      </c>
      <c r="G16" s="16">
        <v>-8.6256699999999995</v>
      </c>
      <c r="H16" s="16">
        <v>-4.7783299999999995</v>
      </c>
      <c r="I16" s="16">
        <v>-20.94144</v>
      </c>
      <c r="J16" s="16">
        <v>-17.372900000000001</v>
      </c>
      <c r="K16" s="16">
        <v>14.6288</v>
      </c>
      <c r="L16" s="16">
        <v>-16.739249999999998</v>
      </c>
      <c r="M16" s="16">
        <v>-12.46504</v>
      </c>
      <c r="N16" s="16">
        <v>-9.1210300000000011</v>
      </c>
      <c r="O16" s="16">
        <v>-7.8426999999999998</v>
      </c>
      <c r="P16" s="16">
        <v>-5.5530600000000003</v>
      </c>
      <c r="Q16" s="16">
        <v>-10.331049999999999</v>
      </c>
      <c r="R16" s="16">
        <v>-2.1568899999999998</v>
      </c>
      <c r="S16" s="16">
        <v>-9.2535300000000014</v>
      </c>
      <c r="T16" s="16">
        <v>-8.9076200000000014</v>
      </c>
      <c r="U16" s="16">
        <v>-4.1460799999999995</v>
      </c>
      <c r="V16" s="16">
        <v>-10.053940000000001</v>
      </c>
      <c r="W16" s="16">
        <v>-6.1692600000000004</v>
      </c>
      <c r="X16" s="16">
        <v>-12.2621</v>
      </c>
      <c r="Y16" s="16">
        <v>-20.240539999999999</v>
      </c>
      <c r="Z16" s="16">
        <v>-13.770149999999999</v>
      </c>
      <c r="AA16" s="16">
        <v>-23.709220000000002</v>
      </c>
      <c r="AB16" s="16">
        <v>-9.7715200000000006</v>
      </c>
      <c r="AC16" s="16">
        <v>-22.627830000000003</v>
      </c>
      <c r="AD16" s="16">
        <v>-15.455982647396</v>
      </c>
      <c r="AE16" s="16">
        <v>-5.8749314387434293</v>
      </c>
      <c r="AF16" s="16">
        <v>-8.4656240510355207</v>
      </c>
      <c r="AG16" s="16">
        <v>-4.6766209284448594</v>
      </c>
      <c r="AH16" s="16">
        <v>-22.525036091181075</v>
      </c>
      <c r="AI16" s="46"/>
      <c r="AJ16" s="46"/>
      <c r="AK16" s="46"/>
      <c r="AL16" s="46"/>
      <c r="AM16" s="46"/>
      <c r="AN16" s="4"/>
      <c r="AO16" s="4"/>
      <c r="AP16" s="4"/>
      <c r="AQ16" s="4"/>
      <c r="AR16" s="4"/>
      <c r="AS16" s="4"/>
      <c r="AT16" s="4"/>
      <c r="AU16" s="4"/>
      <c r="AV16" s="4"/>
      <c r="AW16" s="4"/>
      <c r="AX16" s="4"/>
      <c r="AY16" s="4"/>
    </row>
    <row r="17" spans="1:51" ht="15" x14ac:dyDescent="0.25">
      <c r="A17" s="137">
        <f>YampaRiverInflow.TotalOutflow!A17</f>
        <v>45352</v>
      </c>
      <c r="B17" s="34"/>
      <c r="C17" s="12">
        <v>-8.7449999999999992</v>
      </c>
      <c r="D17" s="45">
        <v>-8.7449999999999992</v>
      </c>
      <c r="E17" s="16">
        <v>-3.0471399999999997</v>
      </c>
      <c r="F17" s="16">
        <v>-5.5422600000000006</v>
      </c>
      <c r="G17" s="16">
        <v>-26.61149</v>
      </c>
      <c r="H17" s="16">
        <v>-24.585830000000001</v>
      </c>
      <c r="I17" s="16">
        <v>-10.1469</v>
      </c>
      <c r="J17" s="16">
        <v>-24.405729999999998</v>
      </c>
      <c r="K17" s="16">
        <v>-41.61844</v>
      </c>
      <c r="L17" s="16">
        <v>-20.912990000000001</v>
      </c>
      <c r="M17" s="16">
        <v>-15.42376</v>
      </c>
      <c r="N17" s="16">
        <v>-46.979050000000001</v>
      </c>
      <c r="O17" s="16">
        <v>-13.50891</v>
      </c>
      <c r="P17" s="16">
        <v>-9.4484200000000005</v>
      </c>
      <c r="Q17" s="16">
        <v>-15.45289</v>
      </c>
      <c r="R17" s="16">
        <v>-14.12349</v>
      </c>
      <c r="S17" s="16">
        <v>-17.224810000000002</v>
      </c>
      <c r="T17" s="16">
        <v>-18.18402</v>
      </c>
      <c r="U17" s="16">
        <v>-16.42624</v>
      </c>
      <c r="V17" s="16">
        <v>-16.519099999999998</v>
      </c>
      <c r="W17" s="16">
        <v>-21.362770000000001</v>
      </c>
      <c r="X17" s="16">
        <v>-13.940290000000001</v>
      </c>
      <c r="Y17" s="16">
        <v>-25.785889999999998</v>
      </c>
      <c r="Z17" s="16">
        <v>-13.57385</v>
      </c>
      <c r="AA17" s="16">
        <v>-14.951780000000001</v>
      </c>
      <c r="AB17" s="16">
        <v>-24.381869999999999</v>
      </c>
      <c r="AC17" s="16">
        <v>-18.517049999999998</v>
      </c>
      <c r="AD17" s="16">
        <v>-29.967980399044698</v>
      </c>
      <c r="AE17" s="16">
        <v>-3.9186748927238999</v>
      </c>
      <c r="AF17" s="16">
        <v>3.78158654325282</v>
      </c>
      <c r="AG17" s="16">
        <v>-0.165478108417315</v>
      </c>
      <c r="AH17" s="16">
        <v>-33.272751616104074</v>
      </c>
      <c r="AI17" s="46"/>
      <c r="AJ17" s="46"/>
      <c r="AK17" s="46"/>
      <c r="AL17" s="46"/>
      <c r="AM17" s="46"/>
      <c r="AN17" s="4"/>
      <c r="AO17" s="4"/>
      <c r="AP17" s="4"/>
      <c r="AQ17" s="4"/>
      <c r="AR17" s="4"/>
      <c r="AS17" s="4"/>
      <c r="AT17" s="4"/>
      <c r="AU17" s="4"/>
      <c r="AV17" s="4"/>
      <c r="AW17" s="4"/>
      <c r="AX17" s="4"/>
      <c r="AY17" s="4"/>
    </row>
    <row r="18" spans="1:51" ht="15" x14ac:dyDescent="0.25">
      <c r="A18" s="137">
        <f>YampaRiverInflow.TotalOutflow!A18</f>
        <v>45383</v>
      </c>
      <c r="B18" s="34"/>
      <c r="C18" s="12">
        <v>-12.693</v>
      </c>
      <c r="D18" s="45">
        <v>-12.693</v>
      </c>
      <c r="E18" s="16">
        <v>-21.031759999999998</v>
      </c>
      <c r="F18" s="16">
        <v>-16.615569999999998</v>
      </c>
      <c r="G18" s="16">
        <v>-28.879900000000003</v>
      </c>
      <c r="H18" s="16">
        <v>-19.677019999999999</v>
      </c>
      <c r="I18" s="16">
        <v>-31.681180000000001</v>
      </c>
      <c r="J18" s="16">
        <v>-14.10609</v>
      </c>
      <c r="K18" s="16">
        <v>-11.98128</v>
      </c>
      <c r="L18" s="16">
        <v>-22.55518</v>
      </c>
      <c r="M18" s="16">
        <v>58.147940000000006</v>
      </c>
      <c r="N18" s="16">
        <v>-64.754249999999999</v>
      </c>
      <c r="O18" s="16">
        <v>-13.812430000000001</v>
      </c>
      <c r="P18" s="16">
        <v>-19.395679999999999</v>
      </c>
      <c r="Q18" s="16">
        <v>-0.58677000000000001</v>
      </c>
      <c r="R18" s="16">
        <v>-20.977029999999999</v>
      </c>
      <c r="S18" s="16">
        <v>-23.67004</v>
      </c>
      <c r="T18" s="16">
        <v>-22.150279999999999</v>
      </c>
      <c r="U18" s="16">
        <v>-10.326360000000001</v>
      </c>
      <c r="V18" s="16">
        <v>-17.860139999999998</v>
      </c>
      <c r="W18" s="16">
        <v>-21.034770000000002</v>
      </c>
      <c r="X18" s="16">
        <v>-16.89048</v>
      </c>
      <c r="Y18" s="16">
        <v>-27.78388</v>
      </c>
      <c r="Z18" s="16">
        <v>-24.14518</v>
      </c>
      <c r="AA18" s="16">
        <v>-25.381180000000001</v>
      </c>
      <c r="AB18" s="16">
        <v>-22.591699999999999</v>
      </c>
      <c r="AC18" s="16">
        <v>-21.645820000000001</v>
      </c>
      <c r="AD18" s="16">
        <v>-27.296583863680898</v>
      </c>
      <c r="AE18" s="16">
        <v>-6.8666990838692197</v>
      </c>
      <c r="AF18" s="16">
        <v>-4.4101040311918496</v>
      </c>
      <c r="AG18" s="16">
        <v>0.32782876848779102</v>
      </c>
      <c r="AH18" s="16">
        <v>-38.38269309226537</v>
      </c>
      <c r="AI18" s="46"/>
      <c r="AJ18" s="46"/>
      <c r="AK18" s="46"/>
      <c r="AL18" s="46"/>
      <c r="AM18" s="46"/>
      <c r="AN18" s="4"/>
      <c r="AO18" s="4"/>
      <c r="AP18" s="4"/>
      <c r="AQ18" s="4"/>
      <c r="AR18" s="4"/>
      <c r="AS18" s="4"/>
      <c r="AT18" s="4"/>
      <c r="AU18" s="4"/>
      <c r="AV18" s="4"/>
      <c r="AW18" s="4"/>
      <c r="AX18" s="4"/>
      <c r="AY18" s="4"/>
    </row>
    <row r="19" spans="1:51" ht="15" x14ac:dyDescent="0.25">
      <c r="A19" s="137">
        <f>YampaRiverInflow.TotalOutflow!A19</f>
        <v>45413</v>
      </c>
      <c r="B19" s="34"/>
      <c r="C19" s="12">
        <v>-13.207000000000001</v>
      </c>
      <c r="D19" s="45">
        <v>-13.207000000000001</v>
      </c>
      <c r="E19" s="16">
        <v>-30.306519999999999</v>
      </c>
      <c r="F19" s="16">
        <v>-19.176749999999998</v>
      </c>
      <c r="G19" s="16">
        <v>-31.532360000000001</v>
      </c>
      <c r="H19" s="16">
        <v>-23.549289999999999</v>
      </c>
      <c r="I19" s="16">
        <v>-4.1466599999999998</v>
      </c>
      <c r="J19" s="16">
        <v>-16.730790000000002</v>
      </c>
      <c r="K19" s="16">
        <v>-20.673770000000001</v>
      </c>
      <c r="L19" s="16">
        <v>-17.359860000000001</v>
      </c>
      <c r="M19" s="16">
        <v>34.052529999999997</v>
      </c>
      <c r="N19" s="16">
        <v>-1.7655699999999999</v>
      </c>
      <c r="O19" s="16">
        <v>-18.956109999999999</v>
      </c>
      <c r="P19" s="16">
        <v>-19.014720000000001</v>
      </c>
      <c r="Q19" s="16">
        <v>-30.134370000000001</v>
      </c>
      <c r="R19" s="16">
        <v>-22.792720000000003</v>
      </c>
      <c r="S19" s="16">
        <v>2.1723600000000003</v>
      </c>
      <c r="T19" s="16">
        <v>-23.229320000000001</v>
      </c>
      <c r="U19" s="16">
        <v>-30.356549999999999</v>
      </c>
      <c r="V19" s="16">
        <v>-13.17548</v>
      </c>
      <c r="W19" s="16">
        <v>-26.73291</v>
      </c>
      <c r="X19" s="16">
        <v>-17.628589999999999</v>
      </c>
      <c r="Y19" s="16">
        <v>-22.069290000000002</v>
      </c>
      <c r="Z19" s="16">
        <v>-23.365380000000002</v>
      </c>
      <c r="AA19" s="16">
        <v>-25.14387</v>
      </c>
      <c r="AB19" s="16">
        <v>-18.31448</v>
      </c>
      <c r="AC19" s="16">
        <v>-13.93942</v>
      </c>
      <c r="AD19" s="16">
        <v>-20.988264455397299</v>
      </c>
      <c r="AE19" s="16">
        <v>-18.6031865575818</v>
      </c>
      <c r="AF19" s="16">
        <v>-16.873532198681101</v>
      </c>
      <c r="AG19" s="16">
        <v>-10.3614585683532</v>
      </c>
      <c r="AH19" s="16">
        <v>-50.887631320712337</v>
      </c>
      <c r="AI19" s="46"/>
      <c r="AJ19" s="46"/>
      <c r="AK19" s="46"/>
      <c r="AL19" s="46"/>
      <c r="AM19" s="46"/>
      <c r="AN19" s="4"/>
      <c r="AO19" s="4"/>
      <c r="AP19" s="4"/>
      <c r="AQ19" s="4"/>
      <c r="AR19" s="4"/>
      <c r="AS19" s="4"/>
      <c r="AT19" s="4"/>
      <c r="AU19" s="4"/>
      <c r="AV19" s="4"/>
      <c r="AW19" s="4"/>
      <c r="AX19" s="4"/>
      <c r="AY19" s="4"/>
    </row>
    <row r="20" spans="1:51" ht="15" x14ac:dyDescent="0.25">
      <c r="A20" s="137">
        <f>YampaRiverInflow.TotalOutflow!A20</f>
        <v>45444</v>
      </c>
      <c r="B20" s="34"/>
      <c r="C20" s="12">
        <v>-18.404</v>
      </c>
      <c r="D20" s="45">
        <v>-18.404</v>
      </c>
      <c r="E20" s="16">
        <v>-30.733509999999999</v>
      </c>
      <c r="F20" s="16">
        <v>-4.3182600000000004</v>
      </c>
      <c r="G20" s="16">
        <v>-21.53116</v>
      </c>
      <c r="H20" s="16">
        <v>-28.16948</v>
      </c>
      <c r="I20" s="16">
        <v>-21.732470000000003</v>
      </c>
      <c r="J20" s="16">
        <v>-7.58514</v>
      </c>
      <c r="K20" s="16">
        <v>-14.68486</v>
      </c>
      <c r="L20" s="16">
        <v>-12.904590000000001</v>
      </c>
      <c r="M20" s="16">
        <v>-17.66553</v>
      </c>
      <c r="N20" s="16">
        <v>-18.500439999999998</v>
      </c>
      <c r="O20" s="16">
        <v>-9.6846800000000002</v>
      </c>
      <c r="P20" s="16">
        <v>-3.0129200000000003</v>
      </c>
      <c r="Q20" s="16">
        <v>-10.71584</v>
      </c>
      <c r="R20" s="16">
        <v>-17.712730000000001</v>
      </c>
      <c r="S20" s="16">
        <v>2.1411799999999999</v>
      </c>
      <c r="T20" s="16">
        <v>-20.19791</v>
      </c>
      <c r="U20" s="16">
        <v>-19.463480000000001</v>
      </c>
      <c r="V20" s="16">
        <v>-14.17783</v>
      </c>
      <c r="W20" s="16">
        <v>-34.892609999999998</v>
      </c>
      <c r="X20" s="16">
        <v>-20.2377</v>
      </c>
      <c r="Y20" s="16">
        <v>-30.45213</v>
      </c>
      <c r="Z20" s="16">
        <v>-27.64986</v>
      </c>
      <c r="AA20" s="16">
        <v>-30.77158</v>
      </c>
      <c r="AB20" s="16">
        <v>-30.150569999999998</v>
      </c>
      <c r="AC20" s="16">
        <v>-27.212169999999997</v>
      </c>
      <c r="AD20" s="16">
        <v>-17.7194681870902</v>
      </c>
      <c r="AE20" s="16">
        <v>-32.379981516299999</v>
      </c>
      <c r="AF20" s="16">
        <v>-23.798866425075097</v>
      </c>
      <c r="AG20" s="16">
        <v>-21.9297904675709</v>
      </c>
      <c r="AH20" s="16">
        <v>-57.58882165966952</v>
      </c>
      <c r="AI20" s="46"/>
      <c r="AJ20" s="46"/>
      <c r="AK20" s="46"/>
      <c r="AL20" s="46"/>
      <c r="AM20" s="46"/>
      <c r="AN20" s="4"/>
      <c r="AO20" s="4"/>
      <c r="AP20" s="4"/>
      <c r="AQ20" s="4"/>
      <c r="AR20" s="4"/>
      <c r="AS20" s="4"/>
      <c r="AT20" s="4"/>
      <c r="AU20" s="4"/>
      <c r="AV20" s="4"/>
      <c r="AW20" s="4"/>
      <c r="AX20" s="4"/>
      <c r="AY20" s="4"/>
    </row>
    <row r="21" spans="1:51" ht="15" x14ac:dyDescent="0.25">
      <c r="A21" s="137">
        <f>YampaRiverInflow.TotalOutflow!A21</f>
        <v>45474</v>
      </c>
      <c r="B21" s="34"/>
      <c r="C21" s="12">
        <v>-19.466999999999999</v>
      </c>
      <c r="D21" s="45">
        <v>-19.466999999999999</v>
      </c>
      <c r="E21" s="16">
        <v>-40.924839999999996</v>
      </c>
      <c r="F21" s="16">
        <v>-26.41535</v>
      </c>
      <c r="G21" s="16">
        <v>-21.142790000000002</v>
      </c>
      <c r="H21" s="16">
        <v>-18.928519999999999</v>
      </c>
      <c r="I21" s="16">
        <v>-9.5471299999999992</v>
      </c>
      <c r="J21" s="16">
        <v>-10.268600000000001</v>
      </c>
      <c r="K21" s="16">
        <v>-18.314310000000003</v>
      </c>
      <c r="L21" s="16">
        <v>-15.866149999999999</v>
      </c>
      <c r="M21" s="16">
        <v>-24.552409999999998</v>
      </c>
      <c r="N21" s="16">
        <v>-25.378720000000001</v>
      </c>
      <c r="O21" s="16">
        <v>-17.78331</v>
      </c>
      <c r="P21" s="16">
        <v>-18.8934</v>
      </c>
      <c r="Q21" s="16">
        <v>-12.013909999999999</v>
      </c>
      <c r="R21" s="16">
        <v>-14.996409999999999</v>
      </c>
      <c r="S21" s="16">
        <v>2.3123400000000003</v>
      </c>
      <c r="T21" s="16">
        <v>-19.286709999999999</v>
      </c>
      <c r="U21" s="16">
        <v>-10.45975</v>
      </c>
      <c r="V21" s="16">
        <v>-7.6106699999999998</v>
      </c>
      <c r="W21" s="16">
        <v>-27.08278</v>
      </c>
      <c r="X21" s="16">
        <v>-23.468240000000002</v>
      </c>
      <c r="Y21" s="16">
        <v>-21.989319999999999</v>
      </c>
      <c r="Z21" s="16">
        <v>-37.216929999999998</v>
      </c>
      <c r="AA21" s="16">
        <v>-22.890240000000002</v>
      </c>
      <c r="AB21" s="16">
        <v>-26.678540000000002</v>
      </c>
      <c r="AC21" s="16">
        <v>-37.337760000000003</v>
      </c>
      <c r="AD21" s="16">
        <v>-18.2346613577282</v>
      </c>
      <c r="AE21" s="16">
        <v>-18.848620976413699</v>
      </c>
      <c r="AF21" s="16">
        <v>-23.752590631551499</v>
      </c>
      <c r="AG21" s="16">
        <v>-17.2882505662513</v>
      </c>
      <c r="AH21" s="16">
        <v>-44.694644503792432</v>
      </c>
      <c r="AI21" s="46"/>
      <c r="AJ21" s="46"/>
      <c r="AK21" s="46"/>
      <c r="AL21" s="46"/>
      <c r="AM21" s="46"/>
      <c r="AN21" s="4"/>
      <c r="AO21" s="4"/>
      <c r="AP21" s="4"/>
      <c r="AQ21" s="4"/>
      <c r="AR21" s="4"/>
      <c r="AS21" s="4"/>
      <c r="AT21" s="4"/>
      <c r="AU21" s="4"/>
      <c r="AV21" s="4"/>
      <c r="AW21" s="4"/>
      <c r="AX21" s="4"/>
      <c r="AY21" s="4"/>
    </row>
    <row r="22" spans="1:51" ht="15" x14ac:dyDescent="0.25">
      <c r="A22" s="137">
        <f>YampaRiverInflow.TotalOutflow!A22</f>
        <v>45505</v>
      </c>
      <c r="B22" s="34"/>
      <c r="C22" s="12">
        <v>-17.036000000000001</v>
      </c>
      <c r="D22" s="45">
        <v>-17.036000000000001</v>
      </c>
      <c r="E22" s="16">
        <v>-44.608199999999997</v>
      </c>
      <c r="F22" s="16">
        <v>-7.3850100000000003</v>
      </c>
      <c r="G22" s="16">
        <v>-28.87069</v>
      </c>
      <c r="H22" s="16">
        <v>-40.249079999999999</v>
      </c>
      <c r="I22" s="16">
        <v>-10.618690000000001</v>
      </c>
      <c r="J22" s="16">
        <v>-1.97844</v>
      </c>
      <c r="K22" s="16">
        <v>-19.845770000000002</v>
      </c>
      <c r="L22" s="16">
        <v>-18.154619999999998</v>
      </c>
      <c r="M22" s="16">
        <v>-19.77272</v>
      </c>
      <c r="N22" s="16">
        <v>-13.17257</v>
      </c>
      <c r="O22" s="16">
        <v>-14.711229999999999</v>
      </c>
      <c r="P22" s="16">
        <v>-8.0491299999999999</v>
      </c>
      <c r="Q22" s="16">
        <v>-10.36894</v>
      </c>
      <c r="R22" s="16">
        <v>-12.309370000000001</v>
      </c>
      <c r="S22" s="16">
        <v>3.9439999999999996E-2</v>
      </c>
      <c r="T22" s="16">
        <v>-13.62011</v>
      </c>
      <c r="U22" s="16">
        <v>-10.787000000000001</v>
      </c>
      <c r="V22" s="16">
        <v>-15.400589999999999</v>
      </c>
      <c r="W22" s="16">
        <v>-19.57723</v>
      </c>
      <c r="X22" s="16">
        <v>-13.29472</v>
      </c>
      <c r="Y22" s="16">
        <v>-18.03979</v>
      </c>
      <c r="Z22" s="16">
        <v>-23.891169999999999</v>
      </c>
      <c r="AA22" s="16">
        <v>-13.515309999999999</v>
      </c>
      <c r="AB22" s="16">
        <v>-23.837299999999999</v>
      </c>
      <c r="AC22" s="16">
        <v>-19.137979999999999</v>
      </c>
      <c r="AD22" s="16">
        <v>-15.5850350841859</v>
      </c>
      <c r="AE22" s="16">
        <v>-20.413870945690398</v>
      </c>
      <c r="AF22" s="16">
        <v>-17.994277469173699</v>
      </c>
      <c r="AG22" s="16">
        <v>-17.687800046524</v>
      </c>
      <c r="AH22" s="16">
        <v>-37.223178765369134</v>
      </c>
      <c r="AI22" s="46"/>
      <c r="AJ22" s="46"/>
      <c r="AK22" s="46"/>
      <c r="AL22" s="46"/>
      <c r="AM22" s="46"/>
      <c r="AN22" s="4"/>
      <c r="AO22" s="4"/>
      <c r="AP22" s="4"/>
      <c r="AQ22" s="4"/>
      <c r="AR22" s="4"/>
      <c r="AS22" s="4"/>
      <c r="AT22" s="4"/>
      <c r="AU22" s="4"/>
      <c r="AV22" s="4"/>
      <c r="AW22" s="4"/>
      <c r="AX22" s="4"/>
      <c r="AY22" s="4"/>
    </row>
    <row r="23" spans="1:51" ht="15" x14ac:dyDescent="0.25">
      <c r="A23" s="137">
        <f>YampaRiverInflow.TotalOutflow!A23</f>
        <v>45536</v>
      </c>
      <c r="B23" s="34"/>
      <c r="C23" s="12">
        <v>-7.5359999999999996</v>
      </c>
      <c r="D23" s="45">
        <v>-7.5359999999999996</v>
      </c>
      <c r="E23" s="16">
        <v>-16.622160000000001</v>
      </c>
      <c r="F23" s="16">
        <v>3.9455100000000001</v>
      </c>
      <c r="G23" s="16">
        <v>0.30087999999999998</v>
      </c>
      <c r="H23" s="16">
        <v>1.5638399999999999</v>
      </c>
      <c r="I23" s="16">
        <v>-5.3830900000000002</v>
      </c>
      <c r="J23" s="16">
        <v>0.50452999999999992</v>
      </c>
      <c r="K23" s="16">
        <v>-16.785490000000003</v>
      </c>
      <c r="L23" s="16">
        <v>8.7774400000000004</v>
      </c>
      <c r="M23" s="16">
        <v>-0.65700999999999998</v>
      </c>
      <c r="N23" s="16">
        <v>-5.1176300000000001</v>
      </c>
      <c r="O23" s="16">
        <v>1.31694</v>
      </c>
      <c r="P23" s="16">
        <v>-3.9454199999999999</v>
      </c>
      <c r="Q23" s="16">
        <v>2.79942</v>
      </c>
      <c r="R23" s="16">
        <v>-4.3560499999999998</v>
      </c>
      <c r="S23" s="16">
        <v>0.24765999999999999</v>
      </c>
      <c r="T23" s="16">
        <v>-1.9077999999999999</v>
      </c>
      <c r="U23" s="16">
        <v>1.6536999999999999</v>
      </c>
      <c r="V23" s="16">
        <v>0.45062999999999998</v>
      </c>
      <c r="W23" s="16">
        <v>-4.00359</v>
      </c>
      <c r="X23" s="16">
        <v>-7.8580299999999994</v>
      </c>
      <c r="Y23" s="16">
        <v>-6.6565699999999994</v>
      </c>
      <c r="Z23" s="16">
        <v>-13.139520000000001</v>
      </c>
      <c r="AA23" s="16">
        <v>-7.8235400000000004</v>
      </c>
      <c r="AB23" s="16">
        <v>-17.94941</v>
      </c>
      <c r="AC23" s="16">
        <v>-20.019500000000001</v>
      </c>
      <c r="AD23" s="16">
        <v>-12.5769963398445</v>
      </c>
      <c r="AE23" s="16">
        <v>-12.664930500352801</v>
      </c>
      <c r="AF23" s="16">
        <v>-18.758475648761799</v>
      </c>
      <c r="AG23" s="16">
        <v>-1.27110780709264</v>
      </c>
      <c r="AH23" s="16">
        <v>-33.675139492561513</v>
      </c>
      <c r="AI23" s="46"/>
      <c r="AJ23" s="46"/>
      <c r="AK23" s="46"/>
      <c r="AL23" s="46"/>
      <c r="AM23" s="46"/>
      <c r="AN23" s="4"/>
      <c r="AO23" s="4"/>
      <c r="AP23" s="4"/>
      <c r="AQ23" s="4"/>
      <c r="AR23" s="4"/>
      <c r="AS23" s="4"/>
      <c r="AT23" s="4"/>
      <c r="AU23" s="4"/>
      <c r="AV23" s="4"/>
      <c r="AW23" s="4"/>
      <c r="AX23" s="4"/>
      <c r="AY23" s="4"/>
    </row>
    <row r="24" spans="1:51" ht="15" x14ac:dyDescent="0.25">
      <c r="A24" s="137">
        <f>YampaRiverInflow.TotalOutflow!A24</f>
        <v>45566</v>
      </c>
      <c r="B24" s="34"/>
      <c r="C24" s="12">
        <v>-10.734</v>
      </c>
      <c r="D24" s="45">
        <v>-10.734</v>
      </c>
      <c r="E24" s="16">
        <v>-9.0098299999999991</v>
      </c>
      <c r="F24" s="16">
        <v>-12.62735</v>
      </c>
      <c r="G24" s="16">
        <v>-6.6903999999999995</v>
      </c>
      <c r="H24" s="16">
        <v>-9.5990099999999998</v>
      </c>
      <c r="I24" s="16">
        <v>8.4510100000000001</v>
      </c>
      <c r="J24" s="16">
        <v>5.7720799999999999</v>
      </c>
      <c r="K24" s="16">
        <v>-14.64955</v>
      </c>
      <c r="L24" s="16">
        <v>11.184040000000001</v>
      </c>
      <c r="M24" s="16">
        <v>-2.5218699999999998</v>
      </c>
      <c r="N24" s="16">
        <v>12.298719999999999</v>
      </c>
      <c r="O24" s="16">
        <v>9.1142000000000003</v>
      </c>
      <c r="P24" s="16">
        <v>6.9690500000000002</v>
      </c>
      <c r="Q24" s="16">
        <v>17.399669999999997</v>
      </c>
      <c r="R24" s="16">
        <v>17.673249999999999</v>
      </c>
      <c r="S24" s="16">
        <v>19.239099999999997</v>
      </c>
      <c r="T24" s="16">
        <v>0.14559</v>
      </c>
      <c r="U24" s="16">
        <v>-3.8384399999999999</v>
      </c>
      <c r="V24" s="16">
        <v>-8.0890900000000006</v>
      </c>
      <c r="W24" s="16">
        <v>5.3184499999999995</v>
      </c>
      <c r="X24" s="16">
        <v>6.8723199999999993</v>
      </c>
      <c r="Y24" s="16">
        <v>-3.3345599999999997</v>
      </c>
      <c r="Z24" s="16">
        <v>-12.937790000000001</v>
      </c>
      <c r="AA24" s="16">
        <v>9.3299699999999994</v>
      </c>
      <c r="AB24" s="16">
        <v>-7.6352000000000002</v>
      </c>
      <c r="AC24" s="16">
        <v>-6.9373300000000002</v>
      </c>
      <c r="AD24" s="16">
        <v>-2.2106542585727502</v>
      </c>
      <c r="AE24" s="16">
        <v>-11.5548092057765</v>
      </c>
      <c r="AF24" s="16">
        <v>-24.732557731564899</v>
      </c>
      <c r="AG24" s="16">
        <v>-12.168433580297501</v>
      </c>
      <c r="AH24" s="16">
        <v>-31.92853069592417</v>
      </c>
      <c r="AI24" s="46"/>
      <c r="AJ24" s="46"/>
      <c r="AK24" s="46"/>
      <c r="AL24" s="46"/>
      <c r="AM24" s="46"/>
      <c r="AN24" s="4"/>
      <c r="AO24" s="4"/>
      <c r="AP24" s="4"/>
      <c r="AQ24" s="4"/>
      <c r="AR24" s="4"/>
      <c r="AS24" s="4"/>
      <c r="AT24" s="4"/>
      <c r="AU24" s="4"/>
      <c r="AV24" s="4"/>
      <c r="AW24" s="4"/>
      <c r="AX24" s="4"/>
      <c r="AY24" s="4"/>
    </row>
    <row r="25" spans="1:51" ht="15" x14ac:dyDescent="0.25">
      <c r="A25" s="137">
        <f>YampaRiverInflow.TotalOutflow!A25</f>
        <v>45597</v>
      </c>
      <c r="B25" s="34"/>
      <c r="C25" s="12">
        <v>-16.158000000000001</v>
      </c>
      <c r="D25" s="45">
        <v>-16.158000000000001</v>
      </c>
      <c r="E25" s="16">
        <v>-14.470420000000001</v>
      </c>
      <c r="F25" s="16">
        <v>-7.3315400000000004</v>
      </c>
      <c r="G25" s="16">
        <v>-38.727230000000006</v>
      </c>
      <c r="H25" s="16">
        <v>11.18458</v>
      </c>
      <c r="I25" s="16">
        <v>10.958489999999999</v>
      </c>
      <c r="J25" s="16">
        <v>-3.7692800000000002</v>
      </c>
      <c r="K25" s="16">
        <v>-15.648209999999999</v>
      </c>
      <c r="L25" s="16">
        <v>-0.50287000000000004</v>
      </c>
      <c r="M25" s="16">
        <v>16.895820000000001</v>
      </c>
      <c r="N25" s="16">
        <v>3.5182899999999999</v>
      </c>
      <c r="O25" s="16">
        <v>1.0546900000000001</v>
      </c>
      <c r="P25" s="16">
        <v>1.48285</v>
      </c>
      <c r="Q25" s="16">
        <v>-5.3529099999999996</v>
      </c>
      <c r="R25" s="16">
        <v>-22.937849999999997</v>
      </c>
      <c r="S25" s="16">
        <v>17.25741</v>
      </c>
      <c r="T25" s="16">
        <v>-4.2314999999999996</v>
      </c>
      <c r="U25" s="16">
        <v>-10.30818</v>
      </c>
      <c r="V25" s="16">
        <v>-12.985040000000001</v>
      </c>
      <c r="W25" s="16">
        <v>-26.999580000000002</v>
      </c>
      <c r="X25" s="16">
        <v>-8.9412700000000012</v>
      </c>
      <c r="Y25" s="16">
        <v>-9.1097400000000004</v>
      </c>
      <c r="Z25" s="16">
        <v>6.4318400000000002</v>
      </c>
      <c r="AA25" s="16">
        <v>-3.3335500000000002</v>
      </c>
      <c r="AB25" s="16">
        <v>-11.237219999999999</v>
      </c>
      <c r="AC25" s="16">
        <v>-26.772839999999999</v>
      </c>
      <c r="AD25" s="16">
        <v>-15.73670513499</v>
      </c>
      <c r="AE25" s="16">
        <v>-25.995712616168699</v>
      </c>
      <c r="AF25" s="16">
        <v>-1.0377086195756302</v>
      </c>
      <c r="AG25" s="16">
        <v>-31.726571329096</v>
      </c>
      <c r="AH25" s="16">
        <v>-20.625441646014423</v>
      </c>
      <c r="AI25" s="46"/>
      <c r="AJ25" s="46"/>
      <c r="AK25" s="46"/>
      <c r="AL25" s="46"/>
      <c r="AM25" s="46"/>
      <c r="AN25" s="4"/>
      <c r="AO25" s="4"/>
      <c r="AP25" s="4"/>
      <c r="AQ25" s="4"/>
      <c r="AR25" s="4"/>
      <c r="AS25" s="4"/>
      <c r="AT25" s="4"/>
      <c r="AU25" s="4"/>
      <c r="AV25" s="4"/>
      <c r="AW25" s="4"/>
      <c r="AX25" s="4"/>
      <c r="AY25" s="4"/>
    </row>
    <row r="26" spans="1:51" ht="15" x14ac:dyDescent="0.25">
      <c r="A26" s="137">
        <f>YampaRiverInflow.TotalOutflow!A26</f>
        <v>45627</v>
      </c>
      <c r="B26" s="34"/>
      <c r="C26" s="12">
        <v>-4.8609999999999998</v>
      </c>
      <c r="D26" s="45">
        <v>-4.8609999999999998</v>
      </c>
      <c r="E26" s="16">
        <v>-20.105689999999999</v>
      </c>
      <c r="F26" s="16">
        <v>-14.927940000000001</v>
      </c>
      <c r="G26" s="16">
        <v>-22.49784</v>
      </c>
      <c r="H26" s="16">
        <v>-4.7581699999999998</v>
      </c>
      <c r="I26" s="16">
        <v>-4.2268999999999997</v>
      </c>
      <c r="J26" s="16">
        <v>-38.098730000000003</v>
      </c>
      <c r="K26" s="16">
        <v>-16.883659999999999</v>
      </c>
      <c r="L26" s="16">
        <v>-19.378550000000001</v>
      </c>
      <c r="M26" s="16">
        <v>-16.600650000000002</v>
      </c>
      <c r="N26" s="16">
        <v>-12.671760000000001</v>
      </c>
      <c r="O26" s="16">
        <v>-11.092700000000001</v>
      </c>
      <c r="P26" s="16">
        <v>-5.9065600000000007</v>
      </c>
      <c r="Q26" s="16">
        <v>-11.998950000000001</v>
      </c>
      <c r="R26" s="16">
        <v>-6.2203800000000005</v>
      </c>
      <c r="S26" s="16">
        <v>5.5469099999999996</v>
      </c>
      <c r="T26" s="16">
        <v>-11.664959999999999</v>
      </c>
      <c r="U26" s="16">
        <v>-10.748290000000001</v>
      </c>
      <c r="V26" s="16">
        <v>-20.60698</v>
      </c>
      <c r="W26" s="16">
        <v>-11.0654</v>
      </c>
      <c r="X26" s="16">
        <v>-24.62893</v>
      </c>
      <c r="Y26" s="16">
        <v>-2.98122</v>
      </c>
      <c r="Z26" s="16">
        <v>-6.6501599999999996</v>
      </c>
      <c r="AA26" s="16">
        <v>1.63134</v>
      </c>
      <c r="AB26" s="16">
        <v>-9.3967500000000008</v>
      </c>
      <c r="AC26" s="16">
        <v>-13.98915</v>
      </c>
      <c r="AD26" s="16">
        <v>-12.4542512261587</v>
      </c>
      <c r="AE26" s="16">
        <v>-10.8324401513397</v>
      </c>
      <c r="AF26" s="16">
        <v>3.9299975641787799</v>
      </c>
      <c r="AG26" s="16">
        <v>-2.4028572739817102</v>
      </c>
      <c r="AH26" s="16">
        <v>-11.953157158801488</v>
      </c>
      <c r="AI26" s="46"/>
      <c r="AJ26" s="46"/>
      <c r="AK26" s="46"/>
      <c r="AL26" s="46"/>
      <c r="AM26" s="46"/>
      <c r="AN26" s="4"/>
      <c r="AO26" s="4"/>
      <c r="AP26" s="4"/>
      <c r="AQ26" s="4"/>
      <c r="AR26" s="4"/>
      <c r="AS26" s="4"/>
      <c r="AT26" s="4"/>
      <c r="AU26" s="4"/>
      <c r="AV26" s="4"/>
      <c r="AW26" s="4"/>
      <c r="AX26" s="4"/>
      <c r="AY26" s="4"/>
    </row>
    <row r="27" spans="1:51" ht="15" x14ac:dyDescent="0.25">
      <c r="A27" s="137">
        <f>YampaRiverInflow.TotalOutflow!A27</f>
        <v>45658</v>
      </c>
      <c r="B27" s="34"/>
      <c r="C27" s="12">
        <v>-11.709</v>
      </c>
      <c r="D27" s="45">
        <v>-11.709</v>
      </c>
      <c r="E27" s="16">
        <v>-11.87968</v>
      </c>
      <c r="F27" s="16">
        <v>-1.1552500000000001</v>
      </c>
      <c r="G27" s="16">
        <v>-9.5505300000000002</v>
      </c>
      <c r="H27" s="16">
        <v>-3.0365300000000004</v>
      </c>
      <c r="I27" s="16">
        <v>-13.873520000000001</v>
      </c>
      <c r="J27" s="16">
        <v>-24.659839999999999</v>
      </c>
      <c r="K27" s="16">
        <v>-23.680730000000001</v>
      </c>
      <c r="L27" s="16">
        <v>-10.09286</v>
      </c>
      <c r="M27" s="16">
        <v>1.2478399999999998</v>
      </c>
      <c r="N27" s="16">
        <v>-9.182129999999999</v>
      </c>
      <c r="O27" s="16">
        <v>-8.1827199999999998</v>
      </c>
      <c r="P27" s="16">
        <v>-11.68539</v>
      </c>
      <c r="Q27" s="16">
        <v>-0.62502000000000002</v>
      </c>
      <c r="R27" s="16">
        <v>-24.903770000000002</v>
      </c>
      <c r="S27" s="16">
        <v>-11.795629999999999</v>
      </c>
      <c r="T27" s="16">
        <v>-18.15316</v>
      </c>
      <c r="U27" s="16">
        <v>-15.922499999999999</v>
      </c>
      <c r="V27" s="16">
        <v>-16.109290000000001</v>
      </c>
      <c r="W27" s="16">
        <v>-8.2410300000000003</v>
      </c>
      <c r="X27" s="16">
        <v>-24.003340000000001</v>
      </c>
      <c r="Y27" s="16">
        <v>-12.045209999999999</v>
      </c>
      <c r="Z27" s="16">
        <v>-7.8899799999999995</v>
      </c>
      <c r="AA27" s="16">
        <v>-22.646060000000002</v>
      </c>
      <c r="AB27" s="16">
        <v>-32.673250000000003</v>
      </c>
      <c r="AC27" s="16">
        <v>-24.1571297449231</v>
      </c>
      <c r="AD27" s="16">
        <v>0.98637802205530201</v>
      </c>
      <c r="AE27" s="16">
        <v>-30.2013865144412</v>
      </c>
      <c r="AF27" s="16">
        <v>-0.95083847050134207</v>
      </c>
      <c r="AG27" s="16">
        <v>-12.716791635963881</v>
      </c>
      <c r="AH27" s="16">
        <v>-5.7794314590614571</v>
      </c>
      <c r="AI27" s="46"/>
      <c r="AJ27" s="46"/>
      <c r="AK27" s="46"/>
      <c r="AL27" s="46"/>
      <c r="AM27" s="46"/>
      <c r="AN27" s="4"/>
      <c r="AO27" s="4"/>
      <c r="AP27" s="4"/>
      <c r="AQ27" s="4"/>
      <c r="AR27" s="4"/>
      <c r="AS27" s="4"/>
      <c r="AT27" s="4"/>
      <c r="AU27" s="4"/>
      <c r="AV27" s="4"/>
      <c r="AW27" s="4"/>
      <c r="AX27" s="4"/>
      <c r="AY27" s="4"/>
    </row>
    <row r="28" spans="1:51" ht="15" x14ac:dyDescent="0.25">
      <c r="A28" s="137">
        <f>YampaRiverInflow.TotalOutflow!A28</f>
        <v>45689</v>
      </c>
      <c r="B28" s="34"/>
      <c r="C28" s="12">
        <v>-10.657</v>
      </c>
      <c r="D28" s="45">
        <v>-10.657</v>
      </c>
      <c r="E28" s="16">
        <v>9.4865300000000001</v>
      </c>
      <c r="F28" s="16">
        <v>-8.6256699999999995</v>
      </c>
      <c r="G28" s="16">
        <v>-4.7783299999999995</v>
      </c>
      <c r="H28" s="16">
        <v>-20.94144</v>
      </c>
      <c r="I28" s="16">
        <v>-17.372900000000001</v>
      </c>
      <c r="J28" s="16">
        <v>14.6288</v>
      </c>
      <c r="K28" s="16">
        <v>-16.739249999999998</v>
      </c>
      <c r="L28" s="16">
        <v>-12.46504</v>
      </c>
      <c r="M28" s="16">
        <v>-9.1210300000000011</v>
      </c>
      <c r="N28" s="16">
        <v>-7.8426999999999998</v>
      </c>
      <c r="O28" s="16">
        <v>-5.5530600000000003</v>
      </c>
      <c r="P28" s="16">
        <v>-10.331049999999999</v>
      </c>
      <c r="Q28" s="16">
        <v>-2.1568899999999998</v>
      </c>
      <c r="R28" s="16">
        <v>-9.2535300000000014</v>
      </c>
      <c r="S28" s="16">
        <v>-8.9076200000000014</v>
      </c>
      <c r="T28" s="16">
        <v>-4.1460799999999995</v>
      </c>
      <c r="U28" s="16">
        <v>-10.053940000000001</v>
      </c>
      <c r="V28" s="16">
        <v>-6.1692600000000004</v>
      </c>
      <c r="W28" s="16">
        <v>-12.2621</v>
      </c>
      <c r="X28" s="16">
        <v>-20.240539999999999</v>
      </c>
      <c r="Y28" s="16">
        <v>-13.770149999999999</v>
      </c>
      <c r="Z28" s="16">
        <v>-23.709220000000002</v>
      </c>
      <c r="AA28" s="16">
        <v>-9.7715200000000006</v>
      </c>
      <c r="AB28" s="16">
        <v>-22.627830000000003</v>
      </c>
      <c r="AC28" s="16">
        <v>-15.455982647396</v>
      </c>
      <c r="AD28" s="16">
        <v>-5.8749314387434293</v>
      </c>
      <c r="AE28" s="16">
        <v>-8.4656240510355207</v>
      </c>
      <c r="AF28" s="16">
        <v>-4.6766209284448594</v>
      </c>
      <c r="AG28" s="16">
        <v>-22.525036091181075</v>
      </c>
      <c r="AH28" s="16">
        <v>-5.7098542439644264</v>
      </c>
      <c r="AI28" s="46"/>
      <c r="AJ28" s="46"/>
      <c r="AK28" s="46"/>
      <c r="AL28" s="46"/>
      <c r="AM28" s="46"/>
      <c r="AN28" s="4"/>
      <c r="AO28" s="4"/>
      <c r="AP28" s="4"/>
      <c r="AQ28" s="4"/>
      <c r="AR28" s="4"/>
      <c r="AS28" s="4"/>
      <c r="AT28" s="4"/>
      <c r="AU28" s="4"/>
      <c r="AV28" s="4"/>
      <c r="AW28" s="4"/>
      <c r="AX28" s="4"/>
      <c r="AY28" s="4"/>
    </row>
    <row r="29" spans="1:51" ht="15" x14ac:dyDescent="0.25">
      <c r="A29" s="137">
        <f>YampaRiverInflow.TotalOutflow!A29</f>
        <v>45717</v>
      </c>
      <c r="B29" s="34"/>
      <c r="C29" s="12">
        <v>-8.7449999999999992</v>
      </c>
      <c r="D29" s="45">
        <v>-8.7449999999999992</v>
      </c>
      <c r="E29" s="16">
        <v>-5.5422600000000006</v>
      </c>
      <c r="F29" s="16">
        <v>-26.61149</v>
      </c>
      <c r="G29" s="16">
        <v>-24.585830000000001</v>
      </c>
      <c r="H29" s="16">
        <v>-10.1469</v>
      </c>
      <c r="I29" s="16">
        <v>-24.405729999999998</v>
      </c>
      <c r="J29" s="16">
        <v>-41.61844</v>
      </c>
      <c r="K29" s="16">
        <v>-20.912990000000001</v>
      </c>
      <c r="L29" s="16">
        <v>-15.42376</v>
      </c>
      <c r="M29" s="16">
        <v>-46.979050000000001</v>
      </c>
      <c r="N29" s="16">
        <v>-13.50891</v>
      </c>
      <c r="O29" s="16">
        <v>-9.4484200000000005</v>
      </c>
      <c r="P29" s="16">
        <v>-15.45289</v>
      </c>
      <c r="Q29" s="16">
        <v>-14.12349</v>
      </c>
      <c r="R29" s="16">
        <v>-17.224810000000002</v>
      </c>
      <c r="S29" s="16">
        <v>-18.18402</v>
      </c>
      <c r="T29" s="16">
        <v>-16.42624</v>
      </c>
      <c r="U29" s="16">
        <v>-16.519099999999998</v>
      </c>
      <c r="V29" s="16">
        <v>-21.362770000000001</v>
      </c>
      <c r="W29" s="16">
        <v>-13.940290000000001</v>
      </c>
      <c r="X29" s="16">
        <v>-25.785889999999998</v>
      </c>
      <c r="Y29" s="16">
        <v>-13.57385</v>
      </c>
      <c r="Z29" s="16">
        <v>-14.951780000000001</v>
      </c>
      <c r="AA29" s="16">
        <v>-24.381869999999999</v>
      </c>
      <c r="AB29" s="16">
        <v>-18.517049999999998</v>
      </c>
      <c r="AC29" s="16">
        <v>-29.967980399044698</v>
      </c>
      <c r="AD29" s="16">
        <v>-3.9186748927238999</v>
      </c>
      <c r="AE29" s="16">
        <v>3.78158654325282</v>
      </c>
      <c r="AF29" s="16">
        <v>-0.165478108417315</v>
      </c>
      <c r="AG29" s="16">
        <v>-33.272751616104074</v>
      </c>
      <c r="AH29" s="16">
        <v>-3.3822040949199934</v>
      </c>
      <c r="AI29" s="46"/>
      <c r="AJ29" s="46"/>
      <c r="AK29" s="46"/>
      <c r="AL29" s="46"/>
      <c r="AM29" s="46"/>
      <c r="AN29" s="4"/>
      <c r="AO29" s="4"/>
      <c r="AP29" s="4"/>
      <c r="AQ29" s="4"/>
      <c r="AR29" s="4"/>
      <c r="AS29" s="4"/>
      <c r="AT29" s="4"/>
      <c r="AU29" s="4"/>
      <c r="AV29" s="4"/>
      <c r="AW29" s="4"/>
      <c r="AX29" s="4"/>
      <c r="AY29" s="4"/>
    </row>
    <row r="30" spans="1:51" ht="15" x14ac:dyDescent="0.25">
      <c r="A30" s="137">
        <f>YampaRiverInflow.TotalOutflow!A30</f>
        <v>45748</v>
      </c>
      <c r="B30" s="34"/>
      <c r="C30" s="12">
        <v>-12.693</v>
      </c>
      <c r="D30" s="45">
        <v>-12.693</v>
      </c>
      <c r="E30" s="16">
        <v>-16.615569999999998</v>
      </c>
      <c r="F30" s="16">
        <v>-28.879900000000003</v>
      </c>
      <c r="G30" s="16">
        <v>-19.677019999999999</v>
      </c>
      <c r="H30" s="16">
        <v>-31.681180000000001</v>
      </c>
      <c r="I30" s="16">
        <v>-14.10609</v>
      </c>
      <c r="J30" s="16">
        <v>-11.98128</v>
      </c>
      <c r="K30" s="16">
        <v>-22.55518</v>
      </c>
      <c r="L30" s="16">
        <v>58.147940000000006</v>
      </c>
      <c r="M30" s="16">
        <v>-64.754249999999999</v>
      </c>
      <c r="N30" s="16">
        <v>-13.812430000000001</v>
      </c>
      <c r="O30" s="16">
        <v>-19.395679999999999</v>
      </c>
      <c r="P30" s="16">
        <v>-0.58677000000000001</v>
      </c>
      <c r="Q30" s="16">
        <v>-20.977029999999999</v>
      </c>
      <c r="R30" s="16">
        <v>-23.67004</v>
      </c>
      <c r="S30" s="16">
        <v>-22.150279999999999</v>
      </c>
      <c r="T30" s="16">
        <v>-10.326360000000001</v>
      </c>
      <c r="U30" s="16">
        <v>-17.860139999999998</v>
      </c>
      <c r="V30" s="16">
        <v>-21.034770000000002</v>
      </c>
      <c r="W30" s="16">
        <v>-16.89048</v>
      </c>
      <c r="X30" s="16">
        <v>-27.78388</v>
      </c>
      <c r="Y30" s="16">
        <v>-24.14518</v>
      </c>
      <c r="Z30" s="16">
        <v>-25.381180000000001</v>
      </c>
      <c r="AA30" s="16">
        <v>-22.591699999999999</v>
      </c>
      <c r="AB30" s="16">
        <v>-21.645820000000001</v>
      </c>
      <c r="AC30" s="16">
        <v>-27.296583863680898</v>
      </c>
      <c r="AD30" s="16">
        <v>-6.8666990838692197</v>
      </c>
      <c r="AE30" s="16">
        <v>-4.4101040311918496</v>
      </c>
      <c r="AF30" s="16">
        <v>0.32782876848779102</v>
      </c>
      <c r="AG30" s="16">
        <v>-38.38269309226537</v>
      </c>
      <c r="AH30" s="16">
        <v>-19.157315839774473</v>
      </c>
      <c r="AI30" s="46"/>
      <c r="AJ30" s="46"/>
      <c r="AK30" s="46"/>
      <c r="AL30" s="46"/>
      <c r="AM30" s="46"/>
      <c r="AN30" s="4"/>
      <c r="AO30" s="4"/>
      <c r="AP30" s="4"/>
      <c r="AQ30" s="4"/>
      <c r="AR30" s="4"/>
      <c r="AS30" s="4"/>
      <c r="AT30" s="4"/>
      <c r="AU30" s="4"/>
      <c r="AV30" s="4"/>
      <c r="AW30" s="4"/>
      <c r="AX30" s="4"/>
      <c r="AY30" s="4"/>
    </row>
    <row r="31" spans="1:51" ht="15" x14ac:dyDescent="0.25">
      <c r="A31" s="137">
        <f>YampaRiverInflow.TotalOutflow!A31</f>
        <v>45778</v>
      </c>
      <c r="B31" s="34"/>
      <c r="C31" s="12">
        <v>-13.207000000000001</v>
      </c>
      <c r="D31" s="45">
        <v>-13.207000000000001</v>
      </c>
      <c r="E31" s="16">
        <v>-19.176749999999998</v>
      </c>
      <c r="F31" s="16">
        <v>-31.532360000000001</v>
      </c>
      <c r="G31" s="16">
        <v>-23.549289999999999</v>
      </c>
      <c r="H31" s="16">
        <v>-4.1466599999999998</v>
      </c>
      <c r="I31" s="16">
        <v>-16.730790000000002</v>
      </c>
      <c r="J31" s="16">
        <v>-20.673770000000001</v>
      </c>
      <c r="K31" s="16">
        <v>-17.359860000000001</v>
      </c>
      <c r="L31" s="16">
        <v>34.052529999999997</v>
      </c>
      <c r="M31" s="16">
        <v>-1.7655699999999999</v>
      </c>
      <c r="N31" s="16">
        <v>-18.956109999999999</v>
      </c>
      <c r="O31" s="16">
        <v>-19.014720000000001</v>
      </c>
      <c r="P31" s="16">
        <v>-30.134370000000001</v>
      </c>
      <c r="Q31" s="16">
        <v>-22.792720000000003</v>
      </c>
      <c r="R31" s="16">
        <v>2.1723600000000003</v>
      </c>
      <c r="S31" s="16">
        <v>-23.229320000000001</v>
      </c>
      <c r="T31" s="16">
        <v>-30.356549999999999</v>
      </c>
      <c r="U31" s="16">
        <v>-13.17548</v>
      </c>
      <c r="V31" s="16">
        <v>-26.73291</v>
      </c>
      <c r="W31" s="16">
        <v>-17.628589999999999</v>
      </c>
      <c r="X31" s="16">
        <v>-22.069290000000002</v>
      </c>
      <c r="Y31" s="16">
        <v>-23.365380000000002</v>
      </c>
      <c r="Z31" s="16">
        <v>-25.14387</v>
      </c>
      <c r="AA31" s="16">
        <v>-18.31448</v>
      </c>
      <c r="AB31" s="16">
        <v>-13.93942</v>
      </c>
      <c r="AC31" s="16">
        <v>-20.988264455397299</v>
      </c>
      <c r="AD31" s="16">
        <v>-18.6031865575818</v>
      </c>
      <c r="AE31" s="16">
        <v>-16.873532198681101</v>
      </c>
      <c r="AF31" s="16">
        <v>-10.3614585683532</v>
      </c>
      <c r="AG31" s="16">
        <v>-50.887631320712337</v>
      </c>
      <c r="AH31" s="16">
        <v>-30.38728965732949</v>
      </c>
      <c r="AI31" s="46"/>
      <c r="AJ31" s="46"/>
      <c r="AK31" s="46"/>
      <c r="AL31" s="46"/>
      <c r="AM31" s="46"/>
      <c r="AN31" s="4"/>
      <c r="AO31" s="4"/>
      <c r="AP31" s="4"/>
      <c r="AQ31" s="4"/>
      <c r="AR31" s="4"/>
      <c r="AS31" s="4"/>
      <c r="AT31" s="4"/>
      <c r="AU31" s="4"/>
      <c r="AV31" s="4"/>
      <c r="AW31" s="4"/>
      <c r="AX31" s="4"/>
      <c r="AY31" s="4"/>
    </row>
    <row r="32" spans="1:51" ht="15" x14ac:dyDescent="0.25">
      <c r="A32" s="137">
        <f>YampaRiverInflow.TotalOutflow!A32</f>
        <v>45809</v>
      </c>
      <c r="B32" s="34"/>
      <c r="C32" s="12">
        <v>-18.404</v>
      </c>
      <c r="D32" s="45">
        <v>-18.404</v>
      </c>
      <c r="E32" s="16">
        <v>-4.3182600000000004</v>
      </c>
      <c r="F32" s="16">
        <v>-21.53116</v>
      </c>
      <c r="G32" s="16">
        <v>-28.16948</v>
      </c>
      <c r="H32" s="16">
        <v>-21.732470000000003</v>
      </c>
      <c r="I32" s="16">
        <v>-7.58514</v>
      </c>
      <c r="J32" s="16">
        <v>-14.68486</v>
      </c>
      <c r="K32" s="16">
        <v>-12.904590000000001</v>
      </c>
      <c r="L32" s="16">
        <v>-17.66553</v>
      </c>
      <c r="M32" s="16">
        <v>-18.500439999999998</v>
      </c>
      <c r="N32" s="16">
        <v>-9.6846800000000002</v>
      </c>
      <c r="O32" s="16">
        <v>-3.0129200000000003</v>
      </c>
      <c r="P32" s="16">
        <v>-10.71584</v>
      </c>
      <c r="Q32" s="16">
        <v>-17.712730000000001</v>
      </c>
      <c r="R32" s="16">
        <v>2.1411799999999999</v>
      </c>
      <c r="S32" s="16">
        <v>-20.19791</v>
      </c>
      <c r="T32" s="16">
        <v>-19.463480000000001</v>
      </c>
      <c r="U32" s="16">
        <v>-14.17783</v>
      </c>
      <c r="V32" s="16">
        <v>-34.892609999999998</v>
      </c>
      <c r="W32" s="16">
        <v>-20.2377</v>
      </c>
      <c r="X32" s="16">
        <v>-30.45213</v>
      </c>
      <c r="Y32" s="16">
        <v>-27.64986</v>
      </c>
      <c r="Z32" s="16">
        <v>-30.77158</v>
      </c>
      <c r="AA32" s="16">
        <v>-30.150569999999998</v>
      </c>
      <c r="AB32" s="16">
        <v>-27.212169999999997</v>
      </c>
      <c r="AC32" s="16">
        <v>-17.7194681870902</v>
      </c>
      <c r="AD32" s="16">
        <v>-32.379981516299999</v>
      </c>
      <c r="AE32" s="16">
        <v>-23.798866425075097</v>
      </c>
      <c r="AF32" s="16">
        <v>-21.9297904675709</v>
      </c>
      <c r="AG32" s="16">
        <v>-57.58882165966952</v>
      </c>
      <c r="AH32" s="16">
        <v>-30.45201460504726</v>
      </c>
      <c r="AI32" s="46"/>
      <c r="AJ32" s="46"/>
      <c r="AK32" s="46"/>
      <c r="AL32" s="46"/>
      <c r="AM32" s="46"/>
      <c r="AN32" s="4"/>
      <c r="AO32" s="4"/>
      <c r="AP32" s="4"/>
      <c r="AQ32" s="4"/>
      <c r="AR32" s="4"/>
      <c r="AS32" s="4"/>
      <c r="AT32" s="4"/>
      <c r="AU32" s="4"/>
      <c r="AV32" s="4"/>
      <c r="AW32" s="4"/>
      <c r="AX32" s="4"/>
      <c r="AY32" s="4"/>
    </row>
    <row r="33" spans="1:51" ht="15" x14ac:dyDescent="0.25">
      <c r="A33" s="137">
        <f>YampaRiverInflow.TotalOutflow!A33</f>
        <v>45839</v>
      </c>
      <c r="B33" s="34"/>
      <c r="C33" s="12">
        <v>-19.466999999999999</v>
      </c>
      <c r="D33" s="45">
        <v>-19.466999999999999</v>
      </c>
      <c r="E33" s="16">
        <v>-26.41535</v>
      </c>
      <c r="F33" s="16">
        <v>-21.142790000000002</v>
      </c>
      <c r="G33" s="16">
        <v>-18.928519999999999</v>
      </c>
      <c r="H33" s="16">
        <v>-9.5471299999999992</v>
      </c>
      <c r="I33" s="16">
        <v>-10.268600000000001</v>
      </c>
      <c r="J33" s="16">
        <v>-18.314310000000003</v>
      </c>
      <c r="K33" s="16">
        <v>-15.866149999999999</v>
      </c>
      <c r="L33" s="16">
        <v>-24.552409999999998</v>
      </c>
      <c r="M33" s="16">
        <v>-25.378720000000001</v>
      </c>
      <c r="N33" s="16">
        <v>-17.78331</v>
      </c>
      <c r="O33" s="16">
        <v>-18.8934</v>
      </c>
      <c r="P33" s="16">
        <v>-12.013909999999999</v>
      </c>
      <c r="Q33" s="16">
        <v>-14.996409999999999</v>
      </c>
      <c r="R33" s="16">
        <v>2.3123400000000003</v>
      </c>
      <c r="S33" s="16">
        <v>-19.286709999999999</v>
      </c>
      <c r="T33" s="16">
        <v>-10.45975</v>
      </c>
      <c r="U33" s="16">
        <v>-7.6106699999999998</v>
      </c>
      <c r="V33" s="16">
        <v>-27.08278</v>
      </c>
      <c r="W33" s="16">
        <v>-23.468240000000002</v>
      </c>
      <c r="X33" s="16">
        <v>-21.989319999999999</v>
      </c>
      <c r="Y33" s="16">
        <v>-37.216929999999998</v>
      </c>
      <c r="Z33" s="16">
        <v>-22.890240000000002</v>
      </c>
      <c r="AA33" s="16">
        <v>-26.678540000000002</v>
      </c>
      <c r="AB33" s="16">
        <v>-37.337760000000003</v>
      </c>
      <c r="AC33" s="16">
        <v>-18.2346613577282</v>
      </c>
      <c r="AD33" s="16">
        <v>-18.848620976413699</v>
      </c>
      <c r="AE33" s="16">
        <v>-23.752590631551499</v>
      </c>
      <c r="AF33" s="16">
        <v>-17.2882505662513</v>
      </c>
      <c r="AG33" s="16">
        <v>-44.694644503792432</v>
      </c>
      <c r="AH33" s="16">
        <v>-40.747534366473715</v>
      </c>
      <c r="AI33" s="46"/>
      <c r="AJ33" s="46"/>
      <c r="AK33" s="46"/>
      <c r="AL33" s="46"/>
      <c r="AM33" s="46"/>
      <c r="AN33" s="4"/>
      <c r="AO33" s="4"/>
      <c r="AP33" s="4"/>
      <c r="AQ33" s="4"/>
      <c r="AR33" s="4"/>
      <c r="AS33" s="4"/>
      <c r="AT33" s="4"/>
      <c r="AU33" s="4"/>
      <c r="AV33" s="4"/>
      <c r="AW33" s="4"/>
      <c r="AX33" s="4"/>
      <c r="AY33" s="4"/>
    </row>
    <row r="34" spans="1:51" ht="15" x14ac:dyDescent="0.25">
      <c r="A34" s="137">
        <f>YampaRiverInflow.TotalOutflow!A34</f>
        <v>45870</v>
      </c>
      <c r="B34" s="34"/>
      <c r="C34" s="12">
        <v>-17.036000000000001</v>
      </c>
      <c r="D34" s="45">
        <v>-17.036000000000001</v>
      </c>
      <c r="E34" s="16">
        <v>-7.3850100000000003</v>
      </c>
      <c r="F34" s="16">
        <v>-28.87069</v>
      </c>
      <c r="G34" s="16">
        <v>-40.249079999999999</v>
      </c>
      <c r="H34" s="16">
        <v>-10.618690000000001</v>
      </c>
      <c r="I34" s="16">
        <v>-1.97844</v>
      </c>
      <c r="J34" s="16">
        <v>-19.845770000000002</v>
      </c>
      <c r="K34" s="16">
        <v>-18.154619999999998</v>
      </c>
      <c r="L34" s="16">
        <v>-19.77272</v>
      </c>
      <c r="M34" s="16">
        <v>-13.17257</v>
      </c>
      <c r="N34" s="16">
        <v>-14.711229999999999</v>
      </c>
      <c r="O34" s="16">
        <v>-8.0491299999999999</v>
      </c>
      <c r="P34" s="16">
        <v>-10.36894</v>
      </c>
      <c r="Q34" s="16">
        <v>-12.309370000000001</v>
      </c>
      <c r="R34" s="16">
        <v>3.9439999999999996E-2</v>
      </c>
      <c r="S34" s="16">
        <v>-13.62011</v>
      </c>
      <c r="T34" s="16">
        <v>-10.787000000000001</v>
      </c>
      <c r="U34" s="16">
        <v>-15.400589999999999</v>
      </c>
      <c r="V34" s="16">
        <v>-19.57723</v>
      </c>
      <c r="W34" s="16">
        <v>-13.29472</v>
      </c>
      <c r="X34" s="16">
        <v>-18.03979</v>
      </c>
      <c r="Y34" s="16">
        <v>-23.891169999999999</v>
      </c>
      <c r="Z34" s="16">
        <v>-13.515309999999999</v>
      </c>
      <c r="AA34" s="16">
        <v>-23.837299999999999</v>
      </c>
      <c r="AB34" s="16">
        <v>-19.137979999999999</v>
      </c>
      <c r="AC34" s="16">
        <v>-15.5850350841859</v>
      </c>
      <c r="AD34" s="16">
        <v>-20.413870945690398</v>
      </c>
      <c r="AE34" s="16">
        <v>-17.994277469173699</v>
      </c>
      <c r="AF34" s="16">
        <v>-17.687800046524</v>
      </c>
      <c r="AG34" s="16">
        <v>-37.223178765369134</v>
      </c>
      <c r="AH34" s="16">
        <v>-44.692820137564823</v>
      </c>
      <c r="AI34" s="46"/>
      <c r="AJ34" s="46"/>
      <c r="AK34" s="46"/>
      <c r="AL34" s="46"/>
      <c r="AM34" s="46"/>
      <c r="AN34" s="4"/>
      <c r="AO34" s="4"/>
      <c r="AP34" s="4"/>
      <c r="AQ34" s="4"/>
      <c r="AR34" s="4"/>
      <c r="AS34" s="4"/>
      <c r="AT34" s="4"/>
      <c r="AU34" s="4"/>
      <c r="AV34" s="4"/>
      <c r="AW34" s="4"/>
      <c r="AX34" s="4"/>
      <c r="AY34" s="4"/>
    </row>
    <row r="35" spans="1:51" ht="15" x14ac:dyDescent="0.25">
      <c r="A35" s="137">
        <f>YampaRiverInflow.TotalOutflow!A35</f>
        <v>45901</v>
      </c>
      <c r="B35" s="34"/>
      <c r="C35" s="12">
        <v>-7.5359999999999996</v>
      </c>
      <c r="D35" s="45">
        <v>-7.5359999999999996</v>
      </c>
      <c r="E35" s="16">
        <v>3.9455100000000001</v>
      </c>
      <c r="F35" s="16">
        <v>0.30087999999999998</v>
      </c>
      <c r="G35" s="16">
        <v>1.5638399999999999</v>
      </c>
      <c r="H35" s="16">
        <v>-5.3830900000000002</v>
      </c>
      <c r="I35" s="16">
        <v>0.50452999999999992</v>
      </c>
      <c r="J35" s="16">
        <v>-16.785490000000003</v>
      </c>
      <c r="K35" s="16">
        <v>8.7774400000000004</v>
      </c>
      <c r="L35" s="16">
        <v>-0.65700999999999998</v>
      </c>
      <c r="M35" s="16">
        <v>-5.1176300000000001</v>
      </c>
      <c r="N35" s="16">
        <v>1.31694</v>
      </c>
      <c r="O35" s="16">
        <v>-3.9454199999999999</v>
      </c>
      <c r="P35" s="16">
        <v>2.79942</v>
      </c>
      <c r="Q35" s="16">
        <v>-4.3560499999999998</v>
      </c>
      <c r="R35" s="16">
        <v>0.24765999999999999</v>
      </c>
      <c r="S35" s="16">
        <v>-1.9077999999999999</v>
      </c>
      <c r="T35" s="16">
        <v>1.6536999999999999</v>
      </c>
      <c r="U35" s="16">
        <v>0.45062999999999998</v>
      </c>
      <c r="V35" s="16">
        <v>-4.00359</v>
      </c>
      <c r="W35" s="16">
        <v>-7.8580299999999994</v>
      </c>
      <c r="X35" s="16">
        <v>-6.6565699999999994</v>
      </c>
      <c r="Y35" s="16">
        <v>-13.139520000000001</v>
      </c>
      <c r="Z35" s="16">
        <v>-7.8235400000000004</v>
      </c>
      <c r="AA35" s="16">
        <v>-17.94941</v>
      </c>
      <c r="AB35" s="16">
        <v>-20.019500000000001</v>
      </c>
      <c r="AC35" s="16">
        <v>-12.5769963398445</v>
      </c>
      <c r="AD35" s="16">
        <v>-12.664930500352801</v>
      </c>
      <c r="AE35" s="16">
        <v>-18.758475648761799</v>
      </c>
      <c r="AF35" s="16">
        <v>-1.27110780709264</v>
      </c>
      <c r="AG35" s="16">
        <v>-33.675139492561513</v>
      </c>
      <c r="AH35" s="16">
        <v>-15.970136704665375</v>
      </c>
      <c r="AI35" s="46"/>
      <c r="AJ35" s="46"/>
      <c r="AK35" s="46"/>
      <c r="AL35" s="46"/>
      <c r="AM35" s="46"/>
      <c r="AN35" s="4"/>
      <c r="AO35" s="4"/>
      <c r="AP35" s="4"/>
      <c r="AQ35" s="4"/>
      <c r="AR35" s="4"/>
      <c r="AS35" s="4"/>
      <c r="AT35" s="4"/>
      <c r="AU35" s="4"/>
      <c r="AV35" s="4"/>
      <c r="AW35" s="4"/>
      <c r="AX35" s="4"/>
      <c r="AY35" s="4"/>
    </row>
    <row r="36" spans="1:51" ht="15" x14ac:dyDescent="0.25">
      <c r="A36" s="137">
        <f>YampaRiverInflow.TotalOutflow!A36</f>
        <v>45931</v>
      </c>
      <c r="B36" s="34"/>
      <c r="C36" s="12">
        <v>-10.734</v>
      </c>
      <c r="D36" s="45">
        <v>-10.734</v>
      </c>
      <c r="E36" s="16">
        <v>-12.62735</v>
      </c>
      <c r="F36" s="16">
        <v>-6.6903999999999995</v>
      </c>
      <c r="G36" s="16">
        <v>-9.5990099999999998</v>
      </c>
      <c r="H36" s="16">
        <v>8.4510100000000001</v>
      </c>
      <c r="I36" s="16">
        <v>5.7720799999999999</v>
      </c>
      <c r="J36" s="16">
        <v>-14.64955</v>
      </c>
      <c r="K36" s="16">
        <v>11.184040000000001</v>
      </c>
      <c r="L36" s="16">
        <v>-2.5218699999999998</v>
      </c>
      <c r="M36" s="16">
        <v>12.298719999999999</v>
      </c>
      <c r="N36" s="16">
        <v>9.1142000000000003</v>
      </c>
      <c r="O36" s="16">
        <v>6.9690500000000002</v>
      </c>
      <c r="P36" s="16">
        <v>17.399669999999997</v>
      </c>
      <c r="Q36" s="16">
        <v>17.673249999999999</v>
      </c>
      <c r="R36" s="16">
        <v>19.239099999999997</v>
      </c>
      <c r="S36" s="16">
        <v>0.14559</v>
      </c>
      <c r="T36" s="16">
        <v>-3.8384399999999999</v>
      </c>
      <c r="U36" s="16">
        <v>-8.0890900000000006</v>
      </c>
      <c r="V36" s="16">
        <v>5.3184499999999995</v>
      </c>
      <c r="W36" s="16">
        <v>6.8723199999999993</v>
      </c>
      <c r="X36" s="16">
        <v>-3.3345599999999997</v>
      </c>
      <c r="Y36" s="16">
        <v>-12.937790000000001</v>
      </c>
      <c r="Z36" s="16">
        <v>9.3299699999999994</v>
      </c>
      <c r="AA36" s="16">
        <v>-7.6352000000000002</v>
      </c>
      <c r="AB36" s="16">
        <v>-6.9373300000000002</v>
      </c>
      <c r="AC36" s="16">
        <v>-2.2106542585727502</v>
      </c>
      <c r="AD36" s="16">
        <v>-11.5548092057765</v>
      </c>
      <c r="AE36" s="16">
        <v>-24.732557731564899</v>
      </c>
      <c r="AF36" s="16">
        <v>-12.168433580297501</v>
      </c>
      <c r="AG36" s="16">
        <v>-31.92853069592417</v>
      </c>
      <c r="AH36" s="16">
        <v>-8.5193758119119227</v>
      </c>
      <c r="AI36" s="46"/>
      <c r="AJ36" s="46"/>
      <c r="AK36" s="46"/>
      <c r="AL36" s="46"/>
      <c r="AM36" s="46"/>
      <c r="AN36" s="4"/>
      <c r="AO36" s="4"/>
      <c r="AP36" s="4"/>
      <c r="AQ36" s="4"/>
      <c r="AR36" s="4"/>
      <c r="AS36" s="4"/>
      <c r="AT36" s="4"/>
      <c r="AU36" s="4"/>
      <c r="AV36" s="4"/>
      <c r="AW36" s="4"/>
      <c r="AX36" s="4"/>
      <c r="AY36" s="4"/>
    </row>
    <row r="37" spans="1:51" ht="15" x14ac:dyDescent="0.25">
      <c r="A37" s="137">
        <f>YampaRiverInflow.TotalOutflow!A37</f>
        <v>45962</v>
      </c>
      <c r="B37" s="34"/>
      <c r="C37" s="12">
        <v>-16.158000000000001</v>
      </c>
      <c r="D37" s="45">
        <v>-16.158000000000001</v>
      </c>
      <c r="E37" s="16">
        <v>-7.3315400000000004</v>
      </c>
      <c r="F37" s="16">
        <v>-38.727230000000006</v>
      </c>
      <c r="G37" s="16">
        <v>11.18458</v>
      </c>
      <c r="H37" s="16">
        <v>10.958489999999999</v>
      </c>
      <c r="I37" s="16">
        <v>-3.7692800000000002</v>
      </c>
      <c r="J37" s="16">
        <v>-15.648209999999999</v>
      </c>
      <c r="K37" s="16">
        <v>-0.50287000000000004</v>
      </c>
      <c r="L37" s="16">
        <v>16.895820000000001</v>
      </c>
      <c r="M37" s="16">
        <v>3.5182899999999999</v>
      </c>
      <c r="N37" s="16">
        <v>1.0546900000000001</v>
      </c>
      <c r="O37" s="16">
        <v>1.48285</v>
      </c>
      <c r="P37" s="16">
        <v>-5.3529099999999996</v>
      </c>
      <c r="Q37" s="16">
        <v>-22.937849999999997</v>
      </c>
      <c r="R37" s="16">
        <v>17.25741</v>
      </c>
      <c r="S37" s="16">
        <v>-4.2314999999999996</v>
      </c>
      <c r="T37" s="16">
        <v>-10.30818</v>
      </c>
      <c r="U37" s="16">
        <v>-12.985040000000001</v>
      </c>
      <c r="V37" s="16">
        <v>-26.999580000000002</v>
      </c>
      <c r="W37" s="16">
        <v>-8.9412700000000012</v>
      </c>
      <c r="X37" s="16">
        <v>-9.1097400000000004</v>
      </c>
      <c r="Y37" s="16">
        <v>6.4318400000000002</v>
      </c>
      <c r="Z37" s="16">
        <v>-3.3335500000000002</v>
      </c>
      <c r="AA37" s="16">
        <v>-11.237219999999999</v>
      </c>
      <c r="AB37" s="16">
        <v>-26.772839999999999</v>
      </c>
      <c r="AC37" s="16">
        <v>-15.73670513499</v>
      </c>
      <c r="AD37" s="16">
        <v>-25.995712616168699</v>
      </c>
      <c r="AE37" s="16">
        <v>-1.0377086195756302</v>
      </c>
      <c r="AF37" s="16">
        <v>-31.726571329096</v>
      </c>
      <c r="AG37" s="16">
        <v>-20.625441646014423</v>
      </c>
      <c r="AH37" s="16">
        <v>-14.505944464038231</v>
      </c>
      <c r="AI37" s="46"/>
      <c r="AJ37" s="46"/>
      <c r="AK37" s="46"/>
      <c r="AL37" s="46"/>
      <c r="AM37" s="46"/>
      <c r="AN37" s="4"/>
      <c r="AO37" s="4"/>
      <c r="AP37" s="4"/>
      <c r="AQ37" s="4"/>
      <c r="AR37" s="4"/>
      <c r="AS37" s="4"/>
      <c r="AT37" s="4"/>
      <c r="AU37" s="4"/>
      <c r="AV37" s="4"/>
      <c r="AW37" s="4"/>
      <c r="AX37" s="4"/>
      <c r="AY37" s="4"/>
    </row>
    <row r="38" spans="1:51" ht="15" x14ac:dyDescent="0.25">
      <c r="A38" s="137">
        <f>YampaRiverInflow.TotalOutflow!A38</f>
        <v>45992</v>
      </c>
      <c r="B38" s="34"/>
      <c r="C38" s="12">
        <v>-4.8609999999999998</v>
      </c>
      <c r="D38" s="45">
        <v>-4.8609999999999998</v>
      </c>
      <c r="E38" s="16">
        <v>-14.927940000000001</v>
      </c>
      <c r="F38" s="16">
        <v>-22.49784</v>
      </c>
      <c r="G38" s="16">
        <v>-4.7581699999999998</v>
      </c>
      <c r="H38" s="16">
        <v>-4.2268999999999997</v>
      </c>
      <c r="I38" s="16">
        <v>-38.098730000000003</v>
      </c>
      <c r="J38" s="16">
        <v>-16.883659999999999</v>
      </c>
      <c r="K38" s="16">
        <v>-19.378550000000001</v>
      </c>
      <c r="L38" s="16">
        <v>-16.600650000000002</v>
      </c>
      <c r="M38" s="16">
        <v>-12.671760000000001</v>
      </c>
      <c r="N38" s="16">
        <v>-11.092700000000001</v>
      </c>
      <c r="O38" s="16">
        <v>-5.9065600000000007</v>
      </c>
      <c r="P38" s="16">
        <v>-11.998950000000001</v>
      </c>
      <c r="Q38" s="16">
        <v>-6.2203800000000005</v>
      </c>
      <c r="R38" s="16">
        <v>5.5469099999999996</v>
      </c>
      <c r="S38" s="16">
        <v>-11.664959999999999</v>
      </c>
      <c r="T38" s="16">
        <v>-10.748290000000001</v>
      </c>
      <c r="U38" s="16">
        <v>-20.60698</v>
      </c>
      <c r="V38" s="16">
        <v>-11.0654</v>
      </c>
      <c r="W38" s="16">
        <v>-24.62893</v>
      </c>
      <c r="X38" s="16">
        <v>-2.98122</v>
      </c>
      <c r="Y38" s="16">
        <v>-6.6501599999999996</v>
      </c>
      <c r="Z38" s="16">
        <v>1.63134</v>
      </c>
      <c r="AA38" s="16">
        <v>-9.3967500000000008</v>
      </c>
      <c r="AB38" s="16">
        <v>-13.98915</v>
      </c>
      <c r="AC38" s="16">
        <v>-12.4542512261587</v>
      </c>
      <c r="AD38" s="16">
        <v>-10.8324401513397</v>
      </c>
      <c r="AE38" s="16">
        <v>3.9299975641787799</v>
      </c>
      <c r="AF38" s="16">
        <v>-2.4028572739817102</v>
      </c>
      <c r="AG38" s="16">
        <v>-11.953157158801488</v>
      </c>
      <c r="AH38" s="16">
        <v>-20.113240887616342</v>
      </c>
      <c r="AI38" s="46"/>
      <c r="AJ38" s="46"/>
      <c r="AK38" s="46"/>
      <c r="AL38" s="46"/>
      <c r="AM38" s="46"/>
      <c r="AN38" s="4"/>
      <c r="AO38" s="4"/>
      <c r="AP38" s="4"/>
      <c r="AQ38" s="4"/>
      <c r="AR38" s="4"/>
      <c r="AS38" s="4"/>
      <c r="AT38" s="4"/>
      <c r="AU38" s="4"/>
      <c r="AV38" s="4"/>
      <c r="AW38" s="4"/>
      <c r="AX38" s="4"/>
      <c r="AY38" s="4"/>
    </row>
    <row r="39" spans="1:51" ht="15" x14ac:dyDescent="0.25">
      <c r="A39" s="137">
        <f>YampaRiverInflow.TotalOutflow!A39</f>
        <v>46023</v>
      </c>
      <c r="B39" s="34"/>
      <c r="C39" s="12">
        <v>-11.709</v>
      </c>
      <c r="D39" s="45">
        <v>-11.709</v>
      </c>
      <c r="E39" s="16">
        <v>-1.1552500000000001</v>
      </c>
      <c r="F39" s="16">
        <v>-9.5505300000000002</v>
      </c>
      <c r="G39" s="16">
        <v>-3.0365300000000004</v>
      </c>
      <c r="H39" s="16">
        <v>-13.873520000000001</v>
      </c>
      <c r="I39" s="16">
        <v>-24.659839999999999</v>
      </c>
      <c r="J39" s="16">
        <v>-23.680730000000001</v>
      </c>
      <c r="K39" s="16">
        <v>-10.09286</v>
      </c>
      <c r="L39" s="16">
        <v>1.2478399999999998</v>
      </c>
      <c r="M39" s="16">
        <v>-9.182129999999999</v>
      </c>
      <c r="N39" s="16">
        <v>-8.1827199999999998</v>
      </c>
      <c r="O39" s="16">
        <v>-11.68539</v>
      </c>
      <c r="P39" s="16">
        <v>-0.62502000000000002</v>
      </c>
      <c r="Q39" s="16">
        <v>-24.903770000000002</v>
      </c>
      <c r="R39" s="16">
        <v>-11.795629999999999</v>
      </c>
      <c r="S39" s="16">
        <v>-18.15316</v>
      </c>
      <c r="T39" s="16">
        <v>-15.922499999999999</v>
      </c>
      <c r="U39" s="16">
        <v>-16.109290000000001</v>
      </c>
      <c r="V39" s="16">
        <v>-8.2410300000000003</v>
      </c>
      <c r="W39" s="16">
        <v>-24.003340000000001</v>
      </c>
      <c r="X39" s="16">
        <v>-12.045209999999999</v>
      </c>
      <c r="Y39" s="16">
        <v>-7.8899799999999995</v>
      </c>
      <c r="Z39" s="16">
        <v>-22.646060000000002</v>
      </c>
      <c r="AA39" s="16">
        <v>-32.673250000000003</v>
      </c>
      <c r="AB39" s="16">
        <v>-24.1571297449231</v>
      </c>
      <c r="AC39" s="16">
        <v>0.98637802205530201</v>
      </c>
      <c r="AD39" s="16">
        <v>-30.2013865144412</v>
      </c>
      <c r="AE39" s="16">
        <v>-0.95083847050134207</v>
      </c>
      <c r="AF39" s="16">
        <v>-12.716791635963881</v>
      </c>
      <c r="AG39" s="16">
        <v>-5.7794314590614571</v>
      </c>
      <c r="AH39" s="16">
        <v>-12.36787787501088</v>
      </c>
      <c r="AI39" s="46"/>
      <c r="AJ39" s="46"/>
      <c r="AK39" s="46"/>
      <c r="AL39" s="46"/>
      <c r="AM39" s="46"/>
      <c r="AN39" s="4"/>
      <c r="AO39" s="4"/>
      <c r="AP39" s="4"/>
      <c r="AQ39" s="4"/>
      <c r="AR39" s="4"/>
      <c r="AS39" s="4"/>
      <c r="AT39" s="4"/>
      <c r="AU39" s="4"/>
      <c r="AV39" s="4"/>
      <c r="AW39" s="4"/>
      <c r="AX39" s="4"/>
      <c r="AY39" s="4"/>
    </row>
    <row r="40" spans="1:51" ht="15" x14ac:dyDescent="0.25">
      <c r="A40" s="137">
        <f>YampaRiverInflow.TotalOutflow!A40</f>
        <v>46054</v>
      </c>
      <c r="B40" s="34"/>
      <c r="C40" s="12">
        <v>-10.657</v>
      </c>
      <c r="D40" s="45">
        <v>-10.657</v>
      </c>
      <c r="E40" s="16">
        <v>-8.6256699999999995</v>
      </c>
      <c r="F40" s="16">
        <v>-4.7783299999999995</v>
      </c>
      <c r="G40" s="16">
        <v>-20.94144</v>
      </c>
      <c r="H40" s="16">
        <v>-17.372900000000001</v>
      </c>
      <c r="I40" s="16">
        <v>14.6288</v>
      </c>
      <c r="J40" s="16">
        <v>-16.739249999999998</v>
      </c>
      <c r="K40" s="16">
        <v>-12.46504</v>
      </c>
      <c r="L40" s="16">
        <v>-9.1210300000000011</v>
      </c>
      <c r="M40" s="16">
        <v>-7.8426999999999998</v>
      </c>
      <c r="N40" s="16">
        <v>-5.5530600000000003</v>
      </c>
      <c r="O40" s="16">
        <v>-10.331049999999999</v>
      </c>
      <c r="P40" s="16">
        <v>-2.1568899999999998</v>
      </c>
      <c r="Q40" s="16">
        <v>-9.2535300000000014</v>
      </c>
      <c r="R40" s="16">
        <v>-8.9076200000000014</v>
      </c>
      <c r="S40" s="16">
        <v>-4.1460799999999995</v>
      </c>
      <c r="T40" s="16">
        <v>-10.053940000000001</v>
      </c>
      <c r="U40" s="16">
        <v>-6.1692600000000004</v>
      </c>
      <c r="V40" s="16">
        <v>-12.2621</v>
      </c>
      <c r="W40" s="16">
        <v>-20.240539999999999</v>
      </c>
      <c r="X40" s="16">
        <v>-13.770149999999999</v>
      </c>
      <c r="Y40" s="16">
        <v>-23.709220000000002</v>
      </c>
      <c r="Z40" s="16">
        <v>-9.7715200000000006</v>
      </c>
      <c r="AA40" s="16">
        <v>-22.627830000000003</v>
      </c>
      <c r="AB40" s="16">
        <v>-15.455982647396</v>
      </c>
      <c r="AC40" s="16">
        <v>-5.8749314387434293</v>
      </c>
      <c r="AD40" s="16">
        <v>-8.4656240510355207</v>
      </c>
      <c r="AE40" s="16">
        <v>-4.6766209284448594</v>
      </c>
      <c r="AF40" s="16">
        <v>-22.525036091181075</v>
      </c>
      <c r="AG40" s="16">
        <v>-5.7098542439644264</v>
      </c>
      <c r="AH40" s="16">
        <v>10.151250214067531</v>
      </c>
      <c r="AI40" s="46"/>
      <c r="AJ40" s="46"/>
      <c r="AK40" s="46"/>
      <c r="AL40" s="46"/>
      <c r="AM40" s="46"/>
      <c r="AN40" s="4"/>
      <c r="AO40" s="4"/>
      <c r="AP40" s="4"/>
      <c r="AQ40" s="4"/>
      <c r="AR40" s="4"/>
      <c r="AS40" s="4"/>
      <c r="AT40" s="4"/>
      <c r="AU40" s="4"/>
      <c r="AV40" s="4"/>
      <c r="AW40" s="4"/>
      <c r="AX40" s="4"/>
      <c r="AY40" s="4"/>
    </row>
    <row r="41" spans="1:51" ht="15" x14ac:dyDescent="0.25">
      <c r="A41" s="137">
        <f>YampaRiverInflow.TotalOutflow!A41</f>
        <v>46082</v>
      </c>
      <c r="B41" s="34"/>
      <c r="C41" s="12">
        <v>-8.7449999999999992</v>
      </c>
      <c r="D41" s="45">
        <v>-8.7449999999999992</v>
      </c>
      <c r="E41" s="16">
        <v>-26.61149</v>
      </c>
      <c r="F41" s="16">
        <v>-24.585830000000001</v>
      </c>
      <c r="G41" s="16">
        <v>-10.1469</v>
      </c>
      <c r="H41" s="16">
        <v>-24.405729999999998</v>
      </c>
      <c r="I41" s="16">
        <v>-41.61844</v>
      </c>
      <c r="J41" s="16">
        <v>-20.912990000000001</v>
      </c>
      <c r="K41" s="16">
        <v>-15.42376</v>
      </c>
      <c r="L41" s="16">
        <v>-46.979050000000001</v>
      </c>
      <c r="M41" s="16">
        <v>-13.50891</v>
      </c>
      <c r="N41" s="16">
        <v>-9.4484200000000005</v>
      </c>
      <c r="O41" s="16">
        <v>-15.45289</v>
      </c>
      <c r="P41" s="16">
        <v>-14.12349</v>
      </c>
      <c r="Q41" s="16">
        <v>-17.224810000000002</v>
      </c>
      <c r="R41" s="16">
        <v>-18.18402</v>
      </c>
      <c r="S41" s="16">
        <v>-16.42624</v>
      </c>
      <c r="T41" s="16">
        <v>-16.519099999999998</v>
      </c>
      <c r="U41" s="16">
        <v>-21.362770000000001</v>
      </c>
      <c r="V41" s="16">
        <v>-13.940290000000001</v>
      </c>
      <c r="W41" s="16">
        <v>-25.785889999999998</v>
      </c>
      <c r="X41" s="16">
        <v>-13.57385</v>
      </c>
      <c r="Y41" s="16">
        <v>-14.951780000000001</v>
      </c>
      <c r="Z41" s="16">
        <v>-24.381869999999999</v>
      </c>
      <c r="AA41" s="16">
        <v>-18.517049999999998</v>
      </c>
      <c r="AB41" s="16">
        <v>-29.967980399044698</v>
      </c>
      <c r="AC41" s="16">
        <v>-3.9186748927238999</v>
      </c>
      <c r="AD41" s="16">
        <v>3.78158654325282</v>
      </c>
      <c r="AE41" s="16">
        <v>-0.165478108417315</v>
      </c>
      <c r="AF41" s="16">
        <v>-33.272751616104074</v>
      </c>
      <c r="AG41" s="16">
        <v>-3.3822040949199934</v>
      </c>
      <c r="AH41" s="16">
        <v>-5.8828062150550702</v>
      </c>
      <c r="AI41" s="46"/>
      <c r="AJ41" s="46"/>
      <c r="AK41" s="46"/>
      <c r="AL41" s="46"/>
      <c r="AM41" s="46"/>
      <c r="AN41" s="4"/>
      <c r="AO41" s="4"/>
      <c r="AP41" s="4"/>
      <c r="AQ41" s="4"/>
      <c r="AR41" s="4"/>
      <c r="AS41" s="4"/>
      <c r="AT41" s="4"/>
      <c r="AU41" s="4"/>
      <c r="AV41" s="4"/>
      <c r="AW41" s="4"/>
      <c r="AX41" s="4"/>
      <c r="AY41" s="4"/>
    </row>
    <row r="42" spans="1:51" ht="15" x14ac:dyDescent="0.25">
      <c r="A42" s="137">
        <f>YampaRiverInflow.TotalOutflow!A42</f>
        <v>46113</v>
      </c>
      <c r="B42" s="34"/>
      <c r="C42" s="12">
        <v>-12.693</v>
      </c>
      <c r="D42" s="45">
        <v>-12.693</v>
      </c>
      <c r="E42" s="16">
        <v>-28.879900000000003</v>
      </c>
      <c r="F42" s="16">
        <v>-19.677019999999999</v>
      </c>
      <c r="G42" s="16">
        <v>-31.681180000000001</v>
      </c>
      <c r="H42" s="16">
        <v>-14.10609</v>
      </c>
      <c r="I42" s="16">
        <v>-11.98128</v>
      </c>
      <c r="J42" s="16">
        <v>-22.55518</v>
      </c>
      <c r="K42" s="16">
        <v>58.147940000000006</v>
      </c>
      <c r="L42" s="16">
        <v>-64.754249999999999</v>
      </c>
      <c r="M42" s="16">
        <v>-13.812430000000001</v>
      </c>
      <c r="N42" s="16">
        <v>-19.395679999999999</v>
      </c>
      <c r="O42" s="16">
        <v>-0.58677000000000001</v>
      </c>
      <c r="P42" s="16">
        <v>-20.977029999999999</v>
      </c>
      <c r="Q42" s="16">
        <v>-23.67004</v>
      </c>
      <c r="R42" s="16">
        <v>-22.150279999999999</v>
      </c>
      <c r="S42" s="16">
        <v>-10.326360000000001</v>
      </c>
      <c r="T42" s="16">
        <v>-17.860139999999998</v>
      </c>
      <c r="U42" s="16">
        <v>-21.034770000000002</v>
      </c>
      <c r="V42" s="16">
        <v>-16.89048</v>
      </c>
      <c r="W42" s="16">
        <v>-27.78388</v>
      </c>
      <c r="X42" s="16">
        <v>-24.14518</v>
      </c>
      <c r="Y42" s="16">
        <v>-25.381180000000001</v>
      </c>
      <c r="Z42" s="16">
        <v>-22.591699999999999</v>
      </c>
      <c r="AA42" s="16">
        <v>-21.645820000000001</v>
      </c>
      <c r="AB42" s="16">
        <v>-27.296583863680898</v>
      </c>
      <c r="AC42" s="16">
        <v>-6.8666990838692197</v>
      </c>
      <c r="AD42" s="16">
        <v>-4.4101040311918496</v>
      </c>
      <c r="AE42" s="16">
        <v>0.32782876848779102</v>
      </c>
      <c r="AF42" s="16">
        <v>-38.38269309226537</v>
      </c>
      <c r="AG42" s="16">
        <v>-19.157315839774473</v>
      </c>
      <c r="AH42" s="16">
        <v>-15.825731008529852</v>
      </c>
      <c r="AI42" s="46"/>
      <c r="AJ42" s="46"/>
      <c r="AK42" s="46"/>
      <c r="AL42" s="46"/>
      <c r="AM42" s="46"/>
      <c r="AN42" s="4"/>
      <c r="AO42" s="4"/>
      <c r="AP42" s="4"/>
      <c r="AQ42" s="4"/>
      <c r="AR42" s="4"/>
      <c r="AS42" s="4"/>
      <c r="AT42" s="4"/>
      <c r="AU42" s="4"/>
      <c r="AV42" s="4"/>
      <c r="AW42" s="4"/>
      <c r="AX42" s="4"/>
      <c r="AY42" s="4"/>
    </row>
    <row r="43" spans="1:51" ht="15" x14ac:dyDescent="0.25">
      <c r="A43" s="137">
        <f>YampaRiverInflow.TotalOutflow!A43</f>
        <v>46143</v>
      </c>
      <c r="B43" s="34"/>
      <c r="C43" s="12">
        <v>-13.207000000000001</v>
      </c>
      <c r="D43" s="45">
        <v>-13.207000000000001</v>
      </c>
      <c r="E43" s="16">
        <v>-31.532360000000001</v>
      </c>
      <c r="F43" s="16">
        <v>-23.549289999999999</v>
      </c>
      <c r="G43" s="16">
        <v>-4.1466599999999998</v>
      </c>
      <c r="H43" s="16">
        <v>-16.730790000000002</v>
      </c>
      <c r="I43" s="16">
        <v>-20.673770000000001</v>
      </c>
      <c r="J43" s="16">
        <v>-17.359860000000001</v>
      </c>
      <c r="K43" s="16">
        <v>34.052529999999997</v>
      </c>
      <c r="L43" s="16">
        <v>-1.7655699999999999</v>
      </c>
      <c r="M43" s="16">
        <v>-18.956109999999999</v>
      </c>
      <c r="N43" s="16">
        <v>-19.014720000000001</v>
      </c>
      <c r="O43" s="16">
        <v>-30.134370000000001</v>
      </c>
      <c r="P43" s="16">
        <v>-22.792720000000003</v>
      </c>
      <c r="Q43" s="16">
        <v>2.1723600000000003</v>
      </c>
      <c r="R43" s="16">
        <v>-23.229320000000001</v>
      </c>
      <c r="S43" s="16">
        <v>-30.356549999999999</v>
      </c>
      <c r="T43" s="16">
        <v>-13.17548</v>
      </c>
      <c r="U43" s="16">
        <v>-26.73291</v>
      </c>
      <c r="V43" s="16">
        <v>-17.628589999999999</v>
      </c>
      <c r="W43" s="16">
        <v>-22.069290000000002</v>
      </c>
      <c r="X43" s="16">
        <v>-23.365380000000002</v>
      </c>
      <c r="Y43" s="16">
        <v>-25.14387</v>
      </c>
      <c r="Z43" s="16">
        <v>-18.31448</v>
      </c>
      <c r="AA43" s="16">
        <v>-13.93942</v>
      </c>
      <c r="AB43" s="16">
        <v>-20.988264455397299</v>
      </c>
      <c r="AC43" s="16">
        <v>-18.6031865575818</v>
      </c>
      <c r="AD43" s="16">
        <v>-16.873532198681101</v>
      </c>
      <c r="AE43" s="16">
        <v>-10.3614585683532</v>
      </c>
      <c r="AF43" s="16">
        <v>-50.887631320712337</v>
      </c>
      <c r="AG43" s="16">
        <v>-30.38728965732949</v>
      </c>
      <c r="AH43" s="16">
        <v>-18.69847368234792</v>
      </c>
      <c r="AI43" s="46"/>
      <c r="AJ43" s="46"/>
      <c r="AK43" s="46"/>
      <c r="AL43" s="46"/>
      <c r="AM43" s="46"/>
      <c r="AN43" s="4"/>
      <c r="AO43" s="4"/>
      <c r="AP43" s="4"/>
      <c r="AQ43" s="4"/>
      <c r="AR43" s="4"/>
      <c r="AS43" s="4"/>
      <c r="AT43" s="4"/>
      <c r="AU43" s="4"/>
      <c r="AV43" s="4"/>
      <c r="AW43" s="4"/>
      <c r="AX43" s="4"/>
      <c r="AY43" s="4"/>
    </row>
    <row r="44" spans="1:51" ht="15" x14ac:dyDescent="0.25">
      <c r="A44" s="137">
        <f>YampaRiverInflow.TotalOutflow!A44</f>
        <v>46174</v>
      </c>
      <c r="B44" s="34"/>
      <c r="C44" s="12">
        <v>-18.404</v>
      </c>
      <c r="D44" s="45">
        <v>-18.404</v>
      </c>
      <c r="E44" s="16">
        <v>-21.53116</v>
      </c>
      <c r="F44" s="16">
        <v>-28.16948</v>
      </c>
      <c r="G44" s="16">
        <v>-21.732470000000003</v>
      </c>
      <c r="H44" s="16">
        <v>-7.58514</v>
      </c>
      <c r="I44" s="16">
        <v>-14.68486</v>
      </c>
      <c r="J44" s="16">
        <v>-12.904590000000001</v>
      </c>
      <c r="K44" s="16">
        <v>-17.66553</v>
      </c>
      <c r="L44" s="16">
        <v>-18.500439999999998</v>
      </c>
      <c r="M44" s="16">
        <v>-9.6846800000000002</v>
      </c>
      <c r="N44" s="16">
        <v>-3.0129200000000003</v>
      </c>
      <c r="O44" s="16">
        <v>-10.71584</v>
      </c>
      <c r="P44" s="16">
        <v>-17.712730000000001</v>
      </c>
      <c r="Q44" s="16">
        <v>2.1411799999999999</v>
      </c>
      <c r="R44" s="16">
        <v>-20.19791</v>
      </c>
      <c r="S44" s="16">
        <v>-19.463480000000001</v>
      </c>
      <c r="T44" s="16">
        <v>-14.17783</v>
      </c>
      <c r="U44" s="16">
        <v>-34.892609999999998</v>
      </c>
      <c r="V44" s="16">
        <v>-20.2377</v>
      </c>
      <c r="W44" s="16">
        <v>-30.45213</v>
      </c>
      <c r="X44" s="16">
        <v>-27.64986</v>
      </c>
      <c r="Y44" s="16">
        <v>-30.77158</v>
      </c>
      <c r="Z44" s="16">
        <v>-30.150569999999998</v>
      </c>
      <c r="AA44" s="16">
        <v>-27.212169999999997</v>
      </c>
      <c r="AB44" s="16">
        <v>-17.7194681870902</v>
      </c>
      <c r="AC44" s="16">
        <v>-32.379981516299999</v>
      </c>
      <c r="AD44" s="16">
        <v>-23.798866425075097</v>
      </c>
      <c r="AE44" s="16">
        <v>-21.9297904675709</v>
      </c>
      <c r="AF44" s="16">
        <v>-57.58882165966952</v>
      </c>
      <c r="AG44" s="16">
        <v>-30.45201460504726</v>
      </c>
      <c r="AH44" s="16">
        <v>-3.2644045979033853</v>
      </c>
      <c r="AI44" s="46"/>
      <c r="AJ44" s="46"/>
      <c r="AK44" s="46"/>
      <c r="AL44" s="46"/>
      <c r="AM44" s="46"/>
      <c r="AN44" s="4"/>
      <c r="AO44" s="4"/>
      <c r="AP44" s="4"/>
      <c r="AQ44" s="4"/>
      <c r="AR44" s="4"/>
      <c r="AS44" s="4"/>
      <c r="AT44" s="4"/>
      <c r="AU44" s="4"/>
      <c r="AV44" s="4"/>
      <c r="AW44" s="4"/>
      <c r="AX44" s="4"/>
      <c r="AY44" s="4"/>
    </row>
    <row r="45" spans="1:51" ht="15" x14ac:dyDescent="0.25">
      <c r="A45" s="137">
        <f>YampaRiverInflow.TotalOutflow!A45</f>
        <v>46204</v>
      </c>
      <c r="B45" s="34"/>
      <c r="C45" s="12">
        <v>-19.466999999999999</v>
      </c>
      <c r="D45" s="45">
        <v>-19.466999999999999</v>
      </c>
      <c r="E45" s="16">
        <v>-21.142790000000002</v>
      </c>
      <c r="F45" s="16">
        <v>-18.928519999999999</v>
      </c>
      <c r="G45" s="16">
        <v>-9.5471299999999992</v>
      </c>
      <c r="H45" s="16">
        <v>-10.268600000000001</v>
      </c>
      <c r="I45" s="16">
        <v>-18.314310000000003</v>
      </c>
      <c r="J45" s="16">
        <v>-15.866149999999999</v>
      </c>
      <c r="K45" s="16">
        <v>-24.552409999999998</v>
      </c>
      <c r="L45" s="16">
        <v>-25.378720000000001</v>
      </c>
      <c r="M45" s="16">
        <v>-17.78331</v>
      </c>
      <c r="N45" s="16">
        <v>-18.8934</v>
      </c>
      <c r="O45" s="16">
        <v>-12.013909999999999</v>
      </c>
      <c r="P45" s="16">
        <v>-14.996409999999999</v>
      </c>
      <c r="Q45" s="16">
        <v>2.3123400000000003</v>
      </c>
      <c r="R45" s="16">
        <v>-19.286709999999999</v>
      </c>
      <c r="S45" s="16">
        <v>-10.45975</v>
      </c>
      <c r="T45" s="16">
        <v>-7.6106699999999998</v>
      </c>
      <c r="U45" s="16">
        <v>-27.08278</v>
      </c>
      <c r="V45" s="16">
        <v>-23.468240000000002</v>
      </c>
      <c r="W45" s="16">
        <v>-21.989319999999999</v>
      </c>
      <c r="X45" s="16">
        <v>-37.216929999999998</v>
      </c>
      <c r="Y45" s="16">
        <v>-22.890240000000002</v>
      </c>
      <c r="Z45" s="16">
        <v>-26.678540000000002</v>
      </c>
      <c r="AA45" s="16">
        <v>-37.337760000000003</v>
      </c>
      <c r="AB45" s="16">
        <v>-18.2346613577282</v>
      </c>
      <c r="AC45" s="16">
        <v>-18.848620976413699</v>
      </c>
      <c r="AD45" s="16">
        <v>-23.752590631551499</v>
      </c>
      <c r="AE45" s="16">
        <v>-17.2882505662513</v>
      </c>
      <c r="AF45" s="16">
        <v>-44.694644503792432</v>
      </c>
      <c r="AG45" s="16">
        <v>-40.747534366473715</v>
      </c>
      <c r="AH45" s="16">
        <v>-26.484467621707839</v>
      </c>
      <c r="AI45" s="46"/>
      <c r="AJ45" s="46"/>
      <c r="AK45" s="46"/>
      <c r="AL45" s="46"/>
      <c r="AM45" s="46"/>
      <c r="AN45" s="4"/>
      <c r="AO45" s="4"/>
      <c r="AP45" s="4"/>
      <c r="AQ45" s="4"/>
      <c r="AR45" s="4"/>
      <c r="AS45" s="4"/>
      <c r="AT45" s="4"/>
      <c r="AU45" s="4"/>
      <c r="AV45" s="4"/>
      <c r="AW45" s="4"/>
      <c r="AX45" s="4"/>
      <c r="AY45" s="4"/>
    </row>
    <row r="46" spans="1:51" ht="15" x14ac:dyDescent="0.25">
      <c r="A46" s="137">
        <f>YampaRiverInflow.TotalOutflow!A46</f>
        <v>46235</v>
      </c>
      <c r="B46" s="34"/>
      <c r="C46" s="12">
        <v>-17.036000000000001</v>
      </c>
      <c r="D46" s="45">
        <v>-17.036000000000001</v>
      </c>
      <c r="E46" s="16">
        <v>-28.87069</v>
      </c>
      <c r="F46" s="16">
        <v>-40.249079999999999</v>
      </c>
      <c r="G46" s="16">
        <v>-10.618690000000001</v>
      </c>
      <c r="H46" s="16">
        <v>-1.97844</v>
      </c>
      <c r="I46" s="16">
        <v>-19.845770000000002</v>
      </c>
      <c r="J46" s="16">
        <v>-18.154619999999998</v>
      </c>
      <c r="K46" s="16">
        <v>-19.77272</v>
      </c>
      <c r="L46" s="16">
        <v>-13.17257</v>
      </c>
      <c r="M46" s="16">
        <v>-14.711229999999999</v>
      </c>
      <c r="N46" s="16">
        <v>-8.0491299999999999</v>
      </c>
      <c r="O46" s="16">
        <v>-10.36894</v>
      </c>
      <c r="P46" s="16">
        <v>-12.309370000000001</v>
      </c>
      <c r="Q46" s="16">
        <v>3.9439999999999996E-2</v>
      </c>
      <c r="R46" s="16">
        <v>-13.62011</v>
      </c>
      <c r="S46" s="16">
        <v>-10.787000000000001</v>
      </c>
      <c r="T46" s="16">
        <v>-15.400589999999999</v>
      </c>
      <c r="U46" s="16">
        <v>-19.57723</v>
      </c>
      <c r="V46" s="16">
        <v>-13.29472</v>
      </c>
      <c r="W46" s="16">
        <v>-18.03979</v>
      </c>
      <c r="X46" s="16">
        <v>-23.891169999999999</v>
      </c>
      <c r="Y46" s="16">
        <v>-13.515309999999999</v>
      </c>
      <c r="Z46" s="16">
        <v>-23.837299999999999</v>
      </c>
      <c r="AA46" s="16">
        <v>-19.137979999999999</v>
      </c>
      <c r="AB46" s="16">
        <v>-15.5850350841859</v>
      </c>
      <c r="AC46" s="16">
        <v>-20.413870945690398</v>
      </c>
      <c r="AD46" s="16">
        <v>-17.994277469173699</v>
      </c>
      <c r="AE46" s="16">
        <v>-17.687800046524</v>
      </c>
      <c r="AF46" s="16">
        <v>-37.223178765369134</v>
      </c>
      <c r="AG46" s="16">
        <v>-44.692820137564823</v>
      </c>
      <c r="AH46" s="16">
        <v>-6.5048538154775057</v>
      </c>
      <c r="AI46" s="46"/>
      <c r="AJ46" s="46"/>
      <c r="AK46" s="46"/>
      <c r="AL46" s="46"/>
      <c r="AM46" s="46"/>
      <c r="AN46" s="4"/>
      <c r="AO46" s="4"/>
      <c r="AP46" s="4"/>
      <c r="AQ46" s="4"/>
      <c r="AR46" s="4"/>
      <c r="AS46" s="4"/>
      <c r="AT46" s="4"/>
      <c r="AU46" s="4"/>
      <c r="AV46" s="4"/>
      <c r="AW46" s="4"/>
      <c r="AX46" s="4"/>
      <c r="AY46" s="4"/>
    </row>
    <row r="47" spans="1:51" ht="15" x14ac:dyDescent="0.25">
      <c r="A47" s="137">
        <f>YampaRiverInflow.TotalOutflow!A47</f>
        <v>46266</v>
      </c>
      <c r="B47" s="34"/>
      <c r="C47" s="12">
        <v>-7.5359999999999996</v>
      </c>
      <c r="D47" s="45">
        <v>-7.5359999999999996</v>
      </c>
      <c r="E47" s="16">
        <v>0.30087999999999998</v>
      </c>
      <c r="F47" s="16">
        <v>1.5638399999999999</v>
      </c>
      <c r="G47" s="16">
        <v>-5.3830900000000002</v>
      </c>
      <c r="H47" s="16">
        <v>0.50452999999999992</v>
      </c>
      <c r="I47" s="16">
        <v>-16.785490000000003</v>
      </c>
      <c r="J47" s="16">
        <v>8.7774400000000004</v>
      </c>
      <c r="K47" s="16">
        <v>-0.65700999999999998</v>
      </c>
      <c r="L47" s="16">
        <v>-5.1176300000000001</v>
      </c>
      <c r="M47" s="16">
        <v>1.31694</v>
      </c>
      <c r="N47" s="16">
        <v>-3.9454199999999999</v>
      </c>
      <c r="O47" s="16">
        <v>2.79942</v>
      </c>
      <c r="P47" s="16">
        <v>-4.3560499999999998</v>
      </c>
      <c r="Q47" s="16">
        <v>0.24765999999999999</v>
      </c>
      <c r="R47" s="16">
        <v>-1.9077999999999999</v>
      </c>
      <c r="S47" s="16">
        <v>1.6536999999999999</v>
      </c>
      <c r="T47" s="16">
        <v>0.45062999999999998</v>
      </c>
      <c r="U47" s="16">
        <v>-4.00359</v>
      </c>
      <c r="V47" s="16">
        <v>-7.8580299999999994</v>
      </c>
      <c r="W47" s="16">
        <v>-6.6565699999999994</v>
      </c>
      <c r="X47" s="16">
        <v>-13.139520000000001</v>
      </c>
      <c r="Y47" s="16">
        <v>-7.8235400000000004</v>
      </c>
      <c r="Z47" s="16">
        <v>-17.94941</v>
      </c>
      <c r="AA47" s="16">
        <v>-20.019500000000001</v>
      </c>
      <c r="AB47" s="16">
        <v>-12.5769963398445</v>
      </c>
      <c r="AC47" s="16">
        <v>-12.664930500352801</v>
      </c>
      <c r="AD47" s="16">
        <v>-18.758475648761799</v>
      </c>
      <c r="AE47" s="16">
        <v>-1.27110780709264</v>
      </c>
      <c r="AF47" s="16">
        <v>-33.675139492561513</v>
      </c>
      <c r="AG47" s="16">
        <v>-15.970136704665375</v>
      </c>
      <c r="AH47" s="16">
        <v>4.5429256994443854</v>
      </c>
      <c r="AI47" s="46"/>
      <c r="AJ47" s="46"/>
      <c r="AK47" s="46"/>
      <c r="AL47" s="46"/>
      <c r="AM47" s="46"/>
      <c r="AN47" s="4"/>
      <c r="AO47" s="4"/>
      <c r="AP47" s="4"/>
      <c r="AQ47" s="4"/>
      <c r="AR47" s="4"/>
      <c r="AS47" s="4"/>
      <c r="AT47" s="4"/>
      <c r="AU47" s="4"/>
      <c r="AV47" s="4"/>
      <c r="AW47" s="4"/>
      <c r="AX47" s="4"/>
      <c r="AY47" s="4"/>
    </row>
    <row r="48" spans="1:51" ht="15" x14ac:dyDescent="0.25">
      <c r="A48" s="137">
        <f>YampaRiverInflow.TotalOutflow!A48</f>
        <v>46296</v>
      </c>
      <c r="B48" s="34"/>
      <c r="C48" s="12">
        <v>-10.734</v>
      </c>
      <c r="D48" s="45">
        <v>-10.734</v>
      </c>
      <c r="E48" s="16">
        <v>-6.6903999999999995</v>
      </c>
      <c r="F48" s="16">
        <v>-9.5990099999999998</v>
      </c>
      <c r="G48" s="16">
        <v>8.4510100000000001</v>
      </c>
      <c r="H48" s="16">
        <v>5.7720799999999999</v>
      </c>
      <c r="I48" s="16">
        <v>-14.64955</v>
      </c>
      <c r="J48" s="16">
        <v>11.184040000000001</v>
      </c>
      <c r="K48" s="16">
        <v>-2.5218699999999998</v>
      </c>
      <c r="L48" s="16">
        <v>12.298719999999999</v>
      </c>
      <c r="M48" s="16">
        <v>9.1142000000000003</v>
      </c>
      <c r="N48" s="16">
        <v>6.9690500000000002</v>
      </c>
      <c r="O48" s="16">
        <v>17.399669999999997</v>
      </c>
      <c r="P48" s="16">
        <v>17.673249999999999</v>
      </c>
      <c r="Q48" s="16">
        <v>19.239099999999997</v>
      </c>
      <c r="R48" s="16">
        <v>0.14559</v>
      </c>
      <c r="S48" s="16">
        <v>-3.8384399999999999</v>
      </c>
      <c r="T48" s="16">
        <v>-8.0890900000000006</v>
      </c>
      <c r="U48" s="16">
        <v>5.3184499999999995</v>
      </c>
      <c r="V48" s="16">
        <v>6.8723199999999993</v>
      </c>
      <c r="W48" s="16">
        <v>-3.3345599999999997</v>
      </c>
      <c r="X48" s="16">
        <v>-12.937790000000001</v>
      </c>
      <c r="Y48" s="16">
        <v>9.3299699999999994</v>
      </c>
      <c r="Z48" s="16">
        <v>-7.6352000000000002</v>
      </c>
      <c r="AA48" s="16">
        <v>-6.9373300000000002</v>
      </c>
      <c r="AB48" s="16">
        <v>-2.2106542585727502</v>
      </c>
      <c r="AC48" s="16">
        <v>-11.5548092057765</v>
      </c>
      <c r="AD48" s="16">
        <v>-24.732557731564899</v>
      </c>
      <c r="AE48" s="16">
        <v>-12.168433580297501</v>
      </c>
      <c r="AF48" s="16">
        <v>-31.92853069592417</v>
      </c>
      <c r="AG48" s="16">
        <v>-8.5193758119119227</v>
      </c>
      <c r="AH48" s="16">
        <v>-12.106017656854398</v>
      </c>
      <c r="AI48" s="46"/>
      <c r="AJ48" s="46"/>
      <c r="AK48" s="46"/>
      <c r="AL48" s="46"/>
      <c r="AM48" s="46"/>
      <c r="AN48" s="4"/>
      <c r="AO48" s="4"/>
      <c r="AP48" s="4"/>
      <c r="AQ48" s="4"/>
      <c r="AR48" s="4"/>
      <c r="AS48" s="4"/>
      <c r="AT48" s="4"/>
      <c r="AU48" s="4"/>
      <c r="AV48" s="4"/>
      <c r="AW48" s="4"/>
      <c r="AX48" s="4"/>
      <c r="AY48" s="4"/>
    </row>
    <row r="49" spans="1:1005" ht="15" x14ac:dyDescent="0.25">
      <c r="A49" s="137">
        <f>YampaRiverInflow.TotalOutflow!A49</f>
        <v>46327</v>
      </c>
      <c r="B49" s="34"/>
      <c r="C49" s="12">
        <v>-16.158000000000001</v>
      </c>
      <c r="D49" s="45">
        <v>-16.158000000000001</v>
      </c>
      <c r="E49" s="16">
        <v>-38.727230000000006</v>
      </c>
      <c r="F49" s="16">
        <v>11.18458</v>
      </c>
      <c r="G49" s="16">
        <v>10.958489999999999</v>
      </c>
      <c r="H49" s="16">
        <v>-3.7692800000000002</v>
      </c>
      <c r="I49" s="16">
        <v>-15.648209999999999</v>
      </c>
      <c r="J49" s="16">
        <v>-0.50287000000000004</v>
      </c>
      <c r="K49" s="16">
        <v>16.895820000000001</v>
      </c>
      <c r="L49" s="16">
        <v>3.5182899999999999</v>
      </c>
      <c r="M49" s="16">
        <v>1.0546900000000001</v>
      </c>
      <c r="N49" s="16">
        <v>1.48285</v>
      </c>
      <c r="O49" s="16">
        <v>-5.3529099999999996</v>
      </c>
      <c r="P49" s="16">
        <v>-22.937849999999997</v>
      </c>
      <c r="Q49" s="16">
        <v>17.25741</v>
      </c>
      <c r="R49" s="16">
        <v>-4.2314999999999996</v>
      </c>
      <c r="S49" s="16">
        <v>-10.30818</v>
      </c>
      <c r="T49" s="16">
        <v>-12.985040000000001</v>
      </c>
      <c r="U49" s="16">
        <v>-26.999580000000002</v>
      </c>
      <c r="V49" s="16">
        <v>-8.9412700000000012</v>
      </c>
      <c r="W49" s="16">
        <v>-9.1097400000000004</v>
      </c>
      <c r="X49" s="16">
        <v>6.4318400000000002</v>
      </c>
      <c r="Y49" s="16">
        <v>-3.3335500000000002</v>
      </c>
      <c r="Z49" s="16">
        <v>-11.237219999999999</v>
      </c>
      <c r="AA49" s="16">
        <v>-26.772839999999999</v>
      </c>
      <c r="AB49" s="16">
        <v>-15.73670513499</v>
      </c>
      <c r="AC49" s="16">
        <v>-25.995712616168699</v>
      </c>
      <c r="AD49" s="16">
        <v>-1.0377086195756302</v>
      </c>
      <c r="AE49" s="16">
        <v>-31.726571329096</v>
      </c>
      <c r="AF49" s="16">
        <v>-20.625441646014423</v>
      </c>
      <c r="AG49" s="16">
        <v>-14.505944464038231</v>
      </c>
      <c r="AH49" s="16">
        <v>-9.119622605088356</v>
      </c>
      <c r="AI49" s="46"/>
      <c r="AJ49" s="46"/>
      <c r="AK49" s="46"/>
      <c r="AL49" s="46"/>
      <c r="AM49" s="46"/>
      <c r="AN49" s="4"/>
      <c r="AO49" s="4"/>
      <c r="AP49" s="4"/>
      <c r="AQ49" s="4"/>
      <c r="AR49" s="4"/>
      <c r="AS49" s="4"/>
      <c r="AT49" s="4"/>
      <c r="AU49" s="4"/>
      <c r="AV49" s="4"/>
      <c r="AW49" s="4"/>
      <c r="AX49" s="4"/>
      <c r="AY49" s="4"/>
    </row>
    <row r="50" spans="1:1005" ht="15" x14ac:dyDescent="0.25">
      <c r="A50" s="137">
        <f>YampaRiverInflow.TotalOutflow!A50</f>
        <v>46357</v>
      </c>
      <c r="B50" s="34"/>
      <c r="C50" s="12">
        <v>-4.8609999999999998</v>
      </c>
      <c r="D50" s="45">
        <v>-4.8609999999999998</v>
      </c>
      <c r="E50" s="16">
        <v>-22.49784</v>
      </c>
      <c r="F50" s="16">
        <v>-4.7581699999999998</v>
      </c>
      <c r="G50" s="16">
        <v>-4.2268999999999997</v>
      </c>
      <c r="H50" s="16">
        <v>-38.098730000000003</v>
      </c>
      <c r="I50" s="16">
        <v>-16.883659999999999</v>
      </c>
      <c r="J50" s="16">
        <v>-19.378550000000001</v>
      </c>
      <c r="K50" s="16">
        <v>-16.600650000000002</v>
      </c>
      <c r="L50" s="16">
        <v>-12.671760000000001</v>
      </c>
      <c r="M50" s="16">
        <v>-11.092700000000001</v>
      </c>
      <c r="N50" s="16">
        <v>-5.9065600000000007</v>
      </c>
      <c r="O50" s="16">
        <v>-11.998950000000001</v>
      </c>
      <c r="P50" s="16">
        <v>-6.2203800000000005</v>
      </c>
      <c r="Q50" s="16">
        <v>5.5469099999999996</v>
      </c>
      <c r="R50" s="16">
        <v>-11.664959999999999</v>
      </c>
      <c r="S50" s="16">
        <v>-10.748290000000001</v>
      </c>
      <c r="T50" s="16">
        <v>-20.60698</v>
      </c>
      <c r="U50" s="16">
        <v>-11.0654</v>
      </c>
      <c r="V50" s="16">
        <v>-24.62893</v>
      </c>
      <c r="W50" s="16">
        <v>-2.98122</v>
      </c>
      <c r="X50" s="16">
        <v>-6.6501599999999996</v>
      </c>
      <c r="Y50" s="16">
        <v>1.63134</v>
      </c>
      <c r="Z50" s="16">
        <v>-9.3967500000000008</v>
      </c>
      <c r="AA50" s="16">
        <v>-13.98915</v>
      </c>
      <c r="AB50" s="16">
        <v>-12.4542512261587</v>
      </c>
      <c r="AC50" s="16">
        <v>-10.8324401513397</v>
      </c>
      <c r="AD50" s="16">
        <v>3.9299975641787799</v>
      </c>
      <c r="AE50" s="16">
        <v>-2.4028572739817102</v>
      </c>
      <c r="AF50" s="16">
        <v>-11.953157158801488</v>
      </c>
      <c r="AG50" s="16">
        <v>-20.113240887616342</v>
      </c>
      <c r="AH50" s="16">
        <v>-17.916438668824515</v>
      </c>
      <c r="AI50" s="46"/>
      <c r="AJ50" s="46"/>
      <c r="AK50" s="46"/>
      <c r="AL50" s="46"/>
      <c r="AM50" s="46"/>
      <c r="AN50" s="4"/>
      <c r="AO50" s="4"/>
      <c r="AP50" s="4"/>
      <c r="AQ50" s="4"/>
      <c r="AR50" s="4"/>
      <c r="AS50" s="4"/>
      <c r="AT50" s="4"/>
      <c r="AU50" s="4"/>
      <c r="AV50" s="4"/>
      <c r="AW50" s="4"/>
      <c r="AX50" s="4"/>
      <c r="AY50" s="4"/>
    </row>
    <row r="51" spans="1:1005" ht="15" x14ac:dyDescent="0.25">
      <c r="A51" s="137">
        <f>YampaRiverInflow.TotalOutflow!A51</f>
        <v>46388</v>
      </c>
      <c r="B51" s="34"/>
      <c r="C51" s="12">
        <v>-11.709</v>
      </c>
      <c r="D51" s="45">
        <v>-11.709</v>
      </c>
      <c r="E51" s="16">
        <v>-9.5505300000000002</v>
      </c>
      <c r="F51" s="16">
        <v>-3.0365300000000004</v>
      </c>
      <c r="G51" s="16">
        <v>-13.873520000000001</v>
      </c>
      <c r="H51" s="16">
        <v>-24.659839999999999</v>
      </c>
      <c r="I51" s="16">
        <v>-23.680730000000001</v>
      </c>
      <c r="J51" s="16">
        <v>-10.09286</v>
      </c>
      <c r="K51" s="16">
        <v>1.2478399999999998</v>
      </c>
      <c r="L51" s="16">
        <v>-9.182129999999999</v>
      </c>
      <c r="M51" s="16">
        <v>-8.1827199999999998</v>
      </c>
      <c r="N51" s="16">
        <v>-11.68539</v>
      </c>
      <c r="O51" s="16">
        <v>-0.62502000000000002</v>
      </c>
      <c r="P51" s="16">
        <v>-24.903770000000002</v>
      </c>
      <c r="Q51" s="16">
        <v>-11.795629999999999</v>
      </c>
      <c r="R51" s="16">
        <v>-18.15316</v>
      </c>
      <c r="S51" s="16">
        <v>-15.922499999999999</v>
      </c>
      <c r="T51" s="16">
        <v>-16.109290000000001</v>
      </c>
      <c r="U51" s="16">
        <v>-8.2410300000000003</v>
      </c>
      <c r="V51" s="16">
        <v>-24.003340000000001</v>
      </c>
      <c r="W51" s="16">
        <v>-12.045209999999999</v>
      </c>
      <c r="X51" s="16">
        <v>-7.8899799999999995</v>
      </c>
      <c r="Y51" s="16">
        <v>-22.646060000000002</v>
      </c>
      <c r="Z51" s="16">
        <v>-32.673250000000003</v>
      </c>
      <c r="AA51" s="16">
        <v>-24.1571297449231</v>
      </c>
      <c r="AB51" s="16">
        <v>0.98637802205530201</v>
      </c>
      <c r="AC51" s="16">
        <v>-30.2013865144412</v>
      </c>
      <c r="AD51" s="16">
        <v>-0.95083847050134207</v>
      </c>
      <c r="AE51" s="16">
        <v>-12.716791635963881</v>
      </c>
      <c r="AF51" s="16">
        <v>-5.7794314590614571</v>
      </c>
      <c r="AG51" s="16">
        <v>-12.36787787501088</v>
      </c>
      <c r="AH51" s="16">
        <v>-0.88780962845580191</v>
      </c>
      <c r="AI51" s="46"/>
      <c r="AJ51" s="46"/>
      <c r="AK51" s="46"/>
      <c r="AL51" s="46"/>
      <c r="AM51" s="46"/>
      <c r="AN51" s="4"/>
      <c r="AO51" s="4"/>
      <c r="AP51" s="4"/>
      <c r="AQ51" s="4"/>
      <c r="AR51" s="4"/>
      <c r="AS51" s="4"/>
      <c r="AT51" s="4"/>
      <c r="AU51" s="4"/>
      <c r="AV51" s="4"/>
      <c r="AW51" s="4"/>
      <c r="AX51" s="4"/>
      <c r="AY51" s="4"/>
    </row>
    <row r="52" spans="1:1005" ht="15" x14ac:dyDescent="0.25">
      <c r="A52" s="137">
        <f>YampaRiverInflow.TotalOutflow!A52</f>
        <v>46419</v>
      </c>
      <c r="B52" s="34"/>
      <c r="C52" s="12">
        <v>-10.657</v>
      </c>
      <c r="D52" s="45">
        <v>-10.657</v>
      </c>
      <c r="E52" s="16">
        <v>-4.7783299999999995</v>
      </c>
      <c r="F52" s="16">
        <v>-20.94144</v>
      </c>
      <c r="G52" s="16">
        <v>-17.372900000000001</v>
      </c>
      <c r="H52" s="16">
        <v>14.6288</v>
      </c>
      <c r="I52" s="16">
        <v>-16.739249999999998</v>
      </c>
      <c r="J52" s="16">
        <v>-12.46504</v>
      </c>
      <c r="K52" s="16">
        <v>-9.1210300000000011</v>
      </c>
      <c r="L52" s="16">
        <v>-7.8426999999999998</v>
      </c>
      <c r="M52" s="16">
        <v>-5.5530600000000003</v>
      </c>
      <c r="N52" s="16">
        <v>-10.331049999999999</v>
      </c>
      <c r="O52" s="16">
        <v>-2.1568899999999998</v>
      </c>
      <c r="P52" s="16">
        <v>-9.2535300000000014</v>
      </c>
      <c r="Q52" s="16">
        <v>-8.9076200000000014</v>
      </c>
      <c r="R52" s="16">
        <v>-4.1460799999999995</v>
      </c>
      <c r="S52" s="16">
        <v>-10.053940000000001</v>
      </c>
      <c r="T52" s="16">
        <v>-6.1692600000000004</v>
      </c>
      <c r="U52" s="16">
        <v>-12.2621</v>
      </c>
      <c r="V52" s="16">
        <v>-20.240539999999999</v>
      </c>
      <c r="W52" s="16">
        <v>-13.770149999999999</v>
      </c>
      <c r="X52" s="16">
        <v>-23.709220000000002</v>
      </c>
      <c r="Y52" s="16">
        <v>-9.7715200000000006</v>
      </c>
      <c r="Z52" s="16">
        <v>-22.627830000000003</v>
      </c>
      <c r="AA52" s="16">
        <v>-15.455982647396</v>
      </c>
      <c r="AB52" s="16">
        <v>-5.8749314387434293</v>
      </c>
      <c r="AC52" s="16">
        <v>-8.4656240510355207</v>
      </c>
      <c r="AD52" s="16">
        <v>-4.6766209284448594</v>
      </c>
      <c r="AE52" s="16">
        <v>-22.525036091181075</v>
      </c>
      <c r="AF52" s="16">
        <v>-5.7098542439644264</v>
      </c>
      <c r="AG52" s="16">
        <v>10.151250214067531</v>
      </c>
      <c r="AH52" s="16">
        <v>-8.3571780087885035</v>
      </c>
      <c r="AI52" s="46"/>
      <c r="AJ52" s="46"/>
      <c r="AK52" s="46"/>
      <c r="AL52" s="46"/>
      <c r="AM52" s="46"/>
      <c r="AN52" s="4"/>
      <c r="AO52" s="4"/>
      <c r="AP52" s="4"/>
      <c r="AQ52" s="4"/>
      <c r="AR52" s="4"/>
      <c r="AS52" s="4"/>
      <c r="AT52" s="4"/>
      <c r="AU52" s="4"/>
      <c r="AV52" s="4"/>
      <c r="AW52" s="4"/>
      <c r="AX52" s="4"/>
      <c r="AY52" s="4"/>
    </row>
    <row r="53" spans="1:1005" ht="15" x14ac:dyDescent="0.25">
      <c r="A53" s="137">
        <f>YampaRiverInflow.TotalOutflow!A53</f>
        <v>46447</v>
      </c>
      <c r="B53" s="34"/>
      <c r="C53" s="12">
        <v>-8.7449999999999992</v>
      </c>
      <c r="D53" s="45">
        <v>-8.7449999999999992</v>
      </c>
      <c r="E53" s="16">
        <v>-24.585830000000001</v>
      </c>
      <c r="F53" s="16">
        <v>-10.1469</v>
      </c>
      <c r="G53" s="16">
        <v>-24.405729999999998</v>
      </c>
      <c r="H53" s="16">
        <v>-41.61844</v>
      </c>
      <c r="I53" s="16">
        <v>-20.912990000000001</v>
      </c>
      <c r="J53" s="16">
        <v>-15.42376</v>
      </c>
      <c r="K53" s="16">
        <v>-46.979050000000001</v>
      </c>
      <c r="L53" s="16">
        <v>-13.50891</v>
      </c>
      <c r="M53" s="16">
        <v>-9.4484200000000005</v>
      </c>
      <c r="N53" s="16">
        <v>-15.45289</v>
      </c>
      <c r="O53" s="16">
        <v>-14.12349</v>
      </c>
      <c r="P53" s="16">
        <v>-17.224810000000002</v>
      </c>
      <c r="Q53" s="16">
        <v>-18.18402</v>
      </c>
      <c r="R53" s="16">
        <v>-16.42624</v>
      </c>
      <c r="S53" s="16">
        <v>-16.519099999999998</v>
      </c>
      <c r="T53" s="16">
        <v>-21.362770000000001</v>
      </c>
      <c r="U53" s="16">
        <v>-13.940290000000001</v>
      </c>
      <c r="V53" s="16">
        <v>-25.785889999999998</v>
      </c>
      <c r="W53" s="16">
        <v>-13.57385</v>
      </c>
      <c r="X53" s="16">
        <v>-14.951780000000001</v>
      </c>
      <c r="Y53" s="16">
        <v>-24.381869999999999</v>
      </c>
      <c r="Z53" s="16">
        <v>-18.517049999999998</v>
      </c>
      <c r="AA53" s="16">
        <v>-29.967980399044698</v>
      </c>
      <c r="AB53" s="16">
        <v>-3.9186748927238999</v>
      </c>
      <c r="AC53" s="16">
        <v>3.78158654325282</v>
      </c>
      <c r="AD53" s="16">
        <v>-0.165478108417315</v>
      </c>
      <c r="AE53" s="16">
        <v>-33.272751616104074</v>
      </c>
      <c r="AF53" s="16">
        <v>-3.3822040949199934</v>
      </c>
      <c r="AG53" s="16">
        <v>-5.8828062150550702</v>
      </c>
      <c r="AH53" s="16">
        <v>-27.335487086718771</v>
      </c>
      <c r="AI53" s="46"/>
      <c r="AJ53" s="46"/>
      <c r="AK53" s="46"/>
      <c r="AL53" s="46"/>
      <c r="AM53" s="46"/>
      <c r="AN53" s="4"/>
      <c r="AO53" s="4"/>
      <c r="AP53" s="4"/>
      <c r="AQ53" s="4"/>
      <c r="AR53" s="4"/>
      <c r="AS53" s="4"/>
      <c r="AT53" s="4"/>
      <c r="AU53" s="4"/>
      <c r="AV53" s="4"/>
      <c r="AW53" s="4"/>
      <c r="AX53" s="4"/>
      <c r="AY53" s="4"/>
    </row>
    <row r="54" spans="1:1005" ht="15" x14ac:dyDescent="0.25">
      <c r="A54" s="137">
        <f>YampaRiverInflow.TotalOutflow!A54</f>
        <v>46478</v>
      </c>
      <c r="B54" s="34"/>
      <c r="C54" s="12">
        <v>-12.693</v>
      </c>
      <c r="D54" s="45">
        <v>-12.693</v>
      </c>
      <c r="E54" s="16">
        <v>-19.677019999999999</v>
      </c>
      <c r="F54" s="16">
        <v>-31.681180000000001</v>
      </c>
      <c r="G54" s="16">
        <v>-14.10609</v>
      </c>
      <c r="H54" s="16">
        <v>-11.98128</v>
      </c>
      <c r="I54" s="16">
        <v>-22.55518</v>
      </c>
      <c r="J54" s="16">
        <v>58.147940000000006</v>
      </c>
      <c r="K54" s="16">
        <v>-64.754249999999999</v>
      </c>
      <c r="L54" s="16">
        <v>-13.812430000000001</v>
      </c>
      <c r="M54" s="16">
        <v>-19.395679999999999</v>
      </c>
      <c r="N54" s="16">
        <v>-0.58677000000000001</v>
      </c>
      <c r="O54" s="16">
        <v>-20.977029999999999</v>
      </c>
      <c r="P54" s="16">
        <v>-23.67004</v>
      </c>
      <c r="Q54" s="16">
        <v>-22.150279999999999</v>
      </c>
      <c r="R54" s="16">
        <v>-10.326360000000001</v>
      </c>
      <c r="S54" s="16">
        <v>-17.860139999999998</v>
      </c>
      <c r="T54" s="16">
        <v>-21.034770000000002</v>
      </c>
      <c r="U54" s="16">
        <v>-16.89048</v>
      </c>
      <c r="V54" s="16">
        <v>-27.78388</v>
      </c>
      <c r="W54" s="16">
        <v>-24.14518</v>
      </c>
      <c r="X54" s="16">
        <v>-25.381180000000001</v>
      </c>
      <c r="Y54" s="16">
        <v>-22.591699999999999</v>
      </c>
      <c r="Z54" s="16">
        <v>-21.645820000000001</v>
      </c>
      <c r="AA54" s="16">
        <v>-27.296583863680898</v>
      </c>
      <c r="AB54" s="16">
        <v>-6.8666990838692197</v>
      </c>
      <c r="AC54" s="16">
        <v>-4.4101040311918496</v>
      </c>
      <c r="AD54" s="16">
        <v>0.32782876848779102</v>
      </c>
      <c r="AE54" s="16">
        <v>-38.38269309226537</v>
      </c>
      <c r="AF54" s="16">
        <v>-19.157315839774473</v>
      </c>
      <c r="AG54" s="16">
        <v>-15.825731008529852</v>
      </c>
      <c r="AH54" s="16">
        <v>-28.334892742945986</v>
      </c>
      <c r="AI54" s="46"/>
      <c r="AJ54" s="46"/>
      <c r="AK54" s="46"/>
      <c r="AL54" s="46"/>
      <c r="AM54" s="46"/>
      <c r="AN54" s="4"/>
      <c r="AO54" s="4"/>
      <c r="AP54" s="4"/>
      <c r="AQ54" s="4"/>
      <c r="AR54" s="4"/>
      <c r="AS54" s="4"/>
      <c r="AT54" s="4"/>
      <c r="AU54" s="4"/>
      <c r="AV54" s="4"/>
      <c r="AW54" s="4"/>
      <c r="AX54" s="4"/>
      <c r="AY54" s="4"/>
    </row>
    <row r="55" spans="1:1005" ht="15" x14ac:dyDescent="0.25">
      <c r="A55" s="137">
        <f>YampaRiverInflow.TotalOutflow!A55</f>
        <v>46508</v>
      </c>
      <c r="B55" s="34"/>
      <c r="C55" s="12">
        <v>-13.207000000000001</v>
      </c>
      <c r="D55" s="45">
        <v>-13.207000000000001</v>
      </c>
      <c r="E55" s="16">
        <v>-23.549289999999999</v>
      </c>
      <c r="F55" s="16">
        <v>-4.1466599999999998</v>
      </c>
      <c r="G55" s="16">
        <v>-16.730790000000002</v>
      </c>
      <c r="H55" s="16">
        <v>-20.673770000000001</v>
      </c>
      <c r="I55" s="16">
        <v>-17.359860000000001</v>
      </c>
      <c r="J55" s="16">
        <v>34.052529999999997</v>
      </c>
      <c r="K55" s="16">
        <v>-1.7655699999999999</v>
      </c>
      <c r="L55" s="16">
        <v>-18.956109999999999</v>
      </c>
      <c r="M55" s="16">
        <v>-19.014720000000001</v>
      </c>
      <c r="N55" s="16">
        <v>-30.134370000000001</v>
      </c>
      <c r="O55" s="16">
        <v>-22.792720000000003</v>
      </c>
      <c r="P55" s="16">
        <v>2.1723600000000003</v>
      </c>
      <c r="Q55" s="16">
        <v>-23.229320000000001</v>
      </c>
      <c r="R55" s="16">
        <v>-30.356549999999999</v>
      </c>
      <c r="S55" s="16">
        <v>-13.17548</v>
      </c>
      <c r="T55" s="16">
        <v>-26.73291</v>
      </c>
      <c r="U55" s="16">
        <v>-17.628589999999999</v>
      </c>
      <c r="V55" s="16">
        <v>-22.069290000000002</v>
      </c>
      <c r="W55" s="16">
        <v>-23.365380000000002</v>
      </c>
      <c r="X55" s="16">
        <v>-25.14387</v>
      </c>
      <c r="Y55" s="16">
        <v>-18.31448</v>
      </c>
      <c r="Z55" s="16">
        <v>-13.93942</v>
      </c>
      <c r="AA55" s="16">
        <v>-20.988264455397299</v>
      </c>
      <c r="AB55" s="16">
        <v>-18.6031865575818</v>
      </c>
      <c r="AC55" s="16">
        <v>-16.873532198681101</v>
      </c>
      <c r="AD55" s="16">
        <v>-10.3614585683532</v>
      </c>
      <c r="AE55" s="16">
        <v>-50.887631320712337</v>
      </c>
      <c r="AF55" s="16">
        <v>-30.38728965732949</v>
      </c>
      <c r="AG55" s="16">
        <v>-18.69847368234792</v>
      </c>
      <c r="AH55" s="16">
        <v>-31.340791793071929</v>
      </c>
      <c r="AI55" s="46"/>
      <c r="AJ55" s="46"/>
      <c r="AK55" s="46"/>
      <c r="AL55" s="46"/>
      <c r="AM55" s="46"/>
      <c r="AN55" s="4"/>
      <c r="AO55" s="4"/>
      <c r="AP55" s="4"/>
      <c r="AQ55" s="4"/>
      <c r="AR55" s="4"/>
      <c r="AS55" s="4"/>
      <c r="AT55" s="4"/>
      <c r="AU55" s="4"/>
      <c r="AV55" s="4"/>
      <c r="AW55" s="4"/>
      <c r="AX55" s="4"/>
      <c r="AY55" s="4"/>
    </row>
    <row r="56" spans="1:1005" ht="15" x14ac:dyDescent="0.25">
      <c r="A56" s="137">
        <f>YampaRiverInflow.TotalOutflow!A56</f>
        <v>46539</v>
      </c>
      <c r="B56" s="34"/>
      <c r="C56" s="12">
        <v>-18.404</v>
      </c>
      <c r="D56" s="45">
        <v>-18.404</v>
      </c>
      <c r="E56" s="16">
        <v>-28.16948</v>
      </c>
      <c r="F56" s="16">
        <v>-21.732470000000003</v>
      </c>
      <c r="G56" s="16">
        <v>-7.58514</v>
      </c>
      <c r="H56" s="16">
        <v>-14.68486</v>
      </c>
      <c r="I56" s="16">
        <v>-12.904590000000001</v>
      </c>
      <c r="J56" s="16">
        <v>-17.66553</v>
      </c>
      <c r="K56" s="16">
        <v>-18.500439999999998</v>
      </c>
      <c r="L56" s="16">
        <v>-9.6846800000000002</v>
      </c>
      <c r="M56" s="16">
        <v>-3.0129200000000003</v>
      </c>
      <c r="N56" s="16">
        <v>-10.71584</v>
      </c>
      <c r="O56" s="16">
        <v>-17.712730000000001</v>
      </c>
      <c r="P56" s="16">
        <v>2.1411799999999999</v>
      </c>
      <c r="Q56" s="16">
        <v>-20.19791</v>
      </c>
      <c r="R56" s="16">
        <v>-19.463480000000001</v>
      </c>
      <c r="S56" s="16">
        <v>-14.17783</v>
      </c>
      <c r="T56" s="16">
        <v>-34.892609999999998</v>
      </c>
      <c r="U56" s="16">
        <v>-20.2377</v>
      </c>
      <c r="V56" s="16">
        <v>-30.45213</v>
      </c>
      <c r="W56" s="16">
        <v>-27.64986</v>
      </c>
      <c r="X56" s="16">
        <v>-30.77158</v>
      </c>
      <c r="Y56" s="16">
        <v>-30.150569999999998</v>
      </c>
      <c r="Z56" s="16">
        <v>-27.212169999999997</v>
      </c>
      <c r="AA56" s="16">
        <v>-17.7194681870902</v>
      </c>
      <c r="AB56" s="16">
        <v>-32.379981516299999</v>
      </c>
      <c r="AC56" s="16">
        <v>-23.798866425075097</v>
      </c>
      <c r="AD56" s="16">
        <v>-21.9297904675709</v>
      </c>
      <c r="AE56" s="16">
        <v>-57.58882165966952</v>
      </c>
      <c r="AF56" s="16">
        <v>-30.45201460504726</v>
      </c>
      <c r="AG56" s="16">
        <v>-3.2644045979033853</v>
      </c>
      <c r="AH56" s="16">
        <v>-21.25587500818672</v>
      </c>
      <c r="AI56" s="46"/>
      <c r="AJ56" s="46"/>
      <c r="AK56" s="46"/>
      <c r="AL56" s="46"/>
      <c r="AM56" s="46"/>
      <c r="AN56" s="4"/>
      <c r="AO56" s="4"/>
      <c r="AP56" s="4"/>
      <c r="AQ56" s="4"/>
      <c r="AR56" s="4"/>
      <c r="AS56" s="4"/>
      <c r="AT56" s="4"/>
      <c r="AU56" s="4"/>
      <c r="AV56" s="4"/>
      <c r="AW56" s="4"/>
      <c r="AX56" s="4"/>
      <c r="AY56" s="4"/>
    </row>
    <row r="57" spans="1:1005" ht="15" x14ac:dyDescent="0.25">
      <c r="A57" s="137">
        <f>YampaRiverInflow.TotalOutflow!A57</f>
        <v>46569</v>
      </c>
      <c r="B57" s="34"/>
      <c r="C57" s="12">
        <v>-19.466999999999999</v>
      </c>
      <c r="D57" s="45">
        <v>-19.466999999999999</v>
      </c>
      <c r="E57" s="16">
        <v>-18.928519999999999</v>
      </c>
      <c r="F57" s="16">
        <v>-9.5471299999999992</v>
      </c>
      <c r="G57" s="16">
        <v>-10.268600000000001</v>
      </c>
      <c r="H57" s="16">
        <v>-18.314310000000003</v>
      </c>
      <c r="I57" s="16">
        <v>-15.866149999999999</v>
      </c>
      <c r="J57" s="16">
        <v>-24.552409999999998</v>
      </c>
      <c r="K57" s="16">
        <v>-25.378720000000001</v>
      </c>
      <c r="L57" s="16">
        <v>-17.78331</v>
      </c>
      <c r="M57" s="16">
        <v>-18.8934</v>
      </c>
      <c r="N57" s="16">
        <v>-12.013909999999999</v>
      </c>
      <c r="O57" s="16">
        <v>-14.996409999999999</v>
      </c>
      <c r="P57" s="16">
        <v>2.3123400000000003</v>
      </c>
      <c r="Q57" s="16">
        <v>-19.286709999999999</v>
      </c>
      <c r="R57" s="16">
        <v>-10.45975</v>
      </c>
      <c r="S57" s="16">
        <v>-7.6106699999999998</v>
      </c>
      <c r="T57" s="16">
        <v>-27.08278</v>
      </c>
      <c r="U57" s="16">
        <v>-23.468240000000002</v>
      </c>
      <c r="V57" s="16">
        <v>-21.989319999999999</v>
      </c>
      <c r="W57" s="16">
        <v>-37.216929999999998</v>
      </c>
      <c r="X57" s="16">
        <v>-22.890240000000002</v>
      </c>
      <c r="Y57" s="16">
        <v>-26.678540000000002</v>
      </c>
      <c r="Z57" s="16">
        <v>-37.337760000000003</v>
      </c>
      <c r="AA57" s="16">
        <v>-18.2346613577282</v>
      </c>
      <c r="AB57" s="16">
        <v>-18.848620976413699</v>
      </c>
      <c r="AC57" s="16">
        <v>-23.752590631551499</v>
      </c>
      <c r="AD57" s="16">
        <v>-17.2882505662513</v>
      </c>
      <c r="AE57" s="16">
        <v>-44.694644503792432</v>
      </c>
      <c r="AF57" s="16">
        <v>-40.747534366473715</v>
      </c>
      <c r="AG57" s="16">
        <v>-26.484467621707839</v>
      </c>
      <c r="AH57" s="16">
        <v>-20.874592654772332</v>
      </c>
      <c r="AI57" s="46"/>
      <c r="AJ57" s="46"/>
      <c r="AK57" s="46"/>
      <c r="AL57" s="46"/>
      <c r="AM57" s="46"/>
      <c r="AN57" s="4"/>
      <c r="AO57" s="4"/>
      <c r="AP57" s="4"/>
      <c r="AQ57" s="4"/>
      <c r="AR57" s="4"/>
      <c r="AS57" s="4"/>
      <c r="AT57" s="4"/>
      <c r="AU57" s="4"/>
      <c r="AV57" s="4"/>
      <c r="AW57" s="4"/>
      <c r="AX57" s="4"/>
      <c r="AY57" s="4"/>
    </row>
    <row r="58" spans="1:1005" ht="15" x14ac:dyDescent="0.25">
      <c r="A58" s="137">
        <f>YampaRiverInflow.TotalOutflow!A58</f>
        <v>46600</v>
      </c>
      <c r="B58" s="34"/>
      <c r="C58" s="12">
        <v>-17.036000000000001</v>
      </c>
      <c r="D58" s="45">
        <v>-17.036000000000001</v>
      </c>
      <c r="E58" s="16">
        <v>-40.249079999999999</v>
      </c>
      <c r="F58" s="16">
        <v>-10.618690000000001</v>
      </c>
      <c r="G58" s="16">
        <v>-1.97844</v>
      </c>
      <c r="H58" s="16">
        <v>-19.845770000000002</v>
      </c>
      <c r="I58" s="16">
        <v>-18.154619999999998</v>
      </c>
      <c r="J58" s="16">
        <v>-19.77272</v>
      </c>
      <c r="K58" s="16">
        <v>-13.17257</v>
      </c>
      <c r="L58" s="16">
        <v>-14.711229999999999</v>
      </c>
      <c r="M58" s="16">
        <v>-8.0491299999999999</v>
      </c>
      <c r="N58" s="16">
        <v>-10.36894</v>
      </c>
      <c r="O58" s="16">
        <v>-12.309370000000001</v>
      </c>
      <c r="P58" s="16">
        <v>3.9439999999999996E-2</v>
      </c>
      <c r="Q58" s="16">
        <v>-13.62011</v>
      </c>
      <c r="R58" s="16">
        <v>-10.787000000000001</v>
      </c>
      <c r="S58" s="16">
        <v>-15.400589999999999</v>
      </c>
      <c r="T58" s="16">
        <v>-19.57723</v>
      </c>
      <c r="U58" s="16">
        <v>-13.29472</v>
      </c>
      <c r="V58" s="16">
        <v>-18.03979</v>
      </c>
      <c r="W58" s="16">
        <v>-23.891169999999999</v>
      </c>
      <c r="X58" s="16">
        <v>-13.515309999999999</v>
      </c>
      <c r="Y58" s="16">
        <v>-23.837299999999999</v>
      </c>
      <c r="Z58" s="16">
        <v>-19.137979999999999</v>
      </c>
      <c r="AA58" s="16">
        <v>-15.5850350841859</v>
      </c>
      <c r="AB58" s="16">
        <v>-20.413870945690398</v>
      </c>
      <c r="AC58" s="16">
        <v>-17.994277469173699</v>
      </c>
      <c r="AD58" s="16">
        <v>-17.687800046524</v>
      </c>
      <c r="AE58" s="16">
        <v>-37.223178765369134</v>
      </c>
      <c r="AF58" s="16">
        <v>-44.692820137564823</v>
      </c>
      <c r="AG58" s="16">
        <v>-6.5048538154775057</v>
      </c>
      <c r="AH58" s="16">
        <v>-28.605911066676502</v>
      </c>
      <c r="AI58" s="46"/>
      <c r="AJ58" s="46"/>
      <c r="AK58" s="46"/>
      <c r="AL58" s="46"/>
      <c r="AM58" s="46"/>
      <c r="AN58" s="4"/>
      <c r="AO58" s="4"/>
      <c r="AP58" s="4"/>
      <c r="AQ58" s="4"/>
      <c r="AR58" s="4"/>
      <c r="AS58" s="4"/>
      <c r="AT58" s="4"/>
      <c r="AU58" s="4"/>
      <c r="AV58" s="4"/>
      <c r="AW58" s="4"/>
      <c r="AX58" s="4"/>
      <c r="AY58" s="4"/>
    </row>
    <row r="59" spans="1:1005" ht="15" x14ac:dyDescent="0.25">
      <c r="A59" s="137">
        <f>YampaRiverInflow.TotalOutflow!A59</f>
        <v>46631</v>
      </c>
      <c r="B59" s="34"/>
      <c r="C59" s="12">
        <v>-7.5359999999999996</v>
      </c>
      <c r="D59" s="45">
        <v>-7.5359999999999996</v>
      </c>
      <c r="E59" s="16">
        <v>1.5638399999999999</v>
      </c>
      <c r="F59" s="16">
        <v>-5.3830900000000002</v>
      </c>
      <c r="G59" s="16">
        <v>0.50452999999999992</v>
      </c>
      <c r="H59" s="16">
        <v>-16.785490000000003</v>
      </c>
      <c r="I59" s="16">
        <v>8.7774400000000004</v>
      </c>
      <c r="J59" s="16">
        <v>-0.65700999999999998</v>
      </c>
      <c r="K59" s="16">
        <v>-5.1176300000000001</v>
      </c>
      <c r="L59" s="16">
        <v>1.31694</v>
      </c>
      <c r="M59" s="16">
        <v>-3.9454199999999999</v>
      </c>
      <c r="N59" s="16">
        <v>2.79942</v>
      </c>
      <c r="O59" s="16">
        <v>-4.3560499999999998</v>
      </c>
      <c r="P59" s="16">
        <v>0.24765999999999999</v>
      </c>
      <c r="Q59" s="16">
        <v>-1.9077999999999999</v>
      </c>
      <c r="R59" s="16">
        <v>1.6536999999999999</v>
      </c>
      <c r="S59" s="16">
        <v>0.45062999999999998</v>
      </c>
      <c r="T59" s="16">
        <v>-4.00359</v>
      </c>
      <c r="U59" s="16">
        <v>-7.8580299999999994</v>
      </c>
      <c r="V59" s="16">
        <v>-6.6565699999999994</v>
      </c>
      <c r="W59" s="16">
        <v>-13.139520000000001</v>
      </c>
      <c r="X59" s="16">
        <v>-7.8235400000000004</v>
      </c>
      <c r="Y59" s="16">
        <v>-17.94941</v>
      </c>
      <c r="Z59" s="16">
        <v>-20.019500000000001</v>
      </c>
      <c r="AA59" s="16">
        <v>-12.5769963398445</v>
      </c>
      <c r="AB59" s="16">
        <v>-12.664930500352801</v>
      </c>
      <c r="AC59" s="16">
        <v>-18.758475648761799</v>
      </c>
      <c r="AD59" s="16">
        <v>-1.27110780709264</v>
      </c>
      <c r="AE59" s="16">
        <v>-33.675139492561513</v>
      </c>
      <c r="AF59" s="16">
        <v>-15.970136704665375</v>
      </c>
      <c r="AG59" s="16">
        <v>4.5429256994443854</v>
      </c>
      <c r="AH59" s="16">
        <v>0.56206851045020045</v>
      </c>
      <c r="AI59" s="46"/>
      <c r="AJ59" s="46"/>
      <c r="AK59" s="46"/>
      <c r="AL59" s="46"/>
      <c r="AM59" s="46"/>
      <c r="AN59" s="4"/>
      <c r="AO59" s="4"/>
      <c r="AP59" s="4"/>
      <c r="AQ59" s="4"/>
      <c r="AR59" s="4"/>
      <c r="AS59" s="4"/>
      <c r="AT59" s="4"/>
      <c r="AU59" s="4"/>
      <c r="AV59" s="4"/>
      <c r="AW59" s="4"/>
      <c r="AX59" s="4"/>
      <c r="AY59" s="4"/>
    </row>
    <row r="60" spans="1:1005" ht="15" x14ac:dyDescent="0.25">
      <c r="A60" s="137">
        <f>YampaRiverInflow.TotalOutflow!A60</f>
        <v>46661</v>
      </c>
      <c r="B60" s="34"/>
      <c r="C60" s="12">
        <v>-10.734</v>
      </c>
      <c r="D60" s="45">
        <v>-10.734</v>
      </c>
      <c r="E60" s="16">
        <v>-9.5990099999999998</v>
      </c>
      <c r="F60" s="16">
        <v>8.4510100000000001</v>
      </c>
      <c r="G60" s="16">
        <v>5.7720799999999999</v>
      </c>
      <c r="H60" s="16">
        <v>-14.64955</v>
      </c>
      <c r="I60" s="16">
        <v>11.184040000000001</v>
      </c>
      <c r="J60" s="16">
        <v>-2.5218699999999998</v>
      </c>
      <c r="K60" s="16">
        <v>12.298719999999999</v>
      </c>
      <c r="L60" s="16">
        <v>9.1142000000000003</v>
      </c>
      <c r="M60" s="16">
        <v>6.9690500000000002</v>
      </c>
      <c r="N60" s="16">
        <v>17.399669999999997</v>
      </c>
      <c r="O60" s="16">
        <v>17.673249999999999</v>
      </c>
      <c r="P60" s="16">
        <v>19.239099999999997</v>
      </c>
      <c r="Q60" s="16">
        <v>0.14559</v>
      </c>
      <c r="R60" s="16">
        <v>-3.8384399999999999</v>
      </c>
      <c r="S60" s="16">
        <v>-8.0890900000000006</v>
      </c>
      <c r="T60" s="16">
        <v>5.3184499999999995</v>
      </c>
      <c r="U60" s="16">
        <v>6.8723199999999993</v>
      </c>
      <c r="V60" s="16">
        <v>-3.3345599999999997</v>
      </c>
      <c r="W60" s="16">
        <v>-12.937790000000001</v>
      </c>
      <c r="X60" s="16">
        <v>9.3299699999999994</v>
      </c>
      <c r="Y60" s="16">
        <v>-7.6352000000000002</v>
      </c>
      <c r="Z60" s="16">
        <v>-6.9373300000000002</v>
      </c>
      <c r="AA60" s="16">
        <v>-2.2106542585727502</v>
      </c>
      <c r="AB60" s="16">
        <v>-11.5548092057765</v>
      </c>
      <c r="AC60" s="16">
        <v>-24.732557731564899</v>
      </c>
      <c r="AD60" s="16">
        <v>-12.168433580297501</v>
      </c>
      <c r="AE60" s="16">
        <v>-31.92853069592417</v>
      </c>
      <c r="AF60" s="16">
        <v>-8.5193758119119227</v>
      </c>
      <c r="AG60" s="16">
        <v>-12.106017656854398</v>
      </c>
      <c r="AH60" s="16">
        <v>-6.4365668373689244</v>
      </c>
      <c r="AI60" s="46"/>
      <c r="AJ60" s="46"/>
      <c r="AK60" s="46"/>
      <c r="AL60" s="46"/>
      <c r="AM60" s="46"/>
      <c r="AN60" s="4"/>
      <c r="AO60" s="4"/>
      <c r="AP60" s="4"/>
      <c r="AQ60" s="4"/>
      <c r="AR60" s="4"/>
      <c r="AS60" s="4"/>
      <c r="AT60" s="4"/>
      <c r="AU60" s="4"/>
      <c r="AV60" s="4"/>
      <c r="AW60" s="4"/>
      <c r="AX60" s="4"/>
      <c r="AY60" s="4"/>
    </row>
    <row r="61" spans="1:1005" ht="15" x14ac:dyDescent="0.25">
      <c r="A61" s="137">
        <f>YampaRiverInflow.TotalOutflow!A61</f>
        <v>46692</v>
      </c>
      <c r="B61" s="34"/>
      <c r="C61" s="12">
        <v>-16.158000000000001</v>
      </c>
      <c r="D61" s="45">
        <v>-16.158000000000001</v>
      </c>
      <c r="E61" s="16">
        <v>11.18458</v>
      </c>
      <c r="F61" s="16">
        <v>10.958489999999999</v>
      </c>
      <c r="G61" s="16">
        <v>-3.7692800000000002</v>
      </c>
      <c r="H61" s="16">
        <v>-15.648209999999999</v>
      </c>
      <c r="I61" s="16">
        <v>-0.50287000000000004</v>
      </c>
      <c r="J61" s="16">
        <v>16.895820000000001</v>
      </c>
      <c r="K61" s="16">
        <v>3.5182899999999999</v>
      </c>
      <c r="L61" s="16">
        <v>1.0546900000000001</v>
      </c>
      <c r="M61" s="16">
        <v>1.48285</v>
      </c>
      <c r="N61" s="16">
        <v>-5.3529099999999996</v>
      </c>
      <c r="O61" s="16">
        <v>-22.937849999999997</v>
      </c>
      <c r="P61" s="16">
        <v>17.25741</v>
      </c>
      <c r="Q61" s="16">
        <v>-4.2314999999999996</v>
      </c>
      <c r="R61" s="16">
        <v>-10.30818</v>
      </c>
      <c r="S61" s="16">
        <v>-12.985040000000001</v>
      </c>
      <c r="T61" s="16">
        <v>-26.999580000000002</v>
      </c>
      <c r="U61" s="16">
        <v>-8.9412700000000012</v>
      </c>
      <c r="V61" s="16">
        <v>-9.1097400000000004</v>
      </c>
      <c r="W61" s="16">
        <v>6.4318400000000002</v>
      </c>
      <c r="X61" s="16">
        <v>-3.3335500000000002</v>
      </c>
      <c r="Y61" s="16">
        <v>-11.237219999999999</v>
      </c>
      <c r="Z61" s="16">
        <v>-26.772839999999999</v>
      </c>
      <c r="AA61" s="16">
        <v>-15.73670513499</v>
      </c>
      <c r="AB61" s="16">
        <v>-25.995712616168699</v>
      </c>
      <c r="AC61" s="16">
        <v>-1.0377086195756302</v>
      </c>
      <c r="AD61" s="16">
        <v>-31.726571329096</v>
      </c>
      <c r="AE61" s="16">
        <v>-20.625441646014423</v>
      </c>
      <c r="AF61" s="16">
        <v>-14.505944464038231</v>
      </c>
      <c r="AG61" s="16">
        <v>-9.119622605088356</v>
      </c>
      <c r="AH61" s="16">
        <v>-38.350909631919613</v>
      </c>
      <c r="AI61" s="46"/>
      <c r="AJ61" s="46"/>
      <c r="AK61" s="46"/>
      <c r="AL61" s="46"/>
      <c r="AM61" s="46"/>
      <c r="AN61" s="4"/>
      <c r="AO61" s="4"/>
      <c r="AP61" s="4"/>
      <c r="AQ61" s="4"/>
      <c r="AR61" s="4"/>
      <c r="AS61" s="4"/>
      <c r="AT61" s="4"/>
      <c r="AU61" s="4"/>
      <c r="AV61" s="4"/>
      <c r="AW61" s="4"/>
      <c r="AX61" s="4"/>
      <c r="AY61" s="4"/>
    </row>
    <row r="62" spans="1:1005" ht="15" x14ac:dyDescent="0.25">
      <c r="A62" s="137">
        <f>YampaRiverInflow.TotalOutflow!A62</f>
        <v>46722</v>
      </c>
      <c r="B62" s="34"/>
      <c r="C62" s="12">
        <v>-4.8609999999999998</v>
      </c>
      <c r="D62" s="45">
        <v>-4.8609999999999998</v>
      </c>
      <c r="E62" s="16">
        <v>-4.7581699999999998</v>
      </c>
      <c r="F62" s="16">
        <v>-4.2268999999999997</v>
      </c>
      <c r="G62" s="16">
        <v>-38.098730000000003</v>
      </c>
      <c r="H62" s="16">
        <v>-16.883659999999999</v>
      </c>
      <c r="I62" s="16">
        <v>-19.378550000000001</v>
      </c>
      <c r="J62" s="16">
        <v>-16.600650000000002</v>
      </c>
      <c r="K62" s="16">
        <v>-12.671760000000001</v>
      </c>
      <c r="L62" s="16">
        <v>-11.092700000000001</v>
      </c>
      <c r="M62" s="16">
        <v>-5.9065600000000007</v>
      </c>
      <c r="N62" s="16">
        <v>-11.998950000000001</v>
      </c>
      <c r="O62" s="16">
        <v>-6.2203800000000005</v>
      </c>
      <c r="P62" s="16">
        <v>5.5469099999999996</v>
      </c>
      <c r="Q62" s="16">
        <v>-11.664959999999999</v>
      </c>
      <c r="R62" s="16">
        <v>-10.748290000000001</v>
      </c>
      <c r="S62" s="16">
        <v>-20.60698</v>
      </c>
      <c r="T62" s="16">
        <v>-11.0654</v>
      </c>
      <c r="U62" s="16">
        <v>-24.62893</v>
      </c>
      <c r="V62" s="16">
        <v>-2.98122</v>
      </c>
      <c r="W62" s="16">
        <v>-6.6501599999999996</v>
      </c>
      <c r="X62" s="16">
        <v>1.63134</v>
      </c>
      <c r="Y62" s="16">
        <v>-9.3967500000000008</v>
      </c>
      <c r="Z62" s="16">
        <v>-13.98915</v>
      </c>
      <c r="AA62" s="16">
        <v>-12.4542512261587</v>
      </c>
      <c r="AB62" s="16">
        <v>-10.8324401513397</v>
      </c>
      <c r="AC62" s="16">
        <v>3.9299975641787799</v>
      </c>
      <c r="AD62" s="16">
        <v>-2.4028572739817102</v>
      </c>
      <c r="AE62" s="16">
        <v>-11.953157158801488</v>
      </c>
      <c r="AF62" s="16">
        <v>-20.113240887616342</v>
      </c>
      <c r="AG62" s="16">
        <v>-17.916438668824515</v>
      </c>
      <c r="AH62" s="16">
        <v>-22.497844559537995</v>
      </c>
      <c r="AI62" s="46"/>
      <c r="AJ62" s="46"/>
      <c r="AK62" s="46"/>
      <c r="AL62" s="46"/>
      <c r="AM62" s="46"/>
      <c r="AN62" s="4"/>
      <c r="AO62" s="4"/>
      <c r="AP62" s="4"/>
      <c r="AQ62" s="4"/>
      <c r="AR62" s="4"/>
      <c r="AS62" s="4"/>
      <c r="AT62" s="4"/>
      <c r="AU62" s="4"/>
      <c r="AV62" s="4"/>
      <c r="AW62" s="4"/>
      <c r="AX62" s="4"/>
      <c r="AY62" s="4"/>
    </row>
    <row r="63" spans="1:1005" ht="15" x14ac:dyDescent="0.25">
      <c r="A63" s="137">
        <f>YampaRiverInflow.TotalOutflow!A63</f>
        <v>46753</v>
      </c>
      <c r="B63" s="34"/>
      <c r="C63" s="12">
        <v>-11.709</v>
      </c>
      <c r="D63" s="45">
        <v>-11.709</v>
      </c>
      <c r="E63" s="16">
        <v>-3.0365300000000004</v>
      </c>
      <c r="F63" s="16">
        <v>-13.873520000000001</v>
      </c>
      <c r="G63" s="16">
        <v>-24.659839999999999</v>
      </c>
      <c r="H63" s="16">
        <v>-23.680730000000001</v>
      </c>
      <c r="I63" s="16">
        <v>-10.09286</v>
      </c>
      <c r="J63" s="16">
        <v>1.2478399999999998</v>
      </c>
      <c r="K63" s="16">
        <v>-9.182129999999999</v>
      </c>
      <c r="L63" s="16">
        <v>-8.1827199999999998</v>
      </c>
      <c r="M63" s="16">
        <v>-11.68539</v>
      </c>
      <c r="N63" s="16">
        <v>-0.62502000000000002</v>
      </c>
      <c r="O63" s="16">
        <v>-24.903770000000002</v>
      </c>
      <c r="P63" s="16">
        <v>-11.795629999999999</v>
      </c>
      <c r="Q63" s="16">
        <v>-18.15316</v>
      </c>
      <c r="R63" s="16">
        <v>-15.922499999999999</v>
      </c>
      <c r="S63" s="16">
        <v>-16.109290000000001</v>
      </c>
      <c r="T63" s="16">
        <v>-8.2410300000000003</v>
      </c>
      <c r="U63" s="16">
        <v>-24.003340000000001</v>
      </c>
      <c r="V63" s="16">
        <v>-12.045209999999999</v>
      </c>
      <c r="W63" s="16">
        <v>-7.8899799999999995</v>
      </c>
      <c r="X63" s="16">
        <v>-22.646060000000002</v>
      </c>
      <c r="Y63" s="16">
        <v>-32.673250000000003</v>
      </c>
      <c r="Z63" s="16">
        <v>-24.1571297449231</v>
      </c>
      <c r="AA63" s="16">
        <v>0.98637802205530201</v>
      </c>
      <c r="AB63" s="16">
        <v>-30.2013865144412</v>
      </c>
      <c r="AC63" s="16">
        <v>-0.95083847050134207</v>
      </c>
      <c r="AD63" s="16">
        <v>-12.716791635963881</v>
      </c>
      <c r="AE63" s="16">
        <v>-5.7794314590614571</v>
      </c>
      <c r="AF63" s="16">
        <v>-12.36787787501088</v>
      </c>
      <c r="AG63" s="16">
        <v>-0.88780962845580191</v>
      </c>
      <c r="AH63" s="16">
        <v>-9.9408927597566183</v>
      </c>
      <c r="AI63" s="46"/>
      <c r="AJ63" s="46"/>
      <c r="AK63" s="46"/>
      <c r="AL63" s="46"/>
      <c r="AM63" s="46"/>
      <c r="AN63" s="4"/>
      <c r="AO63" s="4"/>
      <c r="AP63" s="4"/>
      <c r="AQ63" s="4"/>
      <c r="AR63" s="4"/>
      <c r="AS63" s="4"/>
      <c r="AT63" s="4"/>
      <c r="AU63" s="4"/>
      <c r="AV63" s="4"/>
      <c r="AW63" s="4"/>
      <c r="AX63" s="4"/>
      <c r="AY63" s="4"/>
    </row>
    <row r="64" spans="1:1005" ht="15" x14ac:dyDescent="0.25">
      <c r="A64" s="137">
        <f>YampaRiverInflow.TotalOutflow!A64</f>
        <v>46784</v>
      </c>
      <c r="B64" s="34"/>
      <c r="C64" s="12">
        <v>-10.657</v>
      </c>
      <c r="D64" s="45">
        <v>-10.657</v>
      </c>
      <c r="E64" s="16">
        <v>-20.94144</v>
      </c>
      <c r="F64" s="16">
        <v>-17.372900000000001</v>
      </c>
      <c r="G64" s="16">
        <v>14.6288</v>
      </c>
      <c r="H64" s="16">
        <v>-16.739249999999998</v>
      </c>
      <c r="I64" s="16">
        <v>-12.46504</v>
      </c>
      <c r="J64" s="16">
        <v>-9.1210300000000011</v>
      </c>
      <c r="K64" s="16">
        <v>-7.8426999999999998</v>
      </c>
      <c r="L64" s="16">
        <v>-5.5530600000000003</v>
      </c>
      <c r="M64" s="16">
        <v>-10.331049999999999</v>
      </c>
      <c r="N64" s="16">
        <v>-2.1568899999999998</v>
      </c>
      <c r="O64" s="16">
        <v>-9.2535300000000014</v>
      </c>
      <c r="P64" s="16">
        <v>-8.9076200000000014</v>
      </c>
      <c r="Q64" s="16">
        <v>-4.1460799999999995</v>
      </c>
      <c r="R64" s="16">
        <v>-10.053940000000001</v>
      </c>
      <c r="S64" s="16">
        <v>-6.1692600000000004</v>
      </c>
      <c r="T64" s="16">
        <v>-12.2621</v>
      </c>
      <c r="U64" s="16">
        <v>-20.240539999999999</v>
      </c>
      <c r="V64" s="16">
        <v>-13.770149999999999</v>
      </c>
      <c r="W64" s="16">
        <v>-23.709220000000002</v>
      </c>
      <c r="X64" s="16">
        <v>-9.7715200000000006</v>
      </c>
      <c r="Y64" s="16">
        <v>-22.627830000000003</v>
      </c>
      <c r="Z64" s="16">
        <v>-15.455982647396</v>
      </c>
      <c r="AA64" s="16">
        <v>-5.8749314387434293</v>
      </c>
      <c r="AB64" s="16">
        <v>-8.4656240510355207</v>
      </c>
      <c r="AC64" s="16">
        <v>-4.6766209284448594</v>
      </c>
      <c r="AD64" s="16">
        <v>-22.525036091181075</v>
      </c>
      <c r="AE64" s="16">
        <v>-5.7098542439644264</v>
      </c>
      <c r="AF64" s="16">
        <v>10.151250214067531</v>
      </c>
      <c r="AG64" s="16">
        <v>-8.3571780087885035</v>
      </c>
      <c r="AH64" s="16">
        <v>-5.0554656898924968</v>
      </c>
      <c r="AI64" s="46"/>
      <c r="AJ64" s="46"/>
      <c r="AK64" s="46"/>
      <c r="AL64" s="46"/>
      <c r="AM64" s="46"/>
      <c r="AN64" s="4"/>
      <c r="AO64" s="4"/>
      <c r="AP64" s="4"/>
      <c r="AQ64" s="4"/>
      <c r="AR64" s="4"/>
      <c r="AS64" s="4"/>
      <c r="AT64" s="4"/>
      <c r="AU64" s="4"/>
      <c r="AV64" s="4"/>
      <c r="AW64" s="4"/>
      <c r="AX64" s="4"/>
      <c r="AY64" s="4"/>
      <c r="ALQ64" t="e">
        <v>#N/A</v>
      </c>
    </row>
    <row r="65" spans="1:1005" ht="15" x14ac:dyDescent="0.25">
      <c r="A65" s="137">
        <f>YampaRiverInflow.TotalOutflow!A65</f>
        <v>46813</v>
      </c>
      <c r="B65" s="34"/>
      <c r="C65" s="12">
        <v>-8.7449999999999992</v>
      </c>
      <c r="D65" s="45">
        <v>-8.7449999999999992</v>
      </c>
      <c r="E65" s="16">
        <v>-10.1469</v>
      </c>
      <c r="F65" s="16">
        <v>-24.405729999999998</v>
      </c>
      <c r="G65" s="16">
        <v>-41.61844</v>
      </c>
      <c r="H65" s="16">
        <v>-20.912990000000001</v>
      </c>
      <c r="I65" s="16">
        <v>-15.42376</v>
      </c>
      <c r="J65" s="16">
        <v>-46.979050000000001</v>
      </c>
      <c r="K65" s="16">
        <v>-13.50891</v>
      </c>
      <c r="L65" s="16">
        <v>-9.4484200000000005</v>
      </c>
      <c r="M65" s="16">
        <v>-15.45289</v>
      </c>
      <c r="N65" s="16">
        <v>-14.12349</v>
      </c>
      <c r="O65" s="16">
        <v>-17.224810000000002</v>
      </c>
      <c r="P65" s="16">
        <v>-18.18402</v>
      </c>
      <c r="Q65" s="16">
        <v>-16.42624</v>
      </c>
      <c r="R65" s="16">
        <v>-16.519099999999998</v>
      </c>
      <c r="S65" s="16">
        <v>-21.362770000000001</v>
      </c>
      <c r="T65" s="16">
        <v>-13.940290000000001</v>
      </c>
      <c r="U65" s="16">
        <v>-25.785889999999998</v>
      </c>
      <c r="V65" s="16">
        <v>-13.57385</v>
      </c>
      <c r="W65" s="16">
        <v>-14.951780000000001</v>
      </c>
      <c r="X65" s="16">
        <v>-24.381869999999999</v>
      </c>
      <c r="Y65" s="16">
        <v>-18.517049999999998</v>
      </c>
      <c r="Z65" s="16">
        <v>-29.967980399044698</v>
      </c>
      <c r="AA65" s="16">
        <v>-3.9186748927238999</v>
      </c>
      <c r="AB65" s="16">
        <v>3.78158654325282</v>
      </c>
      <c r="AC65" s="16">
        <v>-0.165478108417315</v>
      </c>
      <c r="AD65" s="16">
        <v>-33.272751616104074</v>
      </c>
      <c r="AE65" s="16">
        <v>-3.3822040949199934</v>
      </c>
      <c r="AF65" s="16">
        <v>-5.8828062150550702</v>
      </c>
      <c r="AG65" s="16">
        <v>-27.335487086718771</v>
      </c>
      <c r="AH65" s="16">
        <v>-24.585838939667973</v>
      </c>
      <c r="AI65" s="46"/>
      <c r="AJ65" s="46"/>
      <c r="AK65" s="46"/>
      <c r="AL65" s="46"/>
      <c r="AM65" s="46"/>
      <c r="AN65" s="4"/>
      <c r="AO65" s="4"/>
      <c r="AP65" s="4"/>
      <c r="AQ65" s="4"/>
      <c r="AR65" s="4"/>
      <c r="AS65" s="4"/>
      <c r="AT65" s="4"/>
      <c r="AU65" s="4"/>
      <c r="AV65" s="4"/>
      <c r="AW65" s="4"/>
      <c r="AX65" s="4"/>
      <c r="AY65" s="4"/>
      <c r="ALQ65" t="e">
        <v>#N/A</v>
      </c>
    </row>
    <row r="66" spans="1:1005" ht="15" x14ac:dyDescent="0.25">
      <c r="A66" s="137">
        <f>YampaRiverInflow.TotalOutflow!A66</f>
        <v>46844</v>
      </c>
      <c r="B66" s="34"/>
      <c r="C66" s="12">
        <v>-12.693</v>
      </c>
      <c r="D66" s="45">
        <v>-12.693</v>
      </c>
      <c r="E66" s="16">
        <v>-31.681180000000001</v>
      </c>
      <c r="F66" s="16">
        <v>-14.10609</v>
      </c>
      <c r="G66" s="16">
        <v>-11.98128</v>
      </c>
      <c r="H66" s="16">
        <v>-22.55518</v>
      </c>
      <c r="I66" s="16">
        <v>58.147940000000006</v>
      </c>
      <c r="J66" s="16">
        <v>-64.754249999999999</v>
      </c>
      <c r="K66" s="16">
        <v>-13.812430000000001</v>
      </c>
      <c r="L66" s="16">
        <v>-19.395679999999999</v>
      </c>
      <c r="M66" s="16">
        <v>-0.58677000000000001</v>
      </c>
      <c r="N66" s="16">
        <v>-20.977029999999999</v>
      </c>
      <c r="O66" s="16">
        <v>-23.67004</v>
      </c>
      <c r="P66" s="16">
        <v>-22.150279999999999</v>
      </c>
      <c r="Q66" s="16">
        <v>-10.326360000000001</v>
      </c>
      <c r="R66" s="16">
        <v>-17.860139999999998</v>
      </c>
      <c r="S66" s="16">
        <v>-21.034770000000002</v>
      </c>
      <c r="T66" s="16">
        <v>-16.89048</v>
      </c>
      <c r="U66" s="16">
        <v>-27.78388</v>
      </c>
      <c r="V66" s="16">
        <v>-24.14518</v>
      </c>
      <c r="W66" s="16">
        <v>-25.381180000000001</v>
      </c>
      <c r="X66" s="16">
        <v>-22.591699999999999</v>
      </c>
      <c r="Y66" s="16">
        <v>-21.645820000000001</v>
      </c>
      <c r="Z66" s="16">
        <v>-27.296583863680898</v>
      </c>
      <c r="AA66" s="16">
        <v>-6.8666990838692197</v>
      </c>
      <c r="AB66" s="16">
        <v>-4.4101040311918496</v>
      </c>
      <c r="AC66" s="16">
        <v>0.32782876848779102</v>
      </c>
      <c r="AD66" s="16">
        <v>-38.38269309226537</v>
      </c>
      <c r="AE66" s="16">
        <v>-19.157315839774473</v>
      </c>
      <c r="AF66" s="16">
        <v>-15.825731008529852</v>
      </c>
      <c r="AG66" s="16">
        <v>-28.334892742945986</v>
      </c>
      <c r="AH66" s="16">
        <v>-19.127163128404739</v>
      </c>
      <c r="AI66" s="46"/>
      <c r="AJ66" s="46"/>
      <c r="AK66" s="46"/>
      <c r="AL66" s="46"/>
      <c r="AM66" s="46"/>
      <c r="AN66" s="4"/>
      <c r="AO66" s="4"/>
      <c r="AP66" s="4"/>
      <c r="AQ66" s="4"/>
      <c r="AR66" s="4"/>
      <c r="AS66" s="4"/>
      <c r="AT66" s="4"/>
      <c r="AU66" s="4"/>
      <c r="AV66" s="4"/>
      <c r="AW66" s="4"/>
      <c r="AX66" s="4"/>
      <c r="AY66" s="4"/>
      <c r="ALQ66" t="e">
        <v>#N/A</v>
      </c>
    </row>
    <row r="67" spans="1:1005" ht="15" x14ac:dyDescent="0.25">
      <c r="A67" s="137">
        <f>YampaRiverInflow.TotalOutflow!A67</f>
        <v>46874</v>
      </c>
      <c r="B67" s="34"/>
      <c r="C67" s="12">
        <v>-13.207000000000001</v>
      </c>
      <c r="D67" s="45">
        <v>-13.207000000000001</v>
      </c>
      <c r="E67" s="16">
        <v>-4.1466599999999998</v>
      </c>
      <c r="F67" s="16">
        <v>-16.730790000000002</v>
      </c>
      <c r="G67" s="16">
        <v>-20.673770000000001</v>
      </c>
      <c r="H67" s="16">
        <v>-17.359860000000001</v>
      </c>
      <c r="I67" s="16">
        <v>34.052529999999997</v>
      </c>
      <c r="J67" s="16">
        <v>-1.7655699999999999</v>
      </c>
      <c r="K67" s="16">
        <v>-18.956109999999999</v>
      </c>
      <c r="L67" s="16">
        <v>-19.014720000000001</v>
      </c>
      <c r="M67" s="16">
        <v>-30.134370000000001</v>
      </c>
      <c r="N67" s="16">
        <v>-22.792720000000003</v>
      </c>
      <c r="O67" s="16">
        <v>2.1723600000000003</v>
      </c>
      <c r="P67" s="16">
        <v>-23.229320000000001</v>
      </c>
      <c r="Q67" s="16">
        <v>-30.356549999999999</v>
      </c>
      <c r="R67" s="16">
        <v>-13.17548</v>
      </c>
      <c r="S67" s="16">
        <v>-26.73291</v>
      </c>
      <c r="T67" s="16">
        <v>-17.628589999999999</v>
      </c>
      <c r="U67" s="16">
        <v>-22.069290000000002</v>
      </c>
      <c r="V67" s="16">
        <v>-23.365380000000002</v>
      </c>
      <c r="W67" s="16">
        <v>-25.14387</v>
      </c>
      <c r="X67" s="16">
        <v>-18.31448</v>
      </c>
      <c r="Y67" s="16">
        <v>-13.93942</v>
      </c>
      <c r="Z67" s="16">
        <v>-20.988264455397299</v>
      </c>
      <c r="AA67" s="16">
        <v>-18.6031865575818</v>
      </c>
      <c r="AB67" s="16">
        <v>-16.873532198681101</v>
      </c>
      <c r="AC67" s="16">
        <v>-10.3614585683532</v>
      </c>
      <c r="AD67" s="16">
        <v>-50.887631320712337</v>
      </c>
      <c r="AE67" s="16">
        <v>-30.38728965732949</v>
      </c>
      <c r="AF67" s="16">
        <v>-18.69847368234792</v>
      </c>
      <c r="AG67" s="16">
        <v>-31.340791793071929</v>
      </c>
      <c r="AH67" s="16">
        <v>-23.149384029334119</v>
      </c>
      <c r="AI67" s="46"/>
      <c r="AJ67" s="46"/>
      <c r="AK67" s="46"/>
      <c r="AL67" s="46"/>
      <c r="AM67" s="46"/>
      <c r="AN67" s="4"/>
      <c r="AO67" s="4"/>
      <c r="AP67" s="4"/>
      <c r="AQ67" s="4"/>
      <c r="AR67" s="4"/>
      <c r="AS67" s="4"/>
      <c r="AT67" s="4"/>
      <c r="AU67" s="4"/>
      <c r="AV67" s="4"/>
      <c r="AW67" s="4"/>
      <c r="AX67" s="4"/>
      <c r="AY67" s="4"/>
      <c r="ALQ67" t="e">
        <v>#N/A</v>
      </c>
    </row>
    <row r="68" spans="1:1005" ht="15" x14ac:dyDescent="0.25">
      <c r="A68" s="137">
        <f>YampaRiverInflow.TotalOutflow!A68</f>
        <v>46905</v>
      </c>
      <c r="B68" s="34"/>
      <c r="C68" s="12">
        <v>-18.404</v>
      </c>
      <c r="D68" s="45">
        <v>-18.404</v>
      </c>
      <c r="E68" s="16">
        <v>-21.732470000000003</v>
      </c>
      <c r="F68" s="16">
        <v>-7.58514</v>
      </c>
      <c r="G68" s="16">
        <v>-14.68486</v>
      </c>
      <c r="H68" s="16">
        <v>-12.904590000000001</v>
      </c>
      <c r="I68" s="16">
        <v>-17.66553</v>
      </c>
      <c r="J68" s="16">
        <v>-18.500439999999998</v>
      </c>
      <c r="K68" s="16">
        <v>-9.6846800000000002</v>
      </c>
      <c r="L68" s="16">
        <v>-3.0129200000000003</v>
      </c>
      <c r="M68" s="16">
        <v>-10.71584</v>
      </c>
      <c r="N68" s="16">
        <v>-17.712730000000001</v>
      </c>
      <c r="O68" s="16">
        <v>2.1411799999999999</v>
      </c>
      <c r="P68" s="16">
        <v>-20.19791</v>
      </c>
      <c r="Q68" s="16">
        <v>-19.463480000000001</v>
      </c>
      <c r="R68" s="16">
        <v>-14.17783</v>
      </c>
      <c r="S68" s="16">
        <v>-34.892609999999998</v>
      </c>
      <c r="T68" s="16">
        <v>-20.2377</v>
      </c>
      <c r="U68" s="16">
        <v>-30.45213</v>
      </c>
      <c r="V68" s="16">
        <v>-27.64986</v>
      </c>
      <c r="W68" s="16">
        <v>-30.77158</v>
      </c>
      <c r="X68" s="16">
        <v>-30.150569999999998</v>
      </c>
      <c r="Y68" s="16">
        <v>-27.212169999999997</v>
      </c>
      <c r="Z68" s="16">
        <v>-17.7194681870902</v>
      </c>
      <c r="AA68" s="16">
        <v>-32.379981516299999</v>
      </c>
      <c r="AB68" s="16">
        <v>-23.798866425075097</v>
      </c>
      <c r="AC68" s="16">
        <v>-21.9297904675709</v>
      </c>
      <c r="AD68" s="16">
        <v>-57.58882165966952</v>
      </c>
      <c r="AE68" s="16">
        <v>-30.45201460504726</v>
      </c>
      <c r="AF68" s="16">
        <v>-3.2644045979033853</v>
      </c>
      <c r="AG68" s="16">
        <v>-21.25587500818672</v>
      </c>
      <c r="AH68" s="16">
        <v>-27.847996348566436</v>
      </c>
      <c r="AI68" s="46"/>
      <c r="AJ68" s="46"/>
      <c r="AK68" s="46"/>
      <c r="AL68" s="46"/>
      <c r="AM68" s="46"/>
      <c r="AN68" s="4"/>
      <c r="AO68" s="4"/>
      <c r="AP68" s="4"/>
      <c r="AQ68" s="4"/>
      <c r="AR68" s="4"/>
      <c r="AS68" s="4"/>
      <c r="AT68" s="4"/>
      <c r="AU68" s="4"/>
      <c r="AV68" s="4"/>
      <c r="AW68" s="4"/>
      <c r="AX68" s="4"/>
      <c r="AY68" s="4"/>
      <c r="ALQ68" t="e">
        <v>#N/A</v>
      </c>
    </row>
    <row r="69" spans="1:1005" ht="15" x14ac:dyDescent="0.25">
      <c r="A69" s="137">
        <f>YampaRiverInflow.TotalOutflow!A69</f>
        <v>46935</v>
      </c>
      <c r="B69" s="34"/>
      <c r="C69" s="12">
        <v>-19.466999999999999</v>
      </c>
      <c r="D69" s="45">
        <v>-19.466999999999999</v>
      </c>
      <c r="E69" s="16">
        <v>-9.5471299999999992</v>
      </c>
      <c r="F69" s="16">
        <v>-10.268600000000001</v>
      </c>
      <c r="G69" s="16">
        <v>-18.314310000000003</v>
      </c>
      <c r="H69" s="16">
        <v>-15.866149999999999</v>
      </c>
      <c r="I69" s="16">
        <v>-24.552409999999998</v>
      </c>
      <c r="J69" s="16">
        <v>-25.378720000000001</v>
      </c>
      <c r="K69" s="16">
        <v>-17.78331</v>
      </c>
      <c r="L69" s="16">
        <v>-18.8934</v>
      </c>
      <c r="M69" s="16">
        <v>-12.013909999999999</v>
      </c>
      <c r="N69" s="16">
        <v>-14.996409999999999</v>
      </c>
      <c r="O69" s="16">
        <v>2.3123400000000003</v>
      </c>
      <c r="P69" s="16">
        <v>-19.286709999999999</v>
      </c>
      <c r="Q69" s="16">
        <v>-10.45975</v>
      </c>
      <c r="R69" s="16">
        <v>-7.6106699999999998</v>
      </c>
      <c r="S69" s="16">
        <v>-27.08278</v>
      </c>
      <c r="T69" s="16">
        <v>-23.468240000000002</v>
      </c>
      <c r="U69" s="16">
        <v>-21.989319999999999</v>
      </c>
      <c r="V69" s="16">
        <v>-37.216929999999998</v>
      </c>
      <c r="W69" s="16">
        <v>-22.890240000000002</v>
      </c>
      <c r="X69" s="16">
        <v>-26.678540000000002</v>
      </c>
      <c r="Y69" s="16">
        <v>-37.337760000000003</v>
      </c>
      <c r="Z69" s="16">
        <v>-18.2346613577282</v>
      </c>
      <c r="AA69" s="16">
        <v>-18.848620976413699</v>
      </c>
      <c r="AB69" s="16">
        <v>-23.752590631551499</v>
      </c>
      <c r="AC69" s="16">
        <v>-17.2882505662513</v>
      </c>
      <c r="AD69" s="16">
        <v>-44.694644503792432</v>
      </c>
      <c r="AE69" s="16">
        <v>-40.747534366473715</v>
      </c>
      <c r="AF69" s="16">
        <v>-26.484467621707839</v>
      </c>
      <c r="AG69" s="16">
        <v>-20.874592654772332</v>
      </c>
      <c r="AH69" s="16">
        <v>-18.911758054829843</v>
      </c>
      <c r="AI69" s="46"/>
      <c r="AJ69" s="46"/>
      <c r="AK69" s="46"/>
      <c r="AL69" s="46"/>
      <c r="AM69" s="46"/>
      <c r="AN69" s="4"/>
      <c r="AO69" s="4"/>
      <c r="AP69" s="4"/>
      <c r="AQ69" s="4"/>
      <c r="AR69" s="4"/>
      <c r="AS69" s="4"/>
      <c r="AT69" s="4"/>
      <c r="AU69" s="4"/>
      <c r="AV69" s="4"/>
      <c r="AW69" s="4"/>
      <c r="AX69" s="4"/>
      <c r="AY69" s="4"/>
      <c r="ALQ69" t="e">
        <v>#N/A</v>
      </c>
    </row>
    <row r="70" spans="1:1005" ht="15" x14ac:dyDescent="0.25">
      <c r="A70" s="137">
        <f>YampaRiverInflow.TotalOutflow!A70</f>
        <v>46966</v>
      </c>
      <c r="B70" s="34"/>
      <c r="C70" s="12">
        <v>-17.036000000000001</v>
      </c>
      <c r="D70" s="45">
        <v>-17.036000000000001</v>
      </c>
      <c r="E70" s="16">
        <v>-10.618690000000001</v>
      </c>
      <c r="F70" s="16">
        <v>-1.97844</v>
      </c>
      <c r="G70" s="16">
        <v>-19.845770000000002</v>
      </c>
      <c r="H70" s="16">
        <v>-18.154619999999998</v>
      </c>
      <c r="I70" s="16">
        <v>-19.77272</v>
      </c>
      <c r="J70" s="16">
        <v>-13.17257</v>
      </c>
      <c r="K70" s="16">
        <v>-14.711229999999999</v>
      </c>
      <c r="L70" s="16">
        <v>-8.0491299999999999</v>
      </c>
      <c r="M70" s="16">
        <v>-10.36894</v>
      </c>
      <c r="N70" s="16">
        <v>-12.309370000000001</v>
      </c>
      <c r="O70" s="16">
        <v>3.9439999999999996E-2</v>
      </c>
      <c r="P70" s="16">
        <v>-13.62011</v>
      </c>
      <c r="Q70" s="16">
        <v>-10.787000000000001</v>
      </c>
      <c r="R70" s="16">
        <v>-15.400589999999999</v>
      </c>
      <c r="S70" s="16">
        <v>-19.57723</v>
      </c>
      <c r="T70" s="16">
        <v>-13.29472</v>
      </c>
      <c r="U70" s="16">
        <v>-18.03979</v>
      </c>
      <c r="V70" s="16">
        <v>-23.891169999999999</v>
      </c>
      <c r="W70" s="16">
        <v>-13.515309999999999</v>
      </c>
      <c r="X70" s="16">
        <v>-23.837299999999999</v>
      </c>
      <c r="Y70" s="16">
        <v>-19.137979999999999</v>
      </c>
      <c r="Z70" s="16">
        <v>-15.5850350841859</v>
      </c>
      <c r="AA70" s="16">
        <v>-20.413870945690398</v>
      </c>
      <c r="AB70" s="16">
        <v>-17.994277469173699</v>
      </c>
      <c r="AC70" s="16">
        <v>-17.687800046524</v>
      </c>
      <c r="AD70" s="16">
        <v>-37.223178765369134</v>
      </c>
      <c r="AE70" s="16">
        <v>-44.692820137564823</v>
      </c>
      <c r="AF70" s="16">
        <v>-6.5048538154775057</v>
      </c>
      <c r="AG70" s="16">
        <v>-28.605911066676502</v>
      </c>
      <c r="AH70" s="16">
        <v>-39.778208828448705</v>
      </c>
      <c r="AI70" s="46"/>
      <c r="AJ70" s="46"/>
      <c r="AK70" s="46"/>
      <c r="AL70" s="46"/>
      <c r="AM70" s="46"/>
      <c r="AN70" s="4"/>
      <c r="AO70" s="4"/>
      <c r="AP70" s="4"/>
      <c r="AQ70" s="4"/>
      <c r="AR70" s="4"/>
      <c r="AS70" s="4"/>
      <c r="AT70" s="4"/>
      <c r="AU70" s="4"/>
      <c r="AV70" s="4"/>
      <c r="AW70" s="4"/>
      <c r="AX70" s="4"/>
      <c r="AY70" s="4"/>
      <c r="ALQ70" t="e">
        <v>#N/A</v>
      </c>
    </row>
    <row r="71" spans="1:1005" ht="15" x14ac:dyDescent="0.25">
      <c r="A71" s="137">
        <f>YampaRiverInflow.TotalOutflow!A71</f>
        <v>46997</v>
      </c>
      <c r="B71" s="34"/>
      <c r="C71" s="12">
        <v>-7.5359999999999996</v>
      </c>
      <c r="D71" s="45">
        <v>-7.5359999999999996</v>
      </c>
      <c r="E71" s="16">
        <v>-5.3830900000000002</v>
      </c>
      <c r="F71" s="16">
        <v>0.50452999999999992</v>
      </c>
      <c r="G71" s="16">
        <v>-16.785490000000003</v>
      </c>
      <c r="H71" s="16">
        <v>8.7774400000000004</v>
      </c>
      <c r="I71" s="16">
        <v>-0.65700999999999998</v>
      </c>
      <c r="J71" s="16">
        <v>-5.1176300000000001</v>
      </c>
      <c r="K71" s="16">
        <v>1.31694</v>
      </c>
      <c r="L71" s="16">
        <v>-3.9454199999999999</v>
      </c>
      <c r="M71" s="16">
        <v>2.79942</v>
      </c>
      <c r="N71" s="16">
        <v>-4.3560499999999998</v>
      </c>
      <c r="O71" s="16">
        <v>0.24765999999999999</v>
      </c>
      <c r="P71" s="16">
        <v>-1.9077999999999999</v>
      </c>
      <c r="Q71" s="16">
        <v>1.6536999999999999</v>
      </c>
      <c r="R71" s="16">
        <v>0.45062999999999998</v>
      </c>
      <c r="S71" s="16">
        <v>-4.00359</v>
      </c>
      <c r="T71" s="16">
        <v>-7.8580299999999994</v>
      </c>
      <c r="U71" s="16">
        <v>-6.6565699999999994</v>
      </c>
      <c r="V71" s="16">
        <v>-13.139520000000001</v>
      </c>
      <c r="W71" s="16">
        <v>-7.8235400000000004</v>
      </c>
      <c r="X71" s="16">
        <v>-17.94941</v>
      </c>
      <c r="Y71" s="16">
        <v>-20.019500000000001</v>
      </c>
      <c r="Z71" s="16">
        <v>-12.5769963398445</v>
      </c>
      <c r="AA71" s="16">
        <v>-12.664930500352801</v>
      </c>
      <c r="AB71" s="16">
        <v>-18.758475648761799</v>
      </c>
      <c r="AC71" s="16">
        <v>-1.27110780709264</v>
      </c>
      <c r="AD71" s="16">
        <v>-33.675139492561513</v>
      </c>
      <c r="AE71" s="16">
        <v>-15.970136704665375</v>
      </c>
      <c r="AF71" s="16">
        <v>4.5429256994443854</v>
      </c>
      <c r="AG71" s="16">
        <v>0.56206851045020045</v>
      </c>
      <c r="AH71" s="16">
        <v>1.8332277344634889</v>
      </c>
      <c r="AI71" s="46"/>
      <c r="AJ71" s="46"/>
      <c r="AK71" s="46"/>
      <c r="AL71" s="46"/>
      <c r="AM71" s="46"/>
      <c r="AN71" s="4"/>
      <c r="AO71" s="4"/>
      <c r="AP71" s="4"/>
      <c r="AQ71" s="4"/>
      <c r="AR71" s="4"/>
      <c r="AS71" s="4"/>
      <c r="AT71" s="4"/>
      <c r="AU71" s="4"/>
      <c r="AV71" s="4"/>
      <c r="AW71" s="4"/>
      <c r="AX71" s="4"/>
      <c r="AY71" s="4"/>
      <c r="ALQ71" t="e">
        <v>#N/A</v>
      </c>
    </row>
    <row r="72" spans="1:1005" ht="12.75" customHeight="1" x14ac:dyDescent="0.25">
      <c r="A72" s="137"/>
      <c r="B72" s="33"/>
      <c r="C72" s="8"/>
      <c r="D72" s="11"/>
      <c r="AI72" s="16"/>
      <c r="AJ72" s="16"/>
      <c r="AK72" s="16"/>
      <c r="AL72" s="16"/>
      <c r="AM72" s="16"/>
      <c r="ALQ72" t="e">
        <v>#N/A</v>
      </c>
    </row>
    <row r="73" spans="1:1005" ht="12.75" customHeight="1" x14ac:dyDescent="0.25">
      <c r="A73" s="137"/>
      <c r="B73" s="33"/>
      <c r="C73" s="8"/>
      <c r="D73" s="11"/>
      <c r="E73" s="16"/>
      <c r="AI73" s="16"/>
      <c r="AJ73" s="16"/>
      <c r="AK73" s="16"/>
      <c r="AL73" s="16"/>
      <c r="AM73" s="16"/>
    </row>
    <row r="74" spans="1:1005" ht="12.75" customHeight="1" x14ac:dyDescent="0.25">
      <c r="A74" s="137"/>
      <c r="B74" s="33"/>
      <c r="C74" s="8"/>
      <c r="D74" s="11"/>
      <c r="AI74" s="16"/>
      <c r="AJ74" s="16"/>
      <c r="AK74" s="16"/>
      <c r="AL74" s="16"/>
      <c r="AM74" s="16"/>
    </row>
    <row r="75" spans="1:1005" ht="12.75" customHeight="1" x14ac:dyDescent="0.25">
      <c r="A75" s="137"/>
      <c r="B75" s="33"/>
      <c r="C75" s="8"/>
      <c r="D75" s="11"/>
      <c r="AI75" s="16"/>
      <c r="AJ75" s="16"/>
      <c r="AK75" s="16"/>
      <c r="AL75" s="16"/>
      <c r="AM75" s="16"/>
    </row>
    <row r="76" spans="1:1005" ht="12.75" customHeight="1" x14ac:dyDescent="0.25">
      <c r="A76" s="137"/>
      <c r="B76" s="33"/>
      <c r="C76" s="8"/>
      <c r="D76" s="11"/>
      <c r="AI76" s="16"/>
      <c r="AJ76" s="16"/>
      <c r="AK76" s="16"/>
      <c r="AL76" s="16"/>
      <c r="AM76" s="16"/>
    </row>
    <row r="77" spans="1:1005" ht="12.75" customHeight="1" x14ac:dyDescent="0.25">
      <c r="A77" s="137"/>
      <c r="B77" s="33"/>
      <c r="C77" s="8"/>
      <c r="D77" s="11"/>
      <c r="AI77" s="16"/>
      <c r="AJ77" s="16"/>
      <c r="AK77" s="16"/>
      <c r="AL77" s="16"/>
      <c r="AM77" s="16"/>
    </row>
    <row r="78" spans="1:1005" ht="12.75" customHeight="1" x14ac:dyDescent="0.25">
      <c r="A78" s="137"/>
      <c r="B78" s="33"/>
      <c r="C78" s="8"/>
      <c r="D78" s="11"/>
      <c r="AI78" s="16"/>
      <c r="AJ78" s="16"/>
      <c r="AK78" s="16"/>
      <c r="AL78" s="16"/>
      <c r="AM78" s="16"/>
    </row>
    <row r="79" spans="1:1005" ht="12.75" customHeight="1" x14ac:dyDescent="0.25">
      <c r="A79" s="137"/>
      <c r="B79" s="33"/>
      <c r="C79" s="8"/>
      <c r="D79" s="11"/>
    </row>
    <row r="80" spans="1:1005" ht="12.75" customHeight="1" x14ac:dyDescent="0.25">
      <c r="A80" s="137"/>
      <c r="B80" s="33"/>
      <c r="C80" s="8"/>
      <c r="D80" s="11"/>
    </row>
    <row r="81" spans="1:4" ht="12.75" customHeight="1" x14ac:dyDescent="0.25">
      <c r="A81" s="137"/>
      <c r="B81" s="33"/>
      <c r="C81" s="8"/>
      <c r="D81" s="11"/>
    </row>
    <row r="82" spans="1:4" ht="12.75" customHeight="1" x14ac:dyDescent="0.25">
      <c r="A82" s="137"/>
      <c r="B82" s="33"/>
      <c r="C82" s="8"/>
      <c r="D82" s="11"/>
    </row>
    <row r="83" spans="1:4" ht="12.75" customHeight="1" x14ac:dyDescent="0.25">
      <c r="A83" s="137"/>
      <c r="B83" s="33"/>
      <c r="C83" s="8"/>
      <c r="D83" s="11"/>
    </row>
    <row r="84" spans="1:4" ht="12.75" customHeight="1" x14ac:dyDescent="0.25">
      <c r="A84" s="137"/>
      <c r="B84" s="33"/>
      <c r="C84" s="8"/>
      <c r="D84" s="11"/>
    </row>
    <row r="101" spans="3:4" ht="12.75" customHeight="1" x14ac:dyDescent="0.25">
      <c r="C101">
        <v>-8.7449999999999992</v>
      </c>
      <c r="D101">
        <v>-8.7449999999999992</v>
      </c>
    </row>
    <row r="102" spans="3:4" ht="12.75" customHeight="1" x14ac:dyDescent="0.25">
      <c r="C102">
        <v>-12.693</v>
      </c>
      <c r="D102">
        <v>-12.693</v>
      </c>
    </row>
    <row r="103" spans="3:4" ht="12.75" customHeight="1" x14ac:dyDescent="0.25">
      <c r="C103">
        <v>-13.207000000000001</v>
      </c>
      <c r="D103">
        <v>-13.207000000000001</v>
      </c>
    </row>
    <row r="104" spans="3:4" ht="12.75" customHeight="1" x14ac:dyDescent="0.25">
      <c r="C104">
        <v>-18.404</v>
      </c>
      <c r="D104">
        <v>-18.404</v>
      </c>
    </row>
    <row r="105" spans="3:4" ht="12.75" customHeight="1" x14ac:dyDescent="0.25">
      <c r="C105">
        <v>-19.466999999999999</v>
      </c>
      <c r="D105">
        <v>-19.466999999999999</v>
      </c>
    </row>
    <row r="106" spans="3:4" ht="12.75" customHeight="1" x14ac:dyDescent="0.25">
      <c r="C106">
        <v>-17.036000000000001</v>
      </c>
      <c r="D106">
        <v>-17.036000000000001</v>
      </c>
    </row>
    <row r="107" spans="3:4" ht="12.75" customHeight="1" x14ac:dyDescent="0.25">
      <c r="C107">
        <v>-7.5359999999999996</v>
      </c>
      <c r="D107">
        <v>-7.5359999999999996</v>
      </c>
    </row>
  </sheetData>
  <mergeCells count="1">
    <mergeCell ref="B1:AH1"/>
  </mergeCells>
  <pageMargins left="0.7" right="0.7" top="0.75" bottom="0.75" header="0.3" footer="0.3"/>
  <legacyDrawing r:id="rId1"/>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BB8092-4A04-47F1-91BC-AB07F08926F4}">
  <sheetPr codeName="Sheet28">
    <tabColor rgb="FFFF0000"/>
  </sheetPr>
  <dimension ref="A1:ALQ107"/>
  <sheetViews>
    <sheetView topLeftCell="A37" workbookViewId="0">
      <selection activeCell="B4" sqref="B4:AZ100"/>
    </sheetView>
  </sheetViews>
  <sheetFormatPr defaultColWidth="18.7109375" defaultRowHeight="12.75" customHeight="1" x14ac:dyDescent="0.25"/>
  <cols>
    <col min="1" max="2" width="9.140625" customWidth="1"/>
    <col min="3" max="3" width="9.7109375" bestFit="1" customWidth="1"/>
    <col min="4" max="54" width="9.140625" customWidth="1"/>
  </cols>
  <sheetData>
    <row r="1" spans="1:51" ht="15" x14ac:dyDescent="0.25">
      <c r="A1" s="130"/>
      <c r="B1" s="131"/>
      <c r="C1" s="131"/>
      <c r="D1" s="131"/>
      <c r="E1" s="131"/>
      <c r="F1" s="131"/>
      <c r="G1" s="131"/>
      <c r="H1" s="131"/>
      <c r="I1" s="131"/>
      <c r="J1" s="131"/>
      <c r="K1" s="131"/>
      <c r="L1" s="131"/>
      <c r="M1" s="131"/>
      <c r="N1" s="131"/>
      <c r="O1" s="131"/>
      <c r="P1" s="131"/>
      <c r="Q1" s="131"/>
      <c r="R1" s="131"/>
      <c r="S1" s="131"/>
      <c r="T1" s="131"/>
      <c r="U1" s="131"/>
      <c r="V1" s="131"/>
      <c r="W1" s="131"/>
      <c r="X1" s="131"/>
      <c r="Y1" s="131"/>
      <c r="Z1" s="131"/>
      <c r="AA1" s="131"/>
      <c r="AB1" s="131"/>
      <c r="AC1" s="131"/>
      <c r="AD1" s="131"/>
      <c r="AE1" s="131"/>
      <c r="AF1" s="131"/>
      <c r="AG1" s="131"/>
      <c r="AH1" s="131"/>
      <c r="AI1" s="3"/>
      <c r="AJ1" s="3"/>
      <c r="AK1" s="3"/>
      <c r="AL1" s="3"/>
      <c r="AM1" s="3"/>
    </row>
    <row r="2" spans="1:51" ht="15" x14ac:dyDescent="0.25">
      <c r="A2" s="130" t="s">
        <v>40</v>
      </c>
      <c r="B2" s="132" t="s">
        <v>0</v>
      </c>
      <c r="C2" s="132" t="s">
        <v>1</v>
      </c>
      <c r="D2" s="132" t="s">
        <v>2</v>
      </c>
      <c r="E2" s="132">
        <v>1991</v>
      </c>
      <c r="F2" s="132">
        <v>1992</v>
      </c>
      <c r="G2" s="132">
        <v>1993</v>
      </c>
      <c r="H2" s="132">
        <v>1994</v>
      </c>
      <c r="I2" s="132">
        <v>1995</v>
      </c>
      <c r="J2" s="132">
        <v>1996</v>
      </c>
      <c r="K2" s="132">
        <v>1997</v>
      </c>
      <c r="L2" s="132">
        <v>1998</v>
      </c>
      <c r="M2" s="132">
        <v>1999</v>
      </c>
      <c r="N2" s="132">
        <v>2000</v>
      </c>
      <c r="O2" s="132">
        <v>2001</v>
      </c>
      <c r="P2" s="132">
        <v>2002</v>
      </c>
      <c r="Q2" s="132">
        <v>2003</v>
      </c>
      <c r="R2" s="132">
        <v>2004</v>
      </c>
      <c r="S2" s="132">
        <v>2005</v>
      </c>
      <c r="T2" s="132">
        <v>2006</v>
      </c>
      <c r="U2" s="132">
        <v>2007</v>
      </c>
      <c r="V2" s="132">
        <v>2008</v>
      </c>
      <c r="W2" s="132">
        <v>2009</v>
      </c>
      <c r="X2" s="132">
        <v>2010</v>
      </c>
      <c r="Y2" s="132">
        <v>2011</v>
      </c>
      <c r="Z2" s="132">
        <v>2012</v>
      </c>
      <c r="AA2" s="132">
        <v>2013</v>
      </c>
      <c r="AB2" s="132">
        <v>2014</v>
      </c>
      <c r="AC2" s="132">
        <v>2015</v>
      </c>
      <c r="AD2" s="132">
        <v>2016</v>
      </c>
      <c r="AE2" s="133">
        <v>2017</v>
      </c>
      <c r="AF2" s="132">
        <v>2018</v>
      </c>
      <c r="AG2" s="132">
        <v>2019</v>
      </c>
      <c r="AH2" s="132">
        <v>2020</v>
      </c>
      <c r="AI2" s="3"/>
      <c r="AJ2" s="3"/>
      <c r="AK2" s="3"/>
      <c r="AL2" s="3"/>
      <c r="AM2" s="3"/>
      <c r="AN2" s="3"/>
      <c r="AO2" s="3"/>
      <c r="AP2" s="3"/>
      <c r="AQ2" s="3"/>
      <c r="AR2" s="3"/>
      <c r="AS2" s="3"/>
    </row>
    <row r="3" spans="1:51" ht="15" x14ac:dyDescent="0.25">
      <c r="A3" s="134" t="str">
        <f>A2&amp;"_"&amp;"Time"</f>
        <v>PkrToImp_In_Time</v>
      </c>
      <c r="B3" s="135" t="s">
        <v>3</v>
      </c>
      <c r="C3" s="135" t="s">
        <v>4</v>
      </c>
      <c r="D3" s="135" t="s">
        <v>5</v>
      </c>
      <c r="E3" s="135" t="s">
        <v>6</v>
      </c>
      <c r="F3" s="135" t="s">
        <v>7</v>
      </c>
      <c r="G3" s="135" t="s">
        <v>8</v>
      </c>
      <c r="H3" s="135" t="s">
        <v>9</v>
      </c>
      <c r="I3" s="135" t="s">
        <v>10</v>
      </c>
      <c r="J3" s="135" t="s">
        <v>11</v>
      </c>
      <c r="K3" s="135" t="s">
        <v>12</v>
      </c>
      <c r="L3" s="135" t="s">
        <v>13</v>
      </c>
      <c r="M3" s="135" t="s">
        <v>14</v>
      </c>
      <c r="N3" s="135" t="s">
        <v>15</v>
      </c>
      <c r="O3" s="135" t="s">
        <v>16</v>
      </c>
      <c r="P3" s="135" t="s">
        <v>17</v>
      </c>
      <c r="Q3" s="135" t="s">
        <v>18</v>
      </c>
      <c r="R3" s="135" t="s">
        <v>19</v>
      </c>
      <c r="S3" s="135" t="s">
        <v>20</v>
      </c>
      <c r="T3" s="135" t="s">
        <v>21</v>
      </c>
      <c r="U3" s="135" t="s">
        <v>22</v>
      </c>
      <c r="V3" s="135" t="s">
        <v>23</v>
      </c>
      <c r="W3" s="135" t="s">
        <v>24</v>
      </c>
      <c r="X3" s="135" t="s">
        <v>25</v>
      </c>
      <c r="Y3" s="135" t="s">
        <v>26</v>
      </c>
      <c r="Z3" s="135" t="s">
        <v>27</v>
      </c>
      <c r="AA3" s="135" t="s">
        <v>28</v>
      </c>
      <c r="AB3" s="135" t="s">
        <v>29</v>
      </c>
      <c r="AC3" s="135" t="s">
        <v>30</v>
      </c>
      <c r="AD3" s="135" t="s">
        <v>31</v>
      </c>
      <c r="AE3" s="135" t="s">
        <v>32</v>
      </c>
      <c r="AF3" s="135" t="s">
        <v>33</v>
      </c>
      <c r="AG3" s="135" t="s">
        <v>34</v>
      </c>
      <c r="AH3" s="135" t="s">
        <v>35</v>
      </c>
      <c r="AI3" s="3"/>
      <c r="AJ3" s="3"/>
      <c r="AK3" s="3"/>
      <c r="AL3" s="3"/>
      <c r="AM3" s="3"/>
      <c r="AN3" s="3"/>
      <c r="AO3" s="3"/>
      <c r="AP3" s="3"/>
      <c r="AQ3" s="3"/>
      <c r="AR3" s="3"/>
      <c r="AS3" s="3"/>
    </row>
    <row r="4" spans="1:51" ht="15" x14ac:dyDescent="0.25">
      <c r="A4" s="136">
        <f>YampaRiverInflow.TotalOutflow!A4</f>
        <v>44958</v>
      </c>
      <c r="B4" s="81"/>
      <c r="C4" s="82">
        <v>-27.518999999999998</v>
      </c>
      <c r="D4" s="129">
        <v>-27.518999999999998</v>
      </c>
      <c r="E4" s="16">
        <v>-13.894</v>
      </c>
      <c r="F4" s="16">
        <v>-22.5732</v>
      </c>
      <c r="G4" s="16">
        <v>-17.1022</v>
      </c>
      <c r="H4" s="16">
        <v>-38.901800000000001</v>
      </c>
      <c r="I4" s="16">
        <v>-63.575199999999995</v>
      </c>
      <c r="J4" s="16">
        <v>-26.556999999999999</v>
      </c>
      <c r="K4" s="16">
        <v>-43.0946</v>
      </c>
      <c r="L4" s="16">
        <v>-46.804400000000001</v>
      </c>
      <c r="M4" s="16">
        <v>-20.875299999999999</v>
      </c>
      <c r="N4" s="16">
        <v>-24.3658</v>
      </c>
      <c r="O4" s="16">
        <v>1.18557</v>
      </c>
      <c r="P4" s="16">
        <v>-25.8432</v>
      </c>
      <c r="Q4" s="16">
        <v>-4.4762599999999999</v>
      </c>
      <c r="R4" s="16">
        <v>-2.36822</v>
      </c>
      <c r="S4" s="16">
        <v>5.9079799999999993</v>
      </c>
      <c r="T4" s="16">
        <v>-17.978400000000001</v>
      </c>
      <c r="U4" s="16">
        <v>-35.601699999999994</v>
      </c>
      <c r="V4" s="16">
        <v>-45.1038</v>
      </c>
      <c r="W4" s="16">
        <v>-5.1178299999999997</v>
      </c>
      <c r="X4" s="16">
        <v>-37.283000000000001</v>
      </c>
      <c r="Y4" s="16">
        <v>-15.6464</v>
      </c>
      <c r="Z4" s="16">
        <v>-40.071800000000003</v>
      </c>
      <c r="AA4" s="16">
        <v>-32.633000000000003</v>
      </c>
      <c r="AB4" s="16">
        <v>-26.703299999999999</v>
      </c>
      <c r="AC4" s="16">
        <v>-28.727499999999999</v>
      </c>
      <c r="AD4" s="16">
        <v>-41.463300000000004</v>
      </c>
      <c r="AE4" s="16">
        <v>-12.364799999999999</v>
      </c>
      <c r="AF4" s="16">
        <v>-17.944700000000001</v>
      </c>
      <c r="AG4" s="16">
        <v>-30.381799999999998</v>
      </c>
      <c r="AH4" s="16">
        <v>-39.880099999999999</v>
      </c>
      <c r="AI4" s="16"/>
      <c r="AJ4" s="16"/>
      <c r="AK4" s="16"/>
      <c r="AL4" s="16"/>
      <c r="AM4" s="16"/>
      <c r="AN4" s="4"/>
      <c r="AO4" s="4"/>
      <c r="AP4" s="4"/>
      <c r="AQ4" s="4"/>
      <c r="AR4" s="4"/>
      <c r="AS4" s="4"/>
      <c r="AT4" s="4"/>
      <c r="AU4" s="4"/>
      <c r="AV4" s="4"/>
      <c r="AW4" s="4"/>
      <c r="AX4" s="4"/>
      <c r="AY4" s="4"/>
    </row>
    <row r="5" spans="1:51" ht="15" x14ac:dyDescent="0.25">
      <c r="A5" s="136">
        <f>YampaRiverInflow.TotalOutflow!A5</f>
        <v>44986</v>
      </c>
      <c r="B5" s="34"/>
      <c r="C5" s="12">
        <v>-46.244</v>
      </c>
      <c r="D5" s="45">
        <v>-46.244</v>
      </c>
      <c r="E5" s="16">
        <v>-34.947000000000003</v>
      </c>
      <c r="F5" s="16">
        <v>-9.4451399999999985</v>
      </c>
      <c r="G5" s="16">
        <v>-51.122900000000001</v>
      </c>
      <c r="H5" s="16">
        <v>-40.1935</v>
      </c>
      <c r="I5" s="16">
        <v>-34.902000000000001</v>
      </c>
      <c r="J5" s="16">
        <v>-96.0959</v>
      </c>
      <c r="K5" s="16">
        <v>-38.881300000000003</v>
      </c>
      <c r="L5" s="16">
        <v>-9.1832499999999992</v>
      </c>
      <c r="M5" s="16">
        <v>-13.1533</v>
      </c>
      <c r="N5" s="16">
        <v>-27.913900000000002</v>
      </c>
      <c r="O5" s="16">
        <v>-37.945300000000003</v>
      </c>
      <c r="P5" s="16">
        <v>-37.232500000000002</v>
      </c>
      <c r="Q5" s="16">
        <v>-84.1511</v>
      </c>
      <c r="R5" s="16">
        <v>-52.822800000000001</v>
      </c>
      <c r="S5" s="16">
        <v>-62.375399999999999</v>
      </c>
      <c r="T5" s="16">
        <v>-22.7028</v>
      </c>
      <c r="U5" s="16">
        <v>-24.410799999999998</v>
      </c>
      <c r="V5" s="16">
        <v>-35.779199999999996</v>
      </c>
      <c r="W5" s="16">
        <v>-52.189599999999999</v>
      </c>
      <c r="X5" s="16">
        <v>-44.594099999999997</v>
      </c>
      <c r="Y5" s="16">
        <v>-46.276900000000005</v>
      </c>
      <c r="Z5" s="16">
        <v>-41.1785</v>
      </c>
      <c r="AA5" s="16">
        <v>-54.098800000000004</v>
      </c>
      <c r="AB5" s="16">
        <v>-94.38669999999999</v>
      </c>
      <c r="AC5" s="16">
        <v>-68.116</v>
      </c>
      <c r="AD5" s="16">
        <v>-21.329699999999999</v>
      </c>
      <c r="AE5" s="16">
        <v>-45.133600000000001</v>
      </c>
      <c r="AF5" s="16">
        <v>-41.103999999999999</v>
      </c>
      <c r="AG5" s="16">
        <v>-52.287500000000001</v>
      </c>
      <c r="AH5" s="16">
        <v>-39.996499999999997</v>
      </c>
      <c r="AI5" s="46"/>
      <c r="AJ5" s="46"/>
      <c r="AK5" s="46"/>
      <c r="AL5" s="46"/>
      <c r="AM5" s="46"/>
      <c r="AN5" s="4"/>
      <c r="AO5" s="4"/>
      <c r="AP5" s="4"/>
      <c r="AQ5" s="4"/>
      <c r="AR5" s="4"/>
      <c r="AS5" s="4"/>
      <c r="AT5" s="4"/>
      <c r="AU5" s="4"/>
      <c r="AV5" s="4"/>
      <c r="AW5" s="4"/>
      <c r="AX5" s="4"/>
      <c r="AY5" s="4"/>
    </row>
    <row r="6" spans="1:51" ht="15" x14ac:dyDescent="0.25">
      <c r="A6" s="136">
        <f>YampaRiverInflow.TotalOutflow!A6</f>
        <v>45017</v>
      </c>
      <c r="B6" s="34"/>
      <c r="C6" s="12">
        <v>-41.89</v>
      </c>
      <c r="D6" s="45">
        <v>-41.89</v>
      </c>
      <c r="E6" s="16">
        <v>-59.116</v>
      </c>
      <c r="F6" s="16">
        <v>-58.070099999999996</v>
      </c>
      <c r="G6" s="16">
        <v>-46.224299999999999</v>
      </c>
      <c r="H6" s="16">
        <v>-45.231099999999998</v>
      </c>
      <c r="I6" s="16">
        <v>-21.337199999999999</v>
      </c>
      <c r="J6" s="16">
        <v>-46.392000000000003</v>
      </c>
      <c r="K6" s="16">
        <v>-46.931699999999999</v>
      </c>
      <c r="L6" s="16">
        <v>-10.3939</v>
      </c>
      <c r="M6" s="16">
        <v>-22.183299999999999</v>
      </c>
      <c r="N6" s="16">
        <v>-50.360900000000001</v>
      </c>
      <c r="O6" s="16">
        <v>-34.244300000000003</v>
      </c>
      <c r="P6" s="16">
        <v>-28.298599999999997</v>
      </c>
      <c r="Q6" s="16">
        <v>-23.056999999999999</v>
      </c>
      <c r="R6" s="16">
        <v>-23.6526</v>
      </c>
      <c r="S6" s="16">
        <v>-18.731300000000001</v>
      </c>
      <c r="T6" s="16">
        <v>-34.493000000000002</v>
      </c>
      <c r="U6" s="16">
        <v>-34.719099999999997</v>
      </c>
      <c r="V6" s="16">
        <v>-39.354300000000002</v>
      </c>
      <c r="W6" s="16">
        <v>-36.816499999999998</v>
      </c>
      <c r="X6" s="16">
        <v>-31.096499999999999</v>
      </c>
      <c r="Y6" s="16">
        <v>-26.820700000000002</v>
      </c>
      <c r="Z6" s="16">
        <v>-39.596599999999995</v>
      </c>
      <c r="AA6" s="16">
        <v>-38.490600000000001</v>
      </c>
      <c r="AB6" s="16">
        <v>-7.4329700000000001</v>
      </c>
      <c r="AC6" s="16">
        <v>-6.8644499999999997</v>
      </c>
      <c r="AD6" s="16">
        <v>-16.915599999999998</v>
      </c>
      <c r="AE6" s="16">
        <v>-37.536199999999994</v>
      </c>
      <c r="AF6" s="16">
        <v>-51.6753</v>
      </c>
      <c r="AG6" s="16">
        <v>-49.0565</v>
      </c>
      <c r="AH6" s="16">
        <v>3.8323470000000004</v>
      </c>
      <c r="AI6" s="46"/>
      <c r="AJ6" s="46"/>
      <c r="AK6" s="46"/>
      <c r="AL6" s="46"/>
      <c r="AM6" s="46"/>
      <c r="AN6" s="4"/>
      <c r="AO6" s="4"/>
      <c r="AP6" s="4"/>
      <c r="AQ6" s="4"/>
      <c r="AR6" s="4"/>
      <c r="AS6" s="4"/>
      <c r="AT6" s="4"/>
      <c r="AU6" s="4"/>
      <c r="AV6" s="4"/>
      <c r="AW6" s="4"/>
      <c r="AX6" s="4"/>
      <c r="AY6" s="4"/>
    </row>
    <row r="7" spans="1:51" ht="15" x14ac:dyDescent="0.25">
      <c r="A7" s="136">
        <f>YampaRiverInflow.TotalOutflow!A7</f>
        <v>45047</v>
      </c>
      <c r="B7" s="34"/>
      <c r="C7" s="12">
        <v>-37.652999999999999</v>
      </c>
      <c r="D7" s="45">
        <v>-37.652999999999999</v>
      </c>
      <c r="E7" s="16">
        <v>-19.012</v>
      </c>
      <c r="F7" s="16">
        <v>-19.098700000000001</v>
      </c>
      <c r="G7" s="16">
        <v>-31.252700000000001</v>
      </c>
      <c r="H7" s="16">
        <v>-147.96199999999999</v>
      </c>
      <c r="I7" s="16">
        <v>-29.909500000000001</v>
      </c>
      <c r="J7" s="16">
        <v>-28.129300000000001</v>
      </c>
      <c r="K7" s="16">
        <v>-49.9146</v>
      </c>
      <c r="L7" s="16">
        <v>-34.603400000000001</v>
      </c>
      <c r="M7" s="16">
        <v>-27.749099999999999</v>
      </c>
      <c r="N7" s="16">
        <v>-15.6434</v>
      </c>
      <c r="O7" s="16">
        <v>-26.480900000000002</v>
      </c>
      <c r="P7" s="16">
        <v>-13.461499999999999</v>
      </c>
      <c r="Q7" s="16">
        <v>-3.12216</v>
      </c>
      <c r="R7" s="16">
        <v>-37.49</v>
      </c>
      <c r="S7" s="16">
        <v>-28.581900000000001</v>
      </c>
      <c r="T7" s="16">
        <v>-34.988099999999996</v>
      </c>
      <c r="U7" s="16">
        <v>-27.610599999999998</v>
      </c>
      <c r="V7" s="16">
        <v>-13.771700000000001</v>
      </c>
      <c r="W7" s="16">
        <v>-19.453499999999998</v>
      </c>
      <c r="X7" s="16">
        <v>-43.834099999999999</v>
      </c>
      <c r="Y7" s="16">
        <v>-36.948999999999998</v>
      </c>
      <c r="Z7" s="16">
        <v>-18.708599999999997</v>
      </c>
      <c r="AA7" s="16">
        <v>-25.398700000000002</v>
      </c>
      <c r="AB7" s="16">
        <v>-18.684200000000001</v>
      </c>
      <c r="AC7" s="16">
        <v>-10.974200000000002</v>
      </c>
      <c r="AD7" s="16">
        <v>-34.367400000000004</v>
      </c>
      <c r="AE7" s="16">
        <v>-27.658300000000001</v>
      </c>
      <c r="AF7" s="16">
        <v>-22.264099999999999</v>
      </c>
      <c r="AG7" s="16">
        <v>-16.6996</v>
      </c>
      <c r="AH7" s="16">
        <v>-67.282200000000003</v>
      </c>
      <c r="AI7" s="46"/>
      <c r="AJ7" s="46"/>
      <c r="AK7" s="46"/>
      <c r="AL7" s="46"/>
      <c r="AM7" s="46"/>
      <c r="AN7" s="4"/>
      <c r="AO7" s="4"/>
      <c r="AP7" s="4"/>
      <c r="AQ7" s="4"/>
      <c r="AR7" s="4"/>
      <c r="AS7" s="4"/>
      <c r="AT7" s="4"/>
      <c r="AU7" s="4"/>
      <c r="AV7" s="4"/>
      <c r="AW7" s="4"/>
      <c r="AX7" s="4"/>
      <c r="AY7" s="4"/>
    </row>
    <row r="8" spans="1:51" ht="15" x14ac:dyDescent="0.25">
      <c r="A8" s="136">
        <f>YampaRiverInflow.TotalOutflow!A8</f>
        <v>45078</v>
      </c>
      <c r="B8" s="34"/>
      <c r="C8" s="12">
        <v>-51.258000000000003</v>
      </c>
      <c r="D8" s="45">
        <v>-51.258000000000003</v>
      </c>
      <c r="E8" s="16">
        <v>-57.844000000000001</v>
      </c>
      <c r="F8" s="16">
        <v>-49.321300000000001</v>
      </c>
      <c r="G8" s="16">
        <v>-51.9298</v>
      </c>
      <c r="H8" s="16">
        <v>-183.62299999999999</v>
      </c>
      <c r="I8" s="16">
        <v>-63.558300000000003</v>
      </c>
      <c r="J8" s="16">
        <v>-43.443300000000001</v>
      </c>
      <c r="K8" s="16">
        <v>-78.712100000000007</v>
      </c>
      <c r="L8" s="16">
        <v>-44.4283</v>
      </c>
      <c r="M8" s="16">
        <v>-46.623400000000004</v>
      </c>
      <c r="N8" s="16">
        <v>-26.48</v>
      </c>
      <c r="O8" s="16">
        <v>-49.249099999999999</v>
      </c>
      <c r="P8" s="16">
        <v>-37.820300000000003</v>
      </c>
      <c r="Q8" s="16">
        <v>-37.123800000000003</v>
      </c>
      <c r="R8" s="16">
        <v>-46.805699999999995</v>
      </c>
      <c r="S8" s="16">
        <v>-42.2714</v>
      </c>
      <c r="T8" s="16">
        <v>-36.915500000000002</v>
      </c>
      <c r="U8" s="16">
        <v>-53.137800000000006</v>
      </c>
      <c r="V8" s="16">
        <v>-64.9482</v>
      </c>
      <c r="W8" s="16">
        <v>-25.7806</v>
      </c>
      <c r="X8" s="16">
        <v>-34.943199999999997</v>
      </c>
      <c r="Y8" s="16">
        <v>-51.296099999999996</v>
      </c>
      <c r="Z8" s="16">
        <v>-57.331800000000001</v>
      </c>
      <c r="AA8" s="16">
        <v>-54.558199999999999</v>
      </c>
      <c r="AB8" s="16">
        <v>-68.587000000000003</v>
      </c>
      <c r="AC8" s="16">
        <v>-37.685099999999998</v>
      </c>
      <c r="AD8" s="16">
        <v>-32.256500000000003</v>
      </c>
      <c r="AE8" s="16">
        <v>-52.228699999999996</v>
      </c>
      <c r="AF8" s="16">
        <v>-55.433399999999999</v>
      </c>
      <c r="AG8" s="16">
        <v>-50.623800000000003</v>
      </c>
      <c r="AH8" s="16">
        <v>-49.755000000000003</v>
      </c>
      <c r="AI8" s="46"/>
      <c r="AJ8" s="46"/>
      <c r="AK8" s="46"/>
      <c r="AL8" s="46"/>
      <c r="AM8" s="46"/>
      <c r="AN8" s="4"/>
      <c r="AO8" s="4"/>
      <c r="AP8" s="4"/>
      <c r="AQ8" s="4"/>
      <c r="AR8" s="4"/>
      <c r="AS8" s="4"/>
      <c r="AT8" s="4"/>
      <c r="AU8" s="4"/>
      <c r="AV8" s="4"/>
      <c r="AW8" s="4"/>
      <c r="AX8" s="4"/>
      <c r="AY8" s="4"/>
    </row>
    <row r="9" spans="1:51" ht="15" x14ac:dyDescent="0.25">
      <c r="A9" s="136">
        <f>YampaRiverInflow.TotalOutflow!A9</f>
        <v>45108</v>
      </c>
      <c r="B9" s="34"/>
      <c r="C9" s="12">
        <v>-31.135000000000002</v>
      </c>
      <c r="D9" s="45">
        <v>-31.135000000000002</v>
      </c>
      <c r="E9" s="16">
        <v>-48.3</v>
      </c>
      <c r="F9" s="16">
        <v>-25.503700000000002</v>
      </c>
      <c r="G9" s="16">
        <v>-48.567099999999996</v>
      </c>
      <c r="H9" s="16">
        <v>-182.99199999999999</v>
      </c>
      <c r="I9" s="16">
        <v>-65.305999999999997</v>
      </c>
      <c r="J9" s="16">
        <v>-37.942</v>
      </c>
      <c r="K9" s="16">
        <v>-73.786799999999999</v>
      </c>
      <c r="L9" s="16">
        <v>-40.766500000000001</v>
      </c>
      <c r="M9" s="16">
        <v>-6.4570799999999995</v>
      </c>
      <c r="N9" s="16">
        <v>-40.478199999999994</v>
      </c>
      <c r="O9" s="16">
        <v>-35.347099999999998</v>
      </c>
      <c r="P9" s="16">
        <v>-30.984200000000001</v>
      </c>
      <c r="Q9" s="16">
        <v>-12.644399999999999</v>
      </c>
      <c r="R9" s="16">
        <v>-15.251700000000001</v>
      </c>
      <c r="S9" s="16">
        <v>-52.766100000000002</v>
      </c>
      <c r="T9" s="16">
        <v>-45.935900000000004</v>
      </c>
      <c r="U9" s="16">
        <v>-47.300400000000003</v>
      </c>
      <c r="V9" s="16">
        <v>-39.221400000000003</v>
      </c>
      <c r="W9" s="16">
        <v>-35.222799999999999</v>
      </c>
      <c r="X9" s="16">
        <v>-42.721499999999999</v>
      </c>
      <c r="Y9" s="16">
        <v>-48.900100000000002</v>
      </c>
      <c r="Z9" s="16">
        <v>-17.8947</v>
      </c>
      <c r="AA9" s="16">
        <v>-23.696200000000001</v>
      </c>
      <c r="AB9" s="16">
        <v>-7.1829000000000001</v>
      </c>
      <c r="AC9" s="16">
        <v>-15.904399999999999</v>
      </c>
      <c r="AD9" s="16">
        <v>-28.589599999999997</v>
      </c>
      <c r="AE9" s="16">
        <v>-43.727499999999999</v>
      </c>
      <c r="AF9" s="16">
        <v>-35.582300000000004</v>
      </c>
      <c r="AG9" s="16">
        <v>-30.575500000000002</v>
      </c>
      <c r="AH9" s="16">
        <v>-37.180800000000005</v>
      </c>
      <c r="AI9" s="46"/>
      <c r="AJ9" s="46"/>
      <c r="AK9" s="46"/>
      <c r="AL9" s="46"/>
      <c r="AM9" s="46"/>
      <c r="AN9" s="4"/>
      <c r="AO9" s="4"/>
      <c r="AP9" s="4"/>
      <c r="AQ9" s="4"/>
      <c r="AR9" s="4"/>
      <c r="AS9" s="4"/>
      <c r="AT9" s="4"/>
      <c r="AU9" s="4"/>
      <c r="AV9" s="4"/>
      <c r="AW9" s="4"/>
      <c r="AX9" s="4"/>
      <c r="AY9" s="4"/>
    </row>
    <row r="10" spans="1:51" ht="15" x14ac:dyDescent="0.25">
      <c r="A10" s="136">
        <f>YampaRiverInflow.TotalOutflow!A10</f>
        <v>45139</v>
      </c>
      <c r="B10" s="34"/>
      <c r="C10" s="12">
        <v>-31.536999999999999</v>
      </c>
      <c r="D10" s="45">
        <v>-31.536999999999999</v>
      </c>
      <c r="E10" s="16">
        <v>-23.998000000000001</v>
      </c>
      <c r="F10" s="16">
        <v>5.8436199999999996</v>
      </c>
      <c r="G10" s="16">
        <v>-37.121300000000005</v>
      </c>
      <c r="H10" s="16">
        <v>-39.379899999999999</v>
      </c>
      <c r="I10" s="16">
        <v>-27.815000000000001</v>
      </c>
      <c r="J10" s="16">
        <v>-14.0517</v>
      </c>
      <c r="K10" s="16">
        <v>-65.381299999999996</v>
      </c>
      <c r="L10" s="16">
        <v>-36.5657</v>
      </c>
      <c r="M10" s="16">
        <v>-19.854400000000002</v>
      </c>
      <c r="N10" s="16">
        <v>-3.75305</v>
      </c>
      <c r="O10" s="16">
        <v>-2.8775900000000001</v>
      </c>
      <c r="P10" s="16">
        <v>-12.666399999999999</v>
      </c>
      <c r="Q10" s="16">
        <v>-13.9602</v>
      </c>
      <c r="R10" s="16">
        <v>-39.998400000000004</v>
      </c>
      <c r="S10" s="16">
        <v>7.2850600000000005</v>
      </c>
      <c r="T10" s="16">
        <v>-24.3444</v>
      </c>
      <c r="U10" s="16">
        <v>-33.449400000000004</v>
      </c>
      <c r="V10" s="16">
        <v>-19.831900000000001</v>
      </c>
      <c r="W10" s="16">
        <v>-46.257599999999996</v>
      </c>
      <c r="X10" s="16">
        <v>-32.945300000000003</v>
      </c>
      <c r="Y10" s="16">
        <v>-39.458300000000001</v>
      </c>
      <c r="Z10" s="16">
        <v>-23.445799999999998</v>
      </c>
      <c r="AA10" s="16">
        <v>-14.442500000000001</v>
      </c>
      <c r="AB10" s="16">
        <v>-5.3147600000000006</v>
      </c>
      <c r="AC10" s="16">
        <v>-20.151</v>
      </c>
      <c r="AD10" s="16">
        <v>-29.148299999999999</v>
      </c>
      <c r="AE10" s="16">
        <v>-33.437899999999999</v>
      </c>
      <c r="AF10" s="16">
        <v>-29.450599999999998</v>
      </c>
      <c r="AG10" s="16">
        <v>-25.803599999999999</v>
      </c>
      <c r="AH10" s="16">
        <v>-58.466900000000003</v>
      </c>
      <c r="AI10" s="46"/>
      <c r="AJ10" s="46"/>
      <c r="AK10" s="46"/>
      <c r="AL10" s="46"/>
      <c r="AM10" s="46"/>
      <c r="AN10" s="4"/>
      <c r="AO10" s="4"/>
      <c r="AP10" s="4"/>
      <c r="AQ10" s="4"/>
      <c r="AR10" s="4"/>
      <c r="AS10" s="4"/>
      <c r="AT10" s="4"/>
      <c r="AU10" s="4"/>
      <c r="AV10" s="4"/>
      <c r="AW10" s="4"/>
      <c r="AX10" s="4"/>
      <c r="AY10" s="4"/>
    </row>
    <row r="11" spans="1:51" ht="15" x14ac:dyDescent="0.25">
      <c r="A11" s="136">
        <f>YampaRiverInflow.TotalOutflow!A11</f>
        <v>45170</v>
      </c>
      <c r="B11" s="34"/>
      <c r="C11" s="12">
        <v>-10.928000000000001</v>
      </c>
      <c r="D11" s="45">
        <v>-10.928000000000001</v>
      </c>
      <c r="E11" s="16">
        <v>-15.521000000000001</v>
      </c>
      <c r="F11" s="16">
        <v>-12.745700000000001</v>
      </c>
      <c r="G11" s="16">
        <v>-31.333599999999997</v>
      </c>
      <c r="H11" s="16">
        <v>-19.856300000000001</v>
      </c>
      <c r="I11" s="16">
        <v>-41.415900000000001</v>
      </c>
      <c r="J11" s="16">
        <v>-22.555199999999999</v>
      </c>
      <c r="K11" s="16">
        <v>0.85353000000000001</v>
      </c>
      <c r="L11" s="16">
        <v>-61.966300000000004</v>
      </c>
      <c r="M11" s="16">
        <v>-54.048999999999999</v>
      </c>
      <c r="N11" s="16">
        <v>-27.7121</v>
      </c>
      <c r="O11" s="16">
        <v>-18.022099999999998</v>
      </c>
      <c r="P11" s="16">
        <v>-8.8447199999999988</v>
      </c>
      <c r="Q11" s="16">
        <v>-17.9664</v>
      </c>
      <c r="R11" s="16">
        <v>-5.1358199999999998</v>
      </c>
      <c r="S11" s="16">
        <v>-10.9739</v>
      </c>
      <c r="T11" s="16">
        <v>-32.469799999999999</v>
      </c>
      <c r="U11" s="16">
        <v>-35.090000000000003</v>
      </c>
      <c r="V11" s="16">
        <v>-20.7882</v>
      </c>
      <c r="W11" s="16">
        <v>-50.804099999999998</v>
      </c>
      <c r="X11" s="16">
        <v>-26.487200000000001</v>
      </c>
      <c r="Y11" s="16">
        <v>-30.253900000000002</v>
      </c>
      <c r="Z11" s="16">
        <v>-43.0578</v>
      </c>
      <c r="AA11" s="16">
        <v>-36.350099999999998</v>
      </c>
      <c r="AB11" s="16">
        <v>-18.872799999999998</v>
      </c>
      <c r="AC11" s="16">
        <v>-16.6816</v>
      </c>
      <c r="AD11" s="16">
        <v>-22.602599999999999</v>
      </c>
      <c r="AE11" s="16">
        <v>-13.866299999999999</v>
      </c>
      <c r="AF11" s="16">
        <v>-20.75</v>
      </c>
      <c r="AG11" s="16">
        <v>-8.9183799999999991</v>
      </c>
      <c r="AH11" s="16">
        <v>-33.353900000000003</v>
      </c>
      <c r="AI11" s="46"/>
      <c r="AJ11" s="46"/>
      <c r="AK11" s="46"/>
      <c r="AL11" s="46"/>
      <c r="AM11" s="46"/>
      <c r="AN11" s="4"/>
      <c r="AO11" s="4"/>
      <c r="AP11" s="4"/>
      <c r="AQ11" s="4"/>
      <c r="AR11" s="4"/>
      <c r="AS11" s="4"/>
      <c r="AT11" s="4"/>
      <c r="AU11" s="4"/>
      <c r="AV11" s="4"/>
      <c r="AW11" s="4"/>
      <c r="AX11" s="4"/>
      <c r="AY11" s="4"/>
    </row>
    <row r="12" spans="1:51" ht="15" x14ac:dyDescent="0.25">
      <c r="A12" s="136">
        <f>YampaRiverInflow.TotalOutflow!A12</f>
        <v>45200</v>
      </c>
      <c r="B12" s="34"/>
      <c r="C12" s="12">
        <v>-7.6130000000000004</v>
      </c>
      <c r="D12" s="45">
        <v>-7.6130000000000004</v>
      </c>
      <c r="E12" s="16">
        <v>3.17</v>
      </c>
      <c r="F12" s="16">
        <v>-15.058</v>
      </c>
      <c r="G12" s="16">
        <v>-8.1872799999999994</v>
      </c>
      <c r="H12" s="16">
        <v>-13.261700000000001</v>
      </c>
      <c r="I12" s="16">
        <v>8.3438300000000005</v>
      </c>
      <c r="J12" s="16">
        <v>1.6283399999999999</v>
      </c>
      <c r="K12" s="16">
        <v>-1.5256099999999999</v>
      </c>
      <c r="L12" s="16">
        <v>0.55819000000000007</v>
      </c>
      <c r="M12" s="16">
        <v>-0.40666000000000002</v>
      </c>
      <c r="N12" s="16">
        <v>-3.3743600000000002</v>
      </c>
      <c r="O12" s="16">
        <v>10.40099</v>
      </c>
      <c r="P12" s="16">
        <v>3.1250999999999998</v>
      </c>
      <c r="Q12" s="16">
        <v>0.16553999999999999</v>
      </c>
      <c r="R12" s="16">
        <v>26.085080000000001</v>
      </c>
      <c r="S12" s="16">
        <v>-4.4398100000000005</v>
      </c>
      <c r="T12" s="16">
        <v>7.4000500000000002</v>
      </c>
      <c r="U12" s="16">
        <v>-11.6661</v>
      </c>
      <c r="V12" s="16">
        <v>-2.7408399999999999</v>
      </c>
      <c r="W12" s="16">
        <v>-4.4333</v>
      </c>
      <c r="X12" s="16">
        <v>-10.0848</v>
      </c>
      <c r="Y12" s="16">
        <v>-27.032599999999999</v>
      </c>
      <c r="Z12" s="16">
        <v>-5.7554099999999995</v>
      </c>
      <c r="AA12" s="16">
        <v>-10.2515</v>
      </c>
      <c r="AB12" s="16">
        <v>-12.6999</v>
      </c>
      <c r="AC12" s="16">
        <v>-3.16777</v>
      </c>
      <c r="AD12" s="16">
        <v>-24.611999999999998</v>
      </c>
      <c r="AE12" s="16">
        <v>-28.077099999999998</v>
      </c>
      <c r="AF12" s="16">
        <v>-12.1576</v>
      </c>
      <c r="AG12" s="16">
        <v>1.7223250000000001</v>
      </c>
      <c r="AH12" s="16">
        <v>-9.7818899999999989</v>
      </c>
      <c r="AI12" s="46"/>
      <c r="AJ12" s="46"/>
      <c r="AK12" s="46"/>
      <c r="AL12" s="46"/>
      <c r="AM12" s="46"/>
      <c r="AN12" s="4"/>
      <c r="AO12" s="4"/>
      <c r="AP12" s="4"/>
      <c r="AQ12" s="4"/>
      <c r="AR12" s="4"/>
      <c r="AS12" s="4"/>
      <c r="AT12" s="4"/>
      <c r="AU12" s="4"/>
      <c r="AV12" s="4"/>
      <c r="AW12" s="4"/>
      <c r="AX12" s="4"/>
      <c r="AY12" s="4"/>
    </row>
    <row r="13" spans="1:51" ht="15" x14ac:dyDescent="0.25">
      <c r="A13" s="136">
        <f>YampaRiverInflow.TotalOutflow!A13</f>
        <v>45231</v>
      </c>
      <c r="B13" s="34"/>
      <c r="C13" s="12">
        <v>8.7159999999999993</v>
      </c>
      <c r="D13" s="45">
        <v>8.7159999999999993</v>
      </c>
      <c r="E13" s="16">
        <v>8.6760000000000002</v>
      </c>
      <c r="F13" s="16">
        <v>-7.5486000000000004</v>
      </c>
      <c r="G13" s="16">
        <v>1.3323900000000002</v>
      </c>
      <c r="H13" s="16">
        <v>8.9617099999999983</v>
      </c>
      <c r="I13" s="16">
        <v>4.5023100000000005</v>
      </c>
      <c r="J13" s="16">
        <v>13.97513</v>
      </c>
      <c r="K13" s="16">
        <v>6.8756899999999996</v>
      </c>
      <c r="L13" s="16">
        <v>-37.753900000000002</v>
      </c>
      <c r="M13" s="16">
        <v>12.579600000000001</v>
      </c>
      <c r="N13" s="16">
        <v>4.9528100000000004</v>
      </c>
      <c r="O13" s="16">
        <v>14.292</v>
      </c>
      <c r="P13" s="16">
        <v>10.398250000000001</v>
      </c>
      <c r="Q13" s="16">
        <v>14.77266</v>
      </c>
      <c r="R13" s="16">
        <v>2.89751</v>
      </c>
      <c r="S13" s="16">
        <v>-5.1595500000000003</v>
      </c>
      <c r="T13" s="16">
        <v>8.3595300000000012</v>
      </c>
      <c r="U13" s="16">
        <v>0.24359</v>
      </c>
      <c r="V13" s="16">
        <v>-2.1938</v>
      </c>
      <c r="W13" s="16">
        <v>-8.1242999999999999</v>
      </c>
      <c r="X13" s="16">
        <v>-20.0396</v>
      </c>
      <c r="Y13" s="16">
        <v>-7.1350500000000006</v>
      </c>
      <c r="Z13" s="16">
        <v>-4.9749300000000005</v>
      </c>
      <c r="AA13" s="16">
        <v>-2.7747700000000002</v>
      </c>
      <c r="AB13" s="16">
        <v>-5.4642499999999998</v>
      </c>
      <c r="AC13" s="16">
        <v>12.753399999999999</v>
      </c>
      <c r="AD13" s="16">
        <v>1.235026</v>
      </c>
      <c r="AE13" s="16">
        <v>6.9389319999999994</v>
      </c>
      <c r="AF13" s="16">
        <v>-9.7391900000000007</v>
      </c>
      <c r="AG13" s="16">
        <v>26.70477</v>
      </c>
      <c r="AH13" s="16">
        <v>4.1004740000000002</v>
      </c>
      <c r="AI13" s="46"/>
      <c r="AJ13" s="46"/>
      <c r="AK13" s="46"/>
      <c r="AL13" s="46"/>
      <c r="AM13" s="46"/>
      <c r="AN13" s="4"/>
      <c r="AO13" s="4"/>
      <c r="AP13" s="4"/>
      <c r="AQ13" s="4"/>
      <c r="AR13" s="4"/>
      <c r="AS13" s="4"/>
      <c r="AT13" s="4"/>
      <c r="AU13" s="4"/>
      <c r="AV13" s="4"/>
      <c r="AW13" s="4"/>
      <c r="AX13" s="4"/>
      <c r="AY13" s="4"/>
    </row>
    <row r="14" spans="1:51" ht="15" x14ac:dyDescent="0.25">
      <c r="A14" s="136">
        <f>YampaRiverInflow.TotalOutflow!A14</f>
        <v>45261</v>
      </c>
      <c r="B14" s="34"/>
      <c r="C14" s="12">
        <v>16.178999999999998</v>
      </c>
      <c r="D14" s="45">
        <v>16.178999999999998</v>
      </c>
      <c r="E14" s="16">
        <v>18.335000000000001</v>
      </c>
      <c r="F14" s="16">
        <v>4.6582799999999995</v>
      </c>
      <c r="G14" s="16">
        <v>11.40897</v>
      </c>
      <c r="H14" s="16">
        <v>18.883740000000003</v>
      </c>
      <c r="I14" s="16">
        <v>6.48062</v>
      </c>
      <c r="J14" s="16">
        <v>-1.6886700000000001</v>
      </c>
      <c r="K14" s="16">
        <v>-26.622299999999999</v>
      </c>
      <c r="L14" s="16">
        <v>-69.312100000000001</v>
      </c>
      <c r="M14" s="16">
        <v>30.47054</v>
      </c>
      <c r="N14" s="16">
        <v>12.73404</v>
      </c>
      <c r="O14" s="16">
        <v>16.88007</v>
      </c>
      <c r="P14" s="16">
        <v>5.8597900000000003</v>
      </c>
      <c r="Q14" s="16">
        <v>7.4444699999999999</v>
      </c>
      <c r="R14" s="16">
        <v>33.224269999999997</v>
      </c>
      <c r="S14" s="16">
        <v>12.479979999999999</v>
      </c>
      <c r="T14" s="16">
        <v>17.551400000000001</v>
      </c>
      <c r="U14" s="16">
        <v>6.2706099999999996</v>
      </c>
      <c r="V14" s="16">
        <v>38.814579999999999</v>
      </c>
      <c r="W14" s="16">
        <v>9.5693099999999998</v>
      </c>
      <c r="X14" s="16">
        <v>34.180550000000004</v>
      </c>
      <c r="Y14" s="16">
        <v>4.3811200000000001</v>
      </c>
      <c r="Z14" s="16">
        <v>12.84577</v>
      </c>
      <c r="AA14" s="16">
        <v>-9.6169899999999995</v>
      </c>
      <c r="AB14" s="16">
        <v>8.3672789999999999</v>
      </c>
      <c r="AC14" s="16">
        <v>21.699849999999998</v>
      </c>
      <c r="AD14" s="16">
        <v>30.923099999999998</v>
      </c>
      <c r="AE14" s="16">
        <v>2.6434799999999998</v>
      </c>
      <c r="AF14" s="16">
        <v>7.848967</v>
      </c>
      <c r="AG14" s="16">
        <v>2.9376329999999999</v>
      </c>
      <c r="AH14" s="16">
        <v>20.856740000000002</v>
      </c>
      <c r="AI14" s="46"/>
      <c r="AJ14" s="46"/>
      <c r="AK14" s="46"/>
      <c r="AL14" s="46"/>
      <c r="AM14" s="46"/>
      <c r="AN14" s="4"/>
      <c r="AO14" s="4"/>
      <c r="AP14" s="4"/>
      <c r="AQ14" s="4"/>
      <c r="AR14" s="4"/>
      <c r="AS14" s="4"/>
      <c r="AT14" s="4"/>
      <c r="AU14" s="4"/>
      <c r="AV14" s="4"/>
      <c r="AW14" s="4"/>
      <c r="AX14" s="4"/>
      <c r="AY14" s="4"/>
    </row>
    <row r="15" spans="1:51" ht="15" x14ac:dyDescent="0.25">
      <c r="A15" s="136">
        <f>YampaRiverInflow.TotalOutflow!A15</f>
        <v>45292</v>
      </c>
      <c r="B15" s="34"/>
      <c r="C15" s="12">
        <v>-11.84</v>
      </c>
      <c r="D15" s="45">
        <v>-11.84</v>
      </c>
      <c r="E15" s="16">
        <v>-16.688599999999997</v>
      </c>
      <c r="F15" s="16">
        <v>33.015449999999994</v>
      </c>
      <c r="G15" s="16">
        <v>-30.712700000000002</v>
      </c>
      <c r="H15" s="16">
        <v>-2.2970100000000002</v>
      </c>
      <c r="I15" s="16">
        <v>-5.6275300000000001</v>
      </c>
      <c r="J15" s="16">
        <v>-64.680900000000008</v>
      </c>
      <c r="K15" s="16">
        <v>-113.199</v>
      </c>
      <c r="L15" s="16">
        <v>36.242400000000004</v>
      </c>
      <c r="M15" s="16">
        <v>-10.6774</v>
      </c>
      <c r="N15" s="16">
        <v>8.1581399999999995</v>
      </c>
      <c r="O15" s="16">
        <v>1.3930199999999999</v>
      </c>
      <c r="P15" s="16">
        <v>10.17</v>
      </c>
      <c r="Q15" s="16">
        <v>3.6542600000000003</v>
      </c>
      <c r="R15" s="16">
        <v>8.1713000000000005</v>
      </c>
      <c r="S15" s="16">
        <v>-29.2118</v>
      </c>
      <c r="T15" s="16">
        <v>-12.4862</v>
      </c>
      <c r="U15" s="16">
        <v>-4.2013100000000003</v>
      </c>
      <c r="V15" s="16">
        <v>-21.987200000000001</v>
      </c>
      <c r="W15" s="16">
        <v>21.381310000000003</v>
      </c>
      <c r="X15" s="16">
        <v>-39.100499999999997</v>
      </c>
      <c r="Y15" s="16">
        <v>-31.088799999999999</v>
      </c>
      <c r="Z15" s="16">
        <v>7.3067399999999996</v>
      </c>
      <c r="AA15" s="16">
        <v>-13.319000000000001</v>
      </c>
      <c r="AB15" s="16">
        <v>-6.39839</v>
      </c>
      <c r="AC15" s="16">
        <v>-23.134</v>
      </c>
      <c r="AD15" s="16">
        <v>-29.637900000000002</v>
      </c>
      <c r="AE15" s="16">
        <v>-24.356300000000001</v>
      </c>
      <c r="AF15" s="16">
        <v>-6.12601</v>
      </c>
      <c r="AG15" s="16">
        <v>-35.9651</v>
      </c>
      <c r="AH15" s="16">
        <v>-1.4319999999999999</v>
      </c>
      <c r="AI15" s="46"/>
      <c r="AJ15" s="46"/>
      <c r="AK15" s="46"/>
      <c r="AL15" s="46"/>
      <c r="AM15" s="46"/>
      <c r="AN15" s="4"/>
      <c r="AO15" s="4"/>
      <c r="AP15" s="4"/>
      <c r="AQ15" s="4"/>
      <c r="AR15" s="4"/>
      <c r="AS15" s="4"/>
      <c r="AT15" s="4"/>
      <c r="AU15" s="4"/>
      <c r="AV15" s="4"/>
      <c r="AW15" s="4"/>
      <c r="AX15" s="4"/>
      <c r="AY15" s="4"/>
    </row>
    <row r="16" spans="1:51" ht="15" x14ac:dyDescent="0.25">
      <c r="A16" s="136">
        <f>YampaRiverInflow.TotalOutflow!A16</f>
        <v>45323</v>
      </c>
      <c r="B16" s="34"/>
      <c r="C16" s="12">
        <v>-27.518999999999998</v>
      </c>
      <c r="D16" s="45">
        <v>-27.518999999999998</v>
      </c>
      <c r="E16" s="16">
        <v>-22.5732</v>
      </c>
      <c r="F16" s="16">
        <v>-17.1022</v>
      </c>
      <c r="G16" s="16">
        <v>-38.901800000000001</v>
      </c>
      <c r="H16" s="16">
        <v>-63.575199999999995</v>
      </c>
      <c r="I16" s="16">
        <v>-26.556999999999999</v>
      </c>
      <c r="J16" s="16">
        <v>-43.0946</v>
      </c>
      <c r="K16" s="16">
        <v>-46.804400000000001</v>
      </c>
      <c r="L16" s="16">
        <v>-20.875299999999999</v>
      </c>
      <c r="M16" s="16">
        <v>-24.3658</v>
      </c>
      <c r="N16" s="16">
        <v>1.18557</v>
      </c>
      <c r="O16" s="16">
        <v>-25.8432</v>
      </c>
      <c r="P16" s="16">
        <v>-4.4762599999999999</v>
      </c>
      <c r="Q16" s="16">
        <v>-2.36822</v>
      </c>
      <c r="R16" s="16">
        <v>5.9079799999999993</v>
      </c>
      <c r="S16" s="16">
        <v>-17.978400000000001</v>
      </c>
      <c r="T16" s="16">
        <v>-35.601699999999994</v>
      </c>
      <c r="U16" s="16">
        <v>-45.1038</v>
      </c>
      <c r="V16" s="16">
        <v>-5.1178299999999997</v>
      </c>
      <c r="W16" s="16">
        <v>-37.283000000000001</v>
      </c>
      <c r="X16" s="16">
        <v>-15.6464</v>
      </c>
      <c r="Y16" s="16">
        <v>-40.071800000000003</v>
      </c>
      <c r="Z16" s="16">
        <v>-32.633000000000003</v>
      </c>
      <c r="AA16" s="16">
        <v>-26.703299999999999</v>
      </c>
      <c r="AB16" s="16">
        <v>-28.727499999999999</v>
      </c>
      <c r="AC16" s="16">
        <v>-41.463300000000004</v>
      </c>
      <c r="AD16" s="16">
        <v>-12.364799999999999</v>
      </c>
      <c r="AE16" s="16">
        <v>-17.944700000000001</v>
      </c>
      <c r="AF16" s="16">
        <v>-30.381799999999998</v>
      </c>
      <c r="AG16" s="16">
        <v>-39.880099999999999</v>
      </c>
      <c r="AH16" s="16">
        <v>-13.894</v>
      </c>
      <c r="AI16" s="46"/>
      <c r="AJ16" s="46"/>
      <c r="AK16" s="46"/>
      <c r="AL16" s="46"/>
      <c r="AM16" s="46"/>
      <c r="AN16" s="4"/>
      <c r="AO16" s="4"/>
      <c r="AP16" s="4"/>
      <c r="AQ16" s="4"/>
      <c r="AR16" s="4"/>
      <c r="AS16" s="4"/>
      <c r="AT16" s="4"/>
      <c r="AU16" s="4"/>
      <c r="AV16" s="4"/>
      <c r="AW16" s="4"/>
      <c r="AX16" s="4"/>
      <c r="AY16" s="4"/>
    </row>
    <row r="17" spans="1:51" ht="15" x14ac:dyDescent="0.25">
      <c r="A17" s="136">
        <f>YampaRiverInflow.TotalOutflow!A17</f>
        <v>45352</v>
      </c>
      <c r="B17" s="34"/>
      <c r="C17" s="12">
        <v>-46.244</v>
      </c>
      <c r="D17" s="45">
        <v>-46.244</v>
      </c>
      <c r="E17" s="16">
        <v>-9.4451399999999985</v>
      </c>
      <c r="F17" s="16">
        <v>-51.122900000000001</v>
      </c>
      <c r="G17" s="16">
        <v>-40.1935</v>
      </c>
      <c r="H17" s="16">
        <v>-34.902000000000001</v>
      </c>
      <c r="I17" s="16">
        <v>-96.0959</v>
      </c>
      <c r="J17" s="16">
        <v>-38.881300000000003</v>
      </c>
      <c r="K17" s="16">
        <v>-9.1832499999999992</v>
      </c>
      <c r="L17" s="16">
        <v>-13.1533</v>
      </c>
      <c r="M17" s="16">
        <v>-27.913900000000002</v>
      </c>
      <c r="N17" s="16">
        <v>-37.945300000000003</v>
      </c>
      <c r="O17" s="16">
        <v>-37.232500000000002</v>
      </c>
      <c r="P17" s="16">
        <v>-84.1511</v>
      </c>
      <c r="Q17" s="16">
        <v>-52.822800000000001</v>
      </c>
      <c r="R17" s="16">
        <v>-62.375399999999999</v>
      </c>
      <c r="S17" s="16">
        <v>-22.7028</v>
      </c>
      <c r="T17" s="16">
        <v>-24.410799999999998</v>
      </c>
      <c r="U17" s="16">
        <v>-35.779199999999996</v>
      </c>
      <c r="V17" s="16">
        <v>-52.189599999999999</v>
      </c>
      <c r="W17" s="16">
        <v>-44.594099999999997</v>
      </c>
      <c r="X17" s="16">
        <v>-46.276900000000005</v>
      </c>
      <c r="Y17" s="16">
        <v>-41.1785</v>
      </c>
      <c r="Z17" s="16">
        <v>-54.098800000000004</v>
      </c>
      <c r="AA17" s="16">
        <v>-94.38669999999999</v>
      </c>
      <c r="AB17" s="16">
        <v>-68.116</v>
      </c>
      <c r="AC17" s="16">
        <v>-21.329699999999999</v>
      </c>
      <c r="AD17" s="16">
        <v>-45.133600000000001</v>
      </c>
      <c r="AE17" s="16">
        <v>-41.103999999999999</v>
      </c>
      <c r="AF17" s="16">
        <v>-52.287500000000001</v>
      </c>
      <c r="AG17" s="16">
        <v>-39.996499999999997</v>
      </c>
      <c r="AH17" s="16">
        <v>-34.947000000000003</v>
      </c>
      <c r="AI17" s="46"/>
      <c r="AJ17" s="46"/>
      <c r="AK17" s="46"/>
      <c r="AL17" s="46"/>
      <c r="AM17" s="46"/>
      <c r="AN17" s="4"/>
      <c r="AO17" s="4"/>
      <c r="AP17" s="4"/>
      <c r="AQ17" s="4"/>
      <c r="AR17" s="4"/>
      <c r="AS17" s="4"/>
      <c r="AT17" s="4"/>
      <c r="AU17" s="4"/>
      <c r="AV17" s="4"/>
      <c r="AW17" s="4"/>
      <c r="AX17" s="4"/>
      <c r="AY17" s="4"/>
    </row>
    <row r="18" spans="1:51" ht="15" x14ac:dyDescent="0.25">
      <c r="A18" s="136">
        <f>YampaRiverInflow.TotalOutflow!A18</f>
        <v>45383</v>
      </c>
      <c r="B18" s="34"/>
      <c r="C18" s="12">
        <v>-41.89</v>
      </c>
      <c r="D18" s="45">
        <v>-41.89</v>
      </c>
      <c r="E18" s="16">
        <v>-58.070099999999996</v>
      </c>
      <c r="F18" s="16">
        <v>-46.224299999999999</v>
      </c>
      <c r="G18" s="16">
        <v>-45.231099999999998</v>
      </c>
      <c r="H18" s="16">
        <v>-21.337199999999999</v>
      </c>
      <c r="I18" s="16">
        <v>-46.392000000000003</v>
      </c>
      <c r="J18" s="16">
        <v>-46.931699999999999</v>
      </c>
      <c r="K18" s="16">
        <v>-10.3939</v>
      </c>
      <c r="L18" s="16">
        <v>-22.183299999999999</v>
      </c>
      <c r="M18" s="16">
        <v>-50.360900000000001</v>
      </c>
      <c r="N18" s="16">
        <v>-34.244300000000003</v>
      </c>
      <c r="O18" s="16">
        <v>-28.298599999999997</v>
      </c>
      <c r="P18" s="16">
        <v>-23.056999999999999</v>
      </c>
      <c r="Q18" s="16">
        <v>-23.6526</v>
      </c>
      <c r="R18" s="16">
        <v>-18.731300000000001</v>
      </c>
      <c r="S18" s="16">
        <v>-34.493000000000002</v>
      </c>
      <c r="T18" s="16">
        <v>-34.719099999999997</v>
      </c>
      <c r="U18" s="16">
        <v>-39.354300000000002</v>
      </c>
      <c r="V18" s="16">
        <v>-36.816499999999998</v>
      </c>
      <c r="W18" s="16">
        <v>-31.096499999999999</v>
      </c>
      <c r="X18" s="16">
        <v>-26.820700000000002</v>
      </c>
      <c r="Y18" s="16">
        <v>-39.596599999999995</v>
      </c>
      <c r="Z18" s="16">
        <v>-38.490600000000001</v>
      </c>
      <c r="AA18" s="16">
        <v>-7.4329700000000001</v>
      </c>
      <c r="AB18" s="16">
        <v>-6.8644499999999997</v>
      </c>
      <c r="AC18" s="16">
        <v>-16.915599999999998</v>
      </c>
      <c r="AD18" s="16">
        <v>-37.536199999999994</v>
      </c>
      <c r="AE18" s="16">
        <v>-51.6753</v>
      </c>
      <c r="AF18" s="16">
        <v>-49.0565</v>
      </c>
      <c r="AG18" s="16">
        <v>3.8323470000000004</v>
      </c>
      <c r="AH18" s="16">
        <v>-59.116</v>
      </c>
      <c r="AI18" s="46"/>
      <c r="AJ18" s="46"/>
      <c r="AK18" s="46"/>
      <c r="AL18" s="46"/>
      <c r="AM18" s="46"/>
      <c r="AN18" s="4"/>
      <c r="AO18" s="4"/>
      <c r="AP18" s="4"/>
      <c r="AQ18" s="4"/>
      <c r="AR18" s="4"/>
      <c r="AS18" s="4"/>
      <c r="AT18" s="4"/>
      <c r="AU18" s="4"/>
      <c r="AV18" s="4"/>
      <c r="AW18" s="4"/>
      <c r="AX18" s="4"/>
      <c r="AY18" s="4"/>
    </row>
    <row r="19" spans="1:51" ht="15" x14ac:dyDescent="0.25">
      <c r="A19" s="136">
        <f>YampaRiverInflow.TotalOutflow!A19</f>
        <v>45413</v>
      </c>
      <c r="B19" s="34"/>
      <c r="C19" s="12">
        <v>-37.652999999999999</v>
      </c>
      <c r="D19" s="45">
        <v>-37.652999999999999</v>
      </c>
      <c r="E19" s="16">
        <v>-19.098700000000001</v>
      </c>
      <c r="F19" s="16">
        <v>-31.252700000000001</v>
      </c>
      <c r="G19" s="16">
        <v>-147.96199999999999</v>
      </c>
      <c r="H19" s="16">
        <v>-29.909500000000001</v>
      </c>
      <c r="I19" s="16">
        <v>-28.129300000000001</v>
      </c>
      <c r="J19" s="16">
        <v>-49.9146</v>
      </c>
      <c r="K19" s="16">
        <v>-34.603400000000001</v>
      </c>
      <c r="L19" s="16">
        <v>-27.749099999999999</v>
      </c>
      <c r="M19" s="16">
        <v>-15.6434</v>
      </c>
      <c r="N19" s="16">
        <v>-26.480900000000002</v>
      </c>
      <c r="O19" s="16">
        <v>-13.461499999999999</v>
      </c>
      <c r="P19" s="16">
        <v>-3.12216</v>
      </c>
      <c r="Q19" s="16">
        <v>-37.49</v>
      </c>
      <c r="R19" s="16">
        <v>-28.581900000000001</v>
      </c>
      <c r="S19" s="16">
        <v>-34.988099999999996</v>
      </c>
      <c r="T19" s="16">
        <v>-27.610599999999998</v>
      </c>
      <c r="U19" s="16">
        <v>-13.771700000000001</v>
      </c>
      <c r="V19" s="16">
        <v>-19.453499999999998</v>
      </c>
      <c r="W19" s="16">
        <v>-43.834099999999999</v>
      </c>
      <c r="X19" s="16">
        <v>-36.948999999999998</v>
      </c>
      <c r="Y19" s="16">
        <v>-18.708599999999997</v>
      </c>
      <c r="Z19" s="16">
        <v>-25.398700000000002</v>
      </c>
      <c r="AA19" s="16">
        <v>-18.684200000000001</v>
      </c>
      <c r="AB19" s="16">
        <v>-10.974200000000002</v>
      </c>
      <c r="AC19" s="16">
        <v>-34.367400000000004</v>
      </c>
      <c r="AD19" s="16">
        <v>-27.658300000000001</v>
      </c>
      <c r="AE19" s="16">
        <v>-22.264099999999999</v>
      </c>
      <c r="AF19" s="16">
        <v>-16.6996</v>
      </c>
      <c r="AG19" s="16">
        <v>-67.282200000000003</v>
      </c>
      <c r="AH19" s="16">
        <v>-19.012</v>
      </c>
      <c r="AI19" s="46"/>
      <c r="AJ19" s="46"/>
      <c r="AK19" s="46"/>
      <c r="AL19" s="46"/>
      <c r="AM19" s="46"/>
      <c r="AN19" s="4"/>
      <c r="AO19" s="4"/>
      <c r="AP19" s="4"/>
      <c r="AQ19" s="4"/>
      <c r="AR19" s="4"/>
      <c r="AS19" s="4"/>
      <c r="AT19" s="4"/>
      <c r="AU19" s="4"/>
      <c r="AV19" s="4"/>
      <c r="AW19" s="4"/>
      <c r="AX19" s="4"/>
      <c r="AY19" s="4"/>
    </row>
    <row r="20" spans="1:51" ht="15" x14ac:dyDescent="0.25">
      <c r="A20" s="136">
        <f>YampaRiverInflow.TotalOutflow!A20</f>
        <v>45444</v>
      </c>
      <c r="B20" s="34"/>
      <c r="C20" s="12">
        <v>-51.258000000000003</v>
      </c>
      <c r="D20" s="45">
        <v>-51.258000000000003</v>
      </c>
      <c r="E20" s="16">
        <v>-49.321300000000001</v>
      </c>
      <c r="F20" s="16">
        <v>-51.9298</v>
      </c>
      <c r="G20" s="16">
        <v>-183.62299999999999</v>
      </c>
      <c r="H20" s="16">
        <v>-63.558300000000003</v>
      </c>
      <c r="I20" s="16">
        <v>-43.443300000000001</v>
      </c>
      <c r="J20" s="16">
        <v>-78.712100000000007</v>
      </c>
      <c r="K20" s="16">
        <v>-44.4283</v>
      </c>
      <c r="L20" s="16">
        <v>-46.623400000000004</v>
      </c>
      <c r="M20" s="16">
        <v>-26.48</v>
      </c>
      <c r="N20" s="16">
        <v>-49.249099999999999</v>
      </c>
      <c r="O20" s="16">
        <v>-37.820300000000003</v>
      </c>
      <c r="P20" s="16">
        <v>-37.123800000000003</v>
      </c>
      <c r="Q20" s="16">
        <v>-46.805699999999995</v>
      </c>
      <c r="R20" s="16">
        <v>-42.2714</v>
      </c>
      <c r="S20" s="16">
        <v>-36.915500000000002</v>
      </c>
      <c r="T20" s="16">
        <v>-53.137800000000006</v>
      </c>
      <c r="U20" s="16">
        <v>-64.9482</v>
      </c>
      <c r="V20" s="16">
        <v>-25.7806</v>
      </c>
      <c r="W20" s="16">
        <v>-34.943199999999997</v>
      </c>
      <c r="X20" s="16">
        <v>-51.296099999999996</v>
      </c>
      <c r="Y20" s="16">
        <v>-57.331800000000001</v>
      </c>
      <c r="Z20" s="16">
        <v>-54.558199999999999</v>
      </c>
      <c r="AA20" s="16">
        <v>-68.587000000000003</v>
      </c>
      <c r="AB20" s="16">
        <v>-37.685099999999998</v>
      </c>
      <c r="AC20" s="16">
        <v>-32.256500000000003</v>
      </c>
      <c r="AD20" s="16">
        <v>-52.228699999999996</v>
      </c>
      <c r="AE20" s="16">
        <v>-55.433399999999999</v>
      </c>
      <c r="AF20" s="16">
        <v>-50.623800000000003</v>
      </c>
      <c r="AG20" s="16">
        <v>-49.755000000000003</v>
      </c>
      <c r="AH20" s="16">
        <v>-57.844000000000001</v>
      </c>
      <c r="AI20" s="46"/>
      <c r="AJ20" s="46"/>
      <c r="AK20" s="46"/>
      <c r="AL20" s="46"/>
      <c r="AM20" s="46"/>
      <c r="AN20" s="4"/>
      <c r="AO20" s="4"/>
      <c r="AP20" s="4"/>
      <c r="AQ20" s="4"/>
      <c r="AR20" s="4"/>
      <c r="AS20" s="4"/>
      <c r="AT20" s="4"/>
      <c r="AU20" s="4"/>
      <c r="AV20" s="4"/>
      <c r="AW20" s="4"/>
      <c r="AX20" s="4"/>
      <c r="AY20" s="4"/>
    </row>
    <row r="21" spans="1:51" ht="15" x14ac:dyDescent="0.25">
      <c r="A21" s="136">
        <f>YampaRiverInflow.TotalOutflow!A21</f>
        <v>45474</v>
      </c>
      <c r="B21" s="34"/>
      <c r="C21" s="12">
        <v>-31.135000000000002</v>
      </c>
      <c r="D21" s="45">
        <v>-31.135000000000002</v>
      </c>
      <c r="E21" s="16">
        <v>-25.503700000000002</v>
      </c>
      <c r="F21" s="16">
        <v>-48.567099999999996</v>
      </c>
      <c r="G21" s="16">
        <v>-182.99199999999999</v>
      </c>
      <c r="H21" s="16">
        <v>-65.305999999999997</v>
      </c>
      <c r="I21" s="16">
        <v>-37.942</v>
      </c>
      <c r="J21" s="16">
        <v>-73.786799999999999</v>
      </c>
      <c r="K21" s="16">
        <v>-40.766500000000001</v>
      </c>
      <c r="L21" s="16">
        <v>-6.4570799999999995</v>
      </c>
      <c r="M21" s="16">
        <v>-40.478199999999994</v>
      </c>
      <c r="N21" s="16">
        <v>-35.347099999999998</v>
      </c>
      <c r="O21" s="16">
        <v>-30.984200000000001</v>
      </c>
      <c r="P21" s="16">
        <v>-12.644399999999999</v>
      </c>
      <c r="Q21" s="16">
        <v>-15.251700000000001</v>
      </c>
      <c r="R21" s="16">
        <v>-52.766100000000002</v>
      </c>
      <c r="S21" s="16">
        <v>-45.935900000000004</v>
      </c>
      <c r="T21" s="16">
        <v>-47.300400000000003</v>
      </c>
      <c r="U21" s="16">
        <v>-39.221400000000003</v>
      </c>
      <c r="V21" s="16">
        <v>-35.222799999999999</v>
      </c>
      <c r="W21" s="16">
        <v>-42.721499999999999</v>
      </c>
      <c r="X21" s="16">
        <v>-48.900100000000002</v>
      </c>
      <c r="Y21" s="16">
        <v>-17.8947</v>
      </c>
      <c r="Z21" s="16">
        <v>-23.696200000000001</v>
      </c>
      <c r="AA21" s="16">
        <v>-7.1829000000000001</v>
      </c>
      <c r="AB21" s="16">
        <v>-15.904399999999999</v>
      </c>
      <c r="AC21" s="16">
        <v>-28.589599999999997</v>
      </c>
      <c r="AD21" s="16">
        <v>-43.727499999999999</v>
      </c>
      <c r="AE21" s="16">
        <v>-35.582300000000004</v>
      </c>
      <c r="AF21" s="16">
        <v>-30.575500000000002</v>
      </c>
      <c r="AG21" s="16">
        <v>-37.180800000000005</v>
      </c>
      <c r="AH21" s="16">
        <v>-48.3</v>
      </c>
      <c r="AI21" s="46"/>
      <c r="AJ21" s="46"/>
      <c r="AK21" s="46"/>
      <c r="AL21" s="46"/>
      <c r="AM21" s="46"/>
      <c r="AN21" s="4"/>
      <c r="AO21" s="4"/>
      <c r="AP21" s="4"/>
      <c r="AQ21" s="4"/>
      <c r="AR21" s="4"/>
      <c r="AS21" s="4"/>
      <c r="AT21" s="4"/>
      <c r="AU21" s="4"/>
      <c r="AV21" s="4"/>
      <c r="AW21" s="4"/>
      <c r="AX21" s="4"/>
      <c r="AY21" s="4"/>
    </row>
    <row r="22" spans="1:51" ht="15" x14ac:dyDescent="0.25">
      <c r="A22" s="136">
        <f>YampaRiverInflow.TotalOutflow!A22</f>
        <v>45505</v>
      </c>
      <c r="B22" s="34"/>
      <c r="C22" s="12">
        <v>-31.536999999999999</v>
      </c>
      <c r="D22" s="45">
        <v>-31.536999999999999</v>
      </c>
      <c r="E22" s="16">
        <v>5.8436199999999996</v>
      </c>
      <c r="F22" s="16">
        <v>-37.121300000000005</v>
      </c>
      <c r="G22" s="16">
        <v>-39.379899999999999</v>
      </c>
      <c r="H22" s="16">
        <v>-27.815000000000001</v>
      </c>
      <c r="I22" s="16">
        <v>-14.0517</v>
      </c>
      <c r="J22" s="16">
        <v>-65.381299999999996</v>
      </c>
      <c r="K22" s="16">
        <v>-36.5657</v>
      </c>
      <c r="L22" s="16">
        <v>-19.854400000000002</v>
      </c>
      <c r="M22" s="16">
        <v>-3.75305</v>
      </c>
      <c r="N22" s="16">
        <v>-2.8775900000000001</v>
      </c>
      <c r="O22" s="16">
        <v>-12.666399999999999</v>
      </c>
      <c r="P22" s="16">
        <v>-13.9602</v>
      </c>
      <c r="Q22" s="16">
        <v>-39.998400000000004</v>
      </c>
      <c r="R22" s="16">
        <v>7.2850600000000005</v>
      </c>
      <c r="S22" s="16">
        <v>-24.3444</v>
      </c>
      <c r="T22" s="16">
        <v>-33.449400000000004</v>
      </c>
      <c r="U22" s="16">
        <v>-19.831900000000001</v>
      </c>
      <c r="V22" s="16">
        <v>-46.257599999999996</v>
      </c>
      <c r="W22" s="16">
        <v>-32.945300000000003</v>
      </c>
      <c r="X22" s="16">
        <v>-39.458300000000001</v>
      </c>
      <c r="Y22" s="16">
        <v>-23.445799999999998</v>
      </c>
      <c r="Z22" s="16">
        <v>-14.442500000000001</v>
      </c>
      <c r="AA22" s="16">
        <v>-5.3147600000000006</v>
      </c>
      <c r="AB22" s="16">
        <v>-20.151</v>
      </c>
      <c r="AC22" s="16">
        <v>-29.148299999999999</v>
      </c>
      <c r="AD22" s="16">
        <v>-33.437899999999999</v>
      </c>
      <c r="AE22" s="16">
        <v>-29.450599999999998</v>
      </c>
      <c r="AF22" s="16">
        <v>-25.803599999999999</v>
      </c>
      <c r="AG22" s="16">
        <v>-58.466900000000003</v>
      </c>
      <c r="AH22" s="16">
        <v>-23.998000000000001</v>
      </c>
      <c r="AI22" s="46"/>
      <c r="AJ22" s="46"/>
      <c r="AK22" s="46"/>
      <c r="AL22" s="46"/>
      <c r="AM22" s="46"/>
      <c r="AN22" s="4"/>
      <c r="AO22" s="4"/>
      <c r="AP22" s="4"/>
      <c r="AQ22" s="4"/>
      <c r="AR22" s="4"/>
      <c r="AS22" s="4"/>
      <c r="AT22" s="4"/>
      <c r="AU22" s="4"/>
      <c r="AV22" s="4"/>
      <c r="AW22" s="4"/>
      <c r="AX22" s="4"/>
      <c r="AY22" s="4"/>
    </row>
    <row r="23" spans="1:51" ht="15" x14ac:dyDescent="0.25">
      <c r="A23" s="136">
        <f>YampaRiverInflow.TotalOutflow!A23</f>
        <v>45536</v>
      </c>
      <c r="B23" s="34"/>
      <c r="C23" s="12">
        <v>-10.928000000000001</v>
      </c>
      <c r="D23" s="45">
        <v>-10.928000000000001</v>
      </c>
      <c r="E23" s="16">
        <v>-12.745700000000001</v>
      </c>
      <c r="F23" s="16">
        <v>-31.333599999999997</v>
      </c>
      <c r="G23" s="16">
        <v>-19.856300000000001</v>
      </c>
      <c r="H23" s="16">
        <v>-41.415900000000001</v>
      </c>
      <c r="I23" s="16">
        <v>-22.555199999999999</v>
      </c>
      <c r="J23" s="16">
        <v>0.85353000000000001</v>
      </c>
      <c r="K23" s="16">
        <v>-61.966300000000004</v>
      </c>
      <c r="L23" s="16">
        <v>-54.048999999999999</v>
      </c>
      <c r="M23" s="16">
        <v>-27.7121</v>
      </c>
      <c r="N23" s="16">
        <v>-18.022099999999998</v>
      </c>
      <c r="O23" s="16">
        <v>-8.8447199999999988</v>
      </c>
      <c r="P23" s="16">
        <v>-17.9664</v>
      </c>
      <c r="Q23" s="16">
        <v>-5.1358199999999998</v>
      </c>
      <c r="R23" s="16">
        <v>-10.9739</v>
      </c>
      <c r="S23" s="16">
        <v>-32.469799999999999</v>
      </c>
      <c r="T23" s="16">
        <v>-35.090000000000003</v>
      </c>
      <c r="U23" s="16">
        <v>-20.7882</v>
      </c>
      <c r="V23" s="16">
        <v>-50.804099999999998</v>
      </c>
      <c r="W23" s="16">
        <v>-26.487200000000001</v>
      </c>
      <c r="X23" s="16">
        <v>-30.253900000000002</v>
      </c>
      <c r="Y23" s="16">
        <v>-43.0578</v>
      </c>
      <c r="Z23" s="16">
        <v>-36.350099999999998</v>
      </c>
      <c r="AA23" s="16">
        <v>-18.872799999999998</v>
      </c>
      <c r="AB23" s="16">
        <v>-16.6816</v>
      </c>
      <c r="AC23" s="16">
        <v>-22.602599999999999</v>
      </c>
      <c r="AD23" s="16">
        <v>-13.866299999999999</v>
      </c>
      <c r="AE23" s="16">
        <v>-20.75</v>
      </c>
      <c r="AF23" s="16">
        <v>-8.9183799999999991</v>
      </c>
      <c r="AG23" s="16">
        <v>-33.353900000000003</v>
      </c>
      <c r="AH23" s="16">
        <v>-15.521000000000001</v>
      </c>
      <c r="AI23" s="46"/>
      <c r="AJ23" s="46"/>
      <c r="AK23" s="46"/>
      <c r="AL23" s="46"/>
      <c r="AM23" s="46"/>
      <c r="AN23" s="4"/>
      <c r="AO23" s="4"/>
      <c r="AP23" s="4"/>
      <c r="AQ23" s="4"/>
      <c r="AR23" s="4"/>
      <c r="AS23" s="4"/>
      <c r="AT23" s="4"/>
      <c r="AU23" s="4"/>
      <c r="AV23" s="4"/>
      <c r="AW23" s="4"/>
      <c r="AX23" s="4"/>
      <c r="AY23" s="4"/>
    </row>
    <row r="24" spans="1:51" ht="15" x14ac:dyDescent="0.25">
      <c r="A24" s="136">
        <f>YampaRiverInflow.TotalOutflow!A24</f>
        <v>45566</v>
      </c>
      <c r="B24" s="34"/>
      <c r="C24" s="12">
        <v>-7.6130000000000004</v>
      </c>
      <c r="D24" s="45">
        <v>-7.6130000000000004</v>
      </c>
      <c r="E24" s="16">
        <v>-15.058</v>
      </c>
      <c r="F24" s="16">
        <v>-8.1872799999999994</v>
      </c>
      <c r="G24" s="16">
        <v>-13.261700000000001</v>
      </c>
      <c r="H24" s="16">
        <v>8.3438300000000005</v>
      </c>
      <c r="I24" s="16">
        <v>1.6283399999999999</v>
      </c>
      <c r="J24" s="16">
        <v>-1.5256099999999999</v>
      </c>
      <c r="K24" s="16">
        <v>0.55819000000000007</v>
      </c>
      <c r="L24" s="16">
        <v>-0.40666000000000002</v>
      </c>
      <c r="M24" s="16">
        <v>-3.3743600000000002</v>
      </c>
      <c r="N24" s="16">
        <v>10.40099</v>
      </c>
      <c r="O24" s="16">
        <v>3.1250999999999998</v>
      </c>
      <c r="P24" s="16">
        <v>0.16553999999999999</v>
      </c>
      <c r="Q24" s="16">
        <v>26.085080000000001</v>
      </c>
      <c r="R24" s="16">
        <v>-4.4398100000000005</v>
      </c>
      <c r="S24" s="16">
        <v>7.4000500000000002</v>
      </c>
      <c r="T24" s="16">
        <v>-11.6661</v>
      </c>
      <c r="U24" s="16">
        <v>-2.7408399999999999</v>
      </c>
      <c r="V24" s="16">
        <v>-4.4333</v>
      </c>
      <c r="W24" s="16">
        <v>-10.0848</v>
      </c>
      <c r="X24" s="16">
        <v>-27.032599999999999</v>
      </c>
      <c r="Y24" s="16">
        <v>-5.7554099999999995</v>
      </c>
      <c r="Z24" s="16">
        <v>-10.2515</v>
      </c>
      <c r="AA24" s="16">
        <v>-12.6999</v>
      </c>
      <c r="AB24" s="16">
        <v>-3.16777</v>
      </c>
      <c r="AC24" s="16">
        <v>-24.611999999999998</v>
      </c>
      <c r="AD24" s="16">
        <v>-28.077099999999998</v>
      </c>
      <c r="AE24" s="16">
        <v>-12.1576</v>
      </c>
      <c r="AF24" s="16">
        <v>1.7223250000000001</v>
      </c>
      <c r="AG24" s="16">
        <v>-9.7818899999999989</v>
      </c>
      <c r="AH24" s="16">
        <v>3.17</v>
      </c>
      <c r="AI24" s="46"/>
      <c r="AJ24" s="46"/>
      <c r="AK24" s="46"/>
      <c r="AL24" s="46"/>
      <c r="AM24" s="46"/>
      <c r="AN24" s="4"/>
      <c r="AO24" s="4"/>
      <c r="AP24" s="4"/>
      <c r="AQ24" s="4"/>
      <c r="AR24" s="4"/>
      <c r="AS24" s="4"/>
      <c r="AT24" s="4"/>
      <c r="AU24" s="4"/>
      <c r="AV24" s="4"/>
      <c r="AW24" s="4"/>
      <c r="AX24" s="4"/>
      <c r="AY24" s="4"/>
    </row>
    <row r="25" spans="1:51" ht="15" x14ac:dyDescent="0.25">
      <c r="A25" s="136">
        <f>YampaRiverInflow.TotalOutflow!A25</f>
        <v>45597</v>
      </c>
      <c r="B25" s="34"/>
      <c r="C25" s="12">
        <v>8.7159999999999993</v>
      </c>
      <c r="D25" s="45">
        <v>8.7159999999999993</v>
      </c>
      <c r="E25" s="16">
        <v>-7.5486000000000004</v>
      </c>
      <c r="F25" s="16">
        <v>1.3323900000000002</v>
      </c>
      <c r="G25" s="16">
        <v>8.9617099999999983</v>
      </c>
      <c r="H25" s="16">
        <v>4.5023100000000005</v>
      </c>
      <c r="I25" s="16">
        <v>13.97513</v>
      </c>
      <c r="J25" s="16">
        <v>6.8756899999999996</v>
      </c>
      <c r="K25" s="16">
        <v>-37.753900000000002</v>
      </c>
      <c r="L25" s="16">
        <v>12.579600000000001</v>
      </c>
      <c r="M25" s="16">
        <v>4.9528100000000004</v>
      </c>
      <c r="N25" s="16">
        <v>14.292</v>
      </c>
      <c r="O25" s="16">
        <v>10.398250000000001</v>
      </c>
      <c r="P25" s="16">
        <v>14.77266</v>
      </c>
      <c r="Q25" s="16">
        <v>2.89751</v>
      </c>
      <c r="R25" s="16">
        <v>-5.1595500000000003</v>
      </c>
      <c r="S25" s="16">
        <v>8.3595300000000012</v>
      </c>
      <c r="T25" s="16">
        <v>0.24359</v>
      </c>
      <c r="U25" s="16">
        <v>-2.1938</v>
      </c>
      <c r="V25" s="16">
        <v>-8.1242999999999999</v>
      </c>
      <c r="W25" s="16">
        <v>-20.0396</v>
      </c>
      <c r="X25" s="16">
        <v>-7.1350500000000006</v>
      </c>
      <c r="Y25" s="16">
        <v>-4.9749300000000005</v>
      </c>
      <c r="Z25" s="16">
        <v>-2.7747700000000002</v>
      </c>
      <c r="AA25" s="16">
        <v>-5.4642499999999998</v>
      </c>
      <c r="AB25" s="16">
        <v>12.753399999999999</v>
      </c>
      <c r="AC25" s="16">
        <v>1.235026</v>
      </c>
      <c r="AD25" s="16">
        <v>6.9389319999999994</v>
      </c>
      <c r="AE25" s="16">
        <v>-9.7391900000000007</v>
      </c>
      <c r="AF25" s="16">
        <v>26.70477</v>
      </c>
      <c r="AG25" s="16">
        <v>4.1004740000000002</v>
      </c>
      <c r="AH25" s="16">
        <v>8.6760000000000002</v>
      </c>
      <c r="AI25" s="46"/>
      <c r="AJ25" s="46"/>
      <c r="AK25" s="46"/>
      <c r="AL25" s="46"/>
      <c r="AM25" s="46"/>
      <c r="AN25" s="4"/>
      <c r="AO25" s="4"/>
      <c r="AP25" s="4"/>
      <c r="AQ25" s="4"/>
      <c r="AR25" s="4"/>
      <c r="AS25" s="4"/>
      <c r="AT25" s="4"/>
      <c r="AU25" s="4"/>
      <c r="AV25" s="4"/>
      <c r="AW25" s="4"/>
      <c r="AX25" s="4"/>
      <c r="AY25" s="4"/>
    </row>
    <row r="26" spans="1:51" ht="15" x14ac:dyDescent="0.25">
      <c r="A26" s="136">
        <f>YampaRiverInflow.TotalOutflow!A26</f>
        <v>45627</v>
      </c>
      <c r="B26" s="34"/>
      <c r="C26" s="12">
        <v>16.178999999999998</v>
      </c>
      <c r="D26" s="45">
        <v>16.178999999999998</v>
      </c>
      <c r="E26" s="16">
        <v>4.6582799999999995</v>
      </c>
      <c r="F26" s="16">
        <v>11.40897</v>
      </c>
      <c r="G26" s="16">
        <v>18.883740000000003</v>
      </c>
      <c r="H26" s="16">
        <v>6.48062</v>
      </c>
      <c r="I26" s="16">
        <v>-1.6886700000000001</v>
      </c>
      <c r="J26" s="16">
        <v>-26.622299999999999</v>
      </c>
      <c r="K26" s="16">
        <v>-69.312100000000001</v>
      </c>
      <c r="L26" s="16">
        <v>30.47054</v>
      </c>
      <c r="M26" s="16">
        <v>12.73404</v>
      </c>
      <c r="N26" s="16">
        <v>16.88007</v>
      </c>
      <c r="O26" s="16">
        <v>5.8597900000000003</v>
      </c>
      <c r="P26" s="16">
        <v>7.4444699999999999</v>
      </c>
      <c r="Q26" s="16">
        <v>33.224269999999997</v>
      </c>
      <c r="R26" s="16">
        <v>12.479979999999999</v>
      </c>
      <c r="S26" s="16">
        <v>17.551400000000001</v>
      </c>
      <c r="T26" s="16">
        <v>6.2706099999999996</v>
      </c>
      <c r="U26" s="16">
        <v>38.814579999999999</v>
      </c>
      <c r="V26" s="16">
        <v>9.5693099999999998</v>
      </c>
      <c r="W26" s="16">
        <v>34.180550000000004</v>
      </c>
      <c r="X26" s="16">
        <v>4.3811200000000001</v>
      </c>
      <c r="Y26" s="16">
        <v>12.84577</v>
      </c>
      <c r="Z26" s="16">
        <v>-9.6169899999999995</v>
      </c>
      <c r="AA26" s="16">
        <v>8.3672789999999999</v>
      </c>
      <c r="AB26" s="16">
        <v>21.699849999999998</v>
      </c>
      <c r="AC26" s="16">
        <v>30.923099999999998</v>
      </c>
      <c r="AD26" s="16">
        <v>2.6434799999999998</v>
      </c>
      <c r="AE26" s="16">
        <v>7.848967</v>
      </c>
      <c r="AF26" s="16">
        <v>2.9376329999999999</v>
      </c>
      <c r="AG26" s="16">
        <v>20.856740000000002</v>
      </c>
      <c r="AH26" s="16">
        <v>18.335000000000001</v>
      </c>
      <c r="AI26" s="46"/>
      <c r="AJ26" s="46"/>
      <c r="AK26" s="46"/>
      <c r="AL26" s="46"/>
      <c r="AM26" s="46"/>
      <c r="AN26" s="4"/>
      <c r="AO26" s="4"/>
      <c r="AP26" s="4"/>
      <c r="AQ26" s="4"/>
      <c r="AR26" s="4"/>
      <c r="AS26" s="4"/>
      <c r="AT26" s="4"/>
      <c r="AU26" s="4"/>
      <c r="AV26" s="4"/>
      <c r="AW26" s="4"/>
      <c r="AX26" s="4"/>
      <c r="AY26" s="4"/>
    </row>
    <row r="27" spans="1:51" ht="15" x14ac:dyDescent="0.25">
      <c r="A27" s="136">
        <f>YampaRiverInflow.TotalOutflow!A27</f>
        <v>45658</v>
      </c>
      <c r="B27" s="34"/>
      <c r="C27" s="12">
        <v>-11.84</v>
      </c>
      <c r="D27" s="45">
        <v>-11.84</v>
      </c>
      <c r="E27" s="16">
        <v>33.015449999999994</v>
      </c>
      <c r="F27" s="16">
        <v>-30.712700000000002</v>
      </c>
      <c r="G27" s="16">
        <v>-2.2970100000000002</v>
      </c>
      <c r="H27" s="16">
        <v>-5.6275300000000001</v>
      </c>
      <c r="I27" s="16">
        <v>-64.680900000000008</v>
      </c>
      <c r="J27" s="16">
        <v>-113.199</v>
      </c>
      <c r="K27" s="16">
        <v>36.242400000000004</v>
      </c>
      <c r="L27" s="16">
        <v>-10.6774</v>
      </c>
      <c r="M27" s="16">
        <v>8.1581399999999995</v>
      </c>
      <c r="N27" s="16">
        <v>1.3930199999999999</v>
      </c>
      <c r="O27" s="16">
        <v>10.17</v>
      </c>
      <c r="P27" s="16">
        <v>3.6542600000000003</v>
      </c>
      <c r="Q27" s="16">
        <v>8.1713000000000005</v>
      </c>
      <c r="R27" s="16">
        <v>-29.2118</v>
      </c>
      <c r="S27" s="16">
        <v>-12.4862</v>
      </c>
      <c r="T27" s="16">
        <v>-4.2013100000000003</v>
      </c>
      <c r="U27" s="16">
        <v>-21.987200000000001</v>
      </c>
      <c r="V27" s="16">
        <v>21.381310000000003</v>
      </c>
      <c r="W27" s="16">
        <v>-39.100499999999997</v>
      </c>
      <c r="X27" s="16">
        <v>-31.088799999999999</v>
      </c>
      <c r="Y27" s="16">
        <v>7.3067399999999996</v>
      </c>
      <c r="Z27" s="16">
        <v>-13.319000000000001</v>
      </c>
      <c r="AA27" s="16">
        <v>-6.39839</v>
      </c>
      <c r="AB27" s="16">
        <v>-23.134</v>
      </c>
      <c r="AC27" s="16">
        <v>-29.637900000000002</v>
      </c>
      <c r="AD27" s="16">
        <v>-24.356300000000001</v>
      </c>
      <c r="AE27" s="16">
        <v>-6.12601</v>
      </c>
      <c r="AF27" s="16">
        <v>-35.9651</v>
      </c>
      <c r="AG27" s="16">
        <v>-1.4319999999999999</v>
      </c>
      <c r="AH27" s="16">
        <v>-16.688599999999997</v>
      </c>
      <c r="AI27" s="46"/>
      <c r="AJ27" s="46"/>
      <c r="AK27" s="46"/>
      <c r="AL27" s="46"/>
      <c r="AM27" s="46"/>
      <c r="AN27" s="4"/>
      <c r="AO27" s="4"/>
      <c r="AP27" s="4"/>
      <c r="AQ27" s="4"/>
      <c r="AR27" s="4"/>
      <c r="AS27" s="4"/>
      <c r="AT27" s="4"/>
      <c r="AU27" s="4"/>
      <c r="AV27" s="4"/>
      <c r="AW27" s="4"/>
      <c r="AX27" s="4"/>
      <c r="AY27" s="4"/>
    </row>
    <row r="28" spans="1:51" ht="15" x14ac:dyDescent="0.25">
      <c r="A28" s="136">
        <f>YampaRiverInflow.TotalOutflow!A28</f>
        <v>45689</v>
      </c>
      <c r="B28" s="34"/>
      <c r="C28" s="12">
        <v>-27.518999999999998</v>
      </c>
      <c r="D28" s="45">
        <v>-27.518999999999998</v>
      </c>
      <c r="E28" s="16">
        <v>-17.1022</v>
      </c>
      <c r="F28" s="16">
        <v>-38.901800000000001</v>
      </c>
      <c r="G28" s="16">
        <v>-63.575199999999995</v>
      </c>
      <c r="H28" s="16">
        <v>-26.556999999999999</v>
      </c>
      <c r="I28" s="16">
        <v>-43.0946</v>
      </c>
      <c r="J28" s="16">
        <v>-46.804400000000001</v>
      </c>
      <c r="K28" s="16">
        <v>-20.875299999999999</v>
      </c>
      <c r="L28" s="16">
        <v>-24.3658</v>
      </c>
      <c r="M28" s="16">
        <v>1.18557</v>
      </c>
      <c r="N28" s="16">
        <v>-25.8432</v>
      </c>
      <c r="O28" s="16">
        <v>-4.4762599999999999</v>
      </c>
      <c r="P28" s="16">
        <v>-2.36822</v>
      </c>
      <c r="Q28" s="16">
        <v>5.9079799999999993</v>
      </c>
      <c r="R28" s="16">
        <v>-17.978400000000001</v>
      </c>
      <c r="S28" s="16">
        <v>-35.601699999999994</v>
      </c>
      <c r="T28" s="16">
        <v>-45.1038</v>
      </c>
      <c r="U28" s="16">
        <v>-5.1178299999999997</v>
      </c>
      <c r="V28" s="16">
        <v>-37.283000000000001</v>
      </c>
      <c r="W28" s="16">
        <v>-15.6464</v>
      </c>
      <c r="X28" s="16">
        <v>-40.071800000000003</v>
      </c>
      <c r="Y28" s="16">
        <v>-32.633000000000003</v>
      </c>
      <c r="Z28" s="16">
        <v>-26.703299999999999</v>
      </c>
      <c r="AA28" s="16">
        <v>-28.727499999999999</v>
      </c>
      <c r="AB28" s="16">
        <v>-41.463300000000004</v>
      </c>
      <c r="AC28" s="16">
        <v>-12.364799999999999</v>
      </c>
      <c r="AD28" s="16">
        <v>-17.944700000000001</v>
      </c>
      <c r="AE28" s="16">
        <v>-30.381799999999998</v>
      </c>
      <c r="AF28" s="16">
        <v>-39.880099999999999</v>
      </c>
      <c r="AG28" s="16">
        <v>-13.894</v>
      </c>
      <c r="AH28" s="16">
        <v>-22.5732</v>
      </c>
      <c r="AI28" s="46"/>
      <c r="AJ28" s="46"/>
      <c r="AK28" s="46"/>
      <c r="AL28" s="46"/>
      <c r="AM28" s="46"/>
      <c r="AN28" s="4"/>
      <c r="AO28" s="4"/>
      <c r="AP28" s="4"/>
      <c r="AQ28" s="4"/>
      <c r="AR28" s="4"/>
      <c r="AS28" s="4"/>
      <c r="AT28" s="4"/>
      <c r="AU28" s="4"/>
      <c r="AV28" s="4"/>
      <c r="AW28" s="4"/>
      <c r="AX28" s="4"/>
      <c r="AY28" s="4"/>
    </row>
    <row r="29" spans="1:51" ht="15" x14ac:dyDescent="0.25">
      <c r="A29" s="136">
        <f>YampaRiverInflow.TotalOutflow!A29</f>
        <v>45717</v>
      </c>
      <c r="B29" s="34"/>
      <c r="C29" s="12">
        <v>-46.244</v>
      </c>
      <c r="D29" s="45">
        <v>-46.244</v>
      </c>
      <c r="E29" s="16">
        <v>-51.122900000000001</v>
      </c>
      <c r="F29" s="16">
        <v>-40.1935</v>
      </c>
      <c r="G29" s="16">
        <v>-34.902000000000001</v>
      </c>
      <c r="H29" s="16">
        <v>-96.0959</v>
      </c>
      <c r="I29" s="16">
        <v>-38.881300000000003</v>
      </c>
      <c r="J29" s="16">
        <v>-9.1832499999999992</v>
      </c>
      <c r="K29" s="16">
        <v>-13.1533</v>
      </c>
      <c r="L29" s="16">
        <v>-27.913900000000002</v>
      </c>
      <c r="M29" s="16">
        <v>-37.945300000000003</v>
      </c>
      <c r="N29" s="16">
        <v>-37.232500000000002</v>
      </c>
      <c r="O29" s="16">
        <v>-84.1511</v>
      </c>
      <c r="P29" s="16">
        <v>-52.822800000000001</v>
      </c>
      <c r="Q29" s="16">
        <v>-62.375399999999999</v>
      </c>
      <c r="R29" s="16">
        <v>-22.7028</v>
      </c>
      <c r="S29" s="16">
        <v>-24.410799999999998</v>
      </c>
      <c r="T29" s="16">
        <v>-35.779199999999996</v>
      </c>
      <c r="U29" s="16">
        <v>-52.189599999999999</v>
      </c>
      <c r="V29" s="16">
        <v>-44.594099999999997</v>
      </c>
      <c r="W29" s="16">
        <v>-46.276900000000005</v>
      </c>
      <c r="X29" s="16">
        <v>-41.1785</v>
      </c>
      <c r="Y29" s="16">
        <v>-54.098800000000004</v>
      </c>
      <c r="Z29" s="16">
        <v>-94.38669999999999</v>
      </c>
      <c r="AA29" s="16">
        <v>-68.116</v>
      </c>
      <c r="AB29" s="16">
        <v>-21.329699999999999</v>
      </c>
      <c r="AC29" s="16">
        <v>-45.133600000000001</v>
      </c>
      <c r="AD29" s="16">
        <v>-41.103999999999999</v>
      </c>
      <c r="AE29" s="16">
        <v>-52.287500000000001</v>
      </c>
      <c r="AF29" s="16">
        <v>-39.996499999999997</v>
      </c>
      <c r="AG29" s="16">
        <v>-34.947000000000003</v>
      </c>
      <c r="AH29" s="16">
        <v>-9.4451399999999985</v>
      </c>
      <c r="AI29" s="46"/>
      <c r="AJ29" s="46"/>
      <c r="AK29" s="46"/>
      <c r="AL29" s="46"/>
      <c r="AM29" s="46"/>
      <c r="AN29" s="4"/>
      <c r="AO29" s="4"/>
      <c r="AP29" s="4"/>
      <c r="AQ29" s="4"/>
      <c r="AR29" s="4"/>
      <c r="AS29" s="4"/>
      <c r="AT29" s="4"/>
      <c r="AU29" s="4"/>
      <c r="AV29" s="4"/>
      <c r="AW29" s="4"/>
      <c r="AX29" s="4"/>
      <c r="AY29" s="4"/>
    </row>
    <row r="30" spans="1:51" ht="15" x14ac:dyDescent="0.25">
      <c r="A30" s="136">
        <f>YampaRiverInflow.TotalOutflow!A30</f>
        <v>45748</v>
      </c>
      <c r="B30" s="34"/>
      <c r="C30" s="12">
        <v>-41.89</v>
      </c>
      <c r="D30" s="45">
        <v>-41.89</v>
      </c>
      <c r="E30" s="16">
        <v>-46.224299999999999</v>
      </c>
      <c r="F30" s="16">
        <v>-45.231099999999998</v>
      </c>
      <c r="G30" s="16">
        <v>-21.337199999999999</v>
      </c>
      <c r="H30" s="16">
        <v>-46.392000000000003</v>
      </c>
      <c r="I30" s="16">
        <v>-46.931699999999999</v>
      </c>
      <c r="J30" s="16">
        <v>-10.3939</v>
      </c>
      <c r="K30" s="16">
        <v>-22.183299999999999</v>
      </c>
      <c r="L30" s="16">
        <v>-50.360900000000001</v>
      </c>
      <c r="M30" s="16">
        <v>-34.244300000000003</v>
      </c>
      <c r="N30" s="16">
        <v>-28.298599999999997</v>
      </c>
      <c r="O30" s="16">
        <v>-23.056999999999999</v>
      </c>
      <c r="P30" s="16">
        <v>-23.6526</v>
      </c>
      <c r="Q30" s="16">
        <v>-18.731300000000001</v>
      </c>
      <c r="R30" s="16">
        <v>-34.493000000000002</v>
      </c>
      <c r="S30" s="16">
        <v>-34.719099999999997</v>
      </c>
      <c r="T30" s="16">
        <v>-39.354300000000002</v>
      </c>
      <c r="U30" s="16">
        <v>-36.816499999999998</v>
      </c>
      <c r="V30" s="16">
        <v>-31.096499999999999</v>
      </c>
      <c r="W30" s="16">
        <v>-26.820700000000002</v>
      </c>
      <c r="X30" s="16">
        <v>-39.596599999999995</v>
      </c>
      <c r="Y30" s="16">
        <v>-38.490600000000001</v>
      </c>
      <c r="Z30" s="16">
        <v>-7.4329700000000001</v>
      </c>
      <c r="AA30" s="16">
        <v>-6.8644499999999997</v>
      </c>
      <c r="AB30" s="16">
        <v>-16.915599999999998</v>
      </c>
      <c r="AC30" s="16">
        <v>-37.536199999999994</v>
      </c>
      <c r="AD30" s="16">
        <v>-51.6753</v>
      </c>
      <c r="AE30" s="16">
        <v>-49.0565</v>
      </c>
      <c r="AF30" s="16">
        <v>3.8323470000000004</v>
      </c>
      <c r="AG30" s="16">
        <v>-59.116</v>
      </c>
      <c r="AH30" s="16">
        <v>-58.070099999999996</v>
      </c>
      <c r="AI30" s="46"/>
      <c r="AJ30" s="46"/>
      <c r="AK30" s="46"/>
      <c r="AL30" s="46"/>
      <c r="AM30" s="46"/>
      <c r="AN30" s="4"/>
      <c r="AO30" s="4"/>
      <c r="AP30" s="4"/>
      <c r="AQ30" s="4"/>
      <c r="AR30" s="4"/>
      <c r="AS30" s="4"/>
      <c r="AT30" s="4"/>
      <c r="AU30" s="4"/>
      <c r="AV30" s="4"/>
      <c r="AW30" s="4"/>
      <c r="AX30" s="4"/>
      <c r="AY30" s="4"/>
    </row>
    <row r="31" spans="1:51" ht="15" x14ac:dyDescent="0.25">
      <c r="A31" s="136">
        <f>YampaRiverInflow.TotalOutflow!A31</f>
        <v>45778</v>
      </c>
      <c r="B31" s="34"/>
      <c r="C31" s="12">
        <v>-37.652999999999999</v>
      </c>
      <c r="D31" s="45">
        <v>-37.652999999999999</v>
      </c>
      <c r="E31" s="16">
        <v>-31.252700000000001</v>
      </c>
      <c r="F31" s="16">
        <v>-147.96199999999999</v>
      </c>
      <c r="G31" s="16">
        <v>-29.909500000000001</v>
      </c>
      <c r="H31" s="16">
        <v>-28.129300000000001</v>
      </c>
      <c r="I31" s="16">
        <v>-49.9146</v>
      </c>
      <c r="J31" s="16">
        <v>-34.603400000000001</v>
      </c>
      <c r="K31" s="16">
        <v>-27.749099999999999</v>
      </c>
      <c r="L31" s="16">
        <v>-15.6434</v>
      </c>
      <c r="M31" s="16">
        <v>-26.480900000000002</v>
      </c>
      <c r="N31" s="16">
        <v>-13.461499999999999</v>
      </c>
      <c r="O31" s="16">
        <v>-3.12216</v>
      </c>
      <c r="P31" s="16">
        <v>-37.49</v>
      </c>
      <c r="Q31" s="16">
        <v>-28.581900000000001</v>
      </c>
      <c r="R31" s="16">
        <v>-34.988099999999996</v>
      </c>
      <c r="S31" s="16">
        <v>-27.610599999999998</v>
      </c>
      <c r="T31" s="16">
        <v>-13.771700000000001</v>
      </c>
      <c r="U31" s="16">
        <v>-19.453499999999998</v>
      </c>
      <c r="V31" s="16">
        <v>-43.834099999999999</v>
      </c>
      <c r="W31" s="16">
        <v>-36.948999999999998</v>
      </c>
      <c r="X31" s="16">
        <v>-18.708599999999997</v>
      </c>
      <c r="Y31" s="16">
        <v>-25.398700000000002</v>
      </c>
      <c r="Z31" s="16">
        <v>-18.684200000000001</v>
      </c>
      <c r="AA31" s="16">
        <v>-10.974200000000002</v>
      </c>
      <c r="AB31" s="16">
        <v>-34.367400000000004</v>
      </c>
      <c r="AC31" s="16">
        <v>-27.658300000000001</v>
      </c>
      <c r="AD31" s="16">
        <v>-22.264099999999999</v>
      </c>
      <c r="AE31" s="16">
        <v>-16.6996</v>
      </c>
      <c r="AF31" s="16">
        <v>-67.282200000000003</v>
      </c>
      <c r="AG31" s="16">
        <v>-19.012</v>
      </c>
      <c r="AH31" s="16">
        <v>-19.098700000000001</v>
      </c>
      <c r="AI31" s="46"/>
      <c r="AJ31" s="46"/>
      <c r="AK31" s="46"/>
      <c r="AL31" s="46"/>
      <c r="AM31" s="46"/>
      <c r="AN31" s="4"/>
      <c r="AO31" s="4"/>
      <c r="AP31" s="4"/>
      <c r="AQ31" s="4"/>
      <c r="AR31" s="4"/>
      <c r="AS31" s="4"/>
      <c r="AT31" s="4"/>
      <c r="AU31" s="4"/>
      <c r="AV31" s="4"/>
      <c r="AW31" s="4"/>
      <c r="AX31" s="4"/>
      <c r="AY31" s="4"/>
    </row>
    <row r="32" spans="1:51" ht="15" x14ac:dyDescent="0.25">
      <c r="A32" s="136">
        <f>YampaRiverInflow.TotalOutflow!A32</f>
        <v>45809</v>
      </c>
      <c r="B32" s="34"/>
      <c r="C32" s="12">
        <v>-51.258000000000003</v>
      </c>
      <c r="D32" s="45">
        <v>-51.258000000000003</v>
      </c>
      <c r="E32" s="16">
        <v>-51.9298</v>
      </c>
      <c r="F32" s="16">
        <v>-183.62299999999999</v>
      </c>
      <c r="G32" s="16">
        <v>-63.558300000000003</v>
      </c>
      <c r="H32" s="16">
        <v>-43.443300000000001</v>
      </c>
      <c r="I32" s="16">
        <v>-78.712100000000007</v>
      </c>
      <c r="J32" s="16">
        <v>-44.4283</v>
      </c>
      <c r="K32" s="16">
        <v>-46.623400000000004</v>
      </c>
      <c r="L32" s="16">
        <v>-26.48</v>
      </c>
      <c r="M32" s="16">
        <v>-49.249099999999999</v>
      </c>
      <c r="N32" s="16">
        <v>-37.820300000000003</v>
      </c>
      <c r="O32" s="16">
        <v>-37.123800000000003</v>
      </c>
      <c r="P32" s="16">
        <v>-46.805699999999995</v>
      </c>
      <c r="Q32" s="16">
        <v>-42.2714</v>
      </c>
      <c r="R32" s="16">
        <v>-36.915500000000002</v>
      </c>
      <c r="S32" s="16">
        <v>-53.137800000000006</v>
      </c>
      <c r="T32" s="16">
        <v>-64.9482</v>
      </c>
      <c r="U32" s="16">
        <v>-25.7806</v>
      </c>
      <c r="V32" s="16">
        <v>-34.943199999999997</v>
      </c>
      <c r="W32" s="16">
        <v>-51.296099999999996</v>
      </c>
      <c r="X32" s="16">
        <v>-57.331800000000001</v>
      </c>
      <c r="Y32" s="16">
        <v>-54.558199999999999</v>
      </c>
      <c r="Z32" s="16">
        <v>-68.587000000000003</v>
      </c>
      <c r="AA32" s="16">
        <v>-37.685099999999998</v>
      </c>
      <c r="AB32" s="16">
        <v>-32.256500000000003</v>
      </c>
      <c r="AC32" s="16">
        <v>-52.228699999999996</v>
      </c>
      <c r="AD32" s="16">
        <v>-55.433399999999999</v>
      </c>
      <c r="AE32" s="16">
        <v>-50.623800000000003</v>
      </c>
      <c r="AF32" s="16">
        <v>-49.755000000000003</v>
      </c>
      <c r="AG32" s="16">
        <v>-57.844000000000001</v>
      </c>
      <c r="AH32" s="16">
        <v>-49.321300000000001</v>
      </c>
      <c r="AI32" s="46"/>
      <c r="AJ32" s="46"/>
      <c r="AK32" s="46"/>
      <c r="AL32" s="46"/>
      <c r="AM32" s="46"/>
      <c r="AN32" s="4"/>
      <c r="AO32" s="4"/>
      <c r="AP32" s="4"/>
      <c r="AQ32" s="4"/>
      <c r="AR32" s="4"/>
      <c r="AS32" s="4"/>
      <c r="AT32" s="4"/>
      <c r="AU32" s="4"/>
      <c r="AV32" s="4"/>
      <c r="AW32" s="4"/>
      <c r="AX32" s="4"/>
      <c r="AY32" s="4"/>
    </row>
    <row r="33" spans="1:51" ht="15" x14ac:dyDescent="0.25">
      <c r="A33" s="136">
        <f>YampaRiverInflow.TotalOutflow!A33</f>
        <v>45839</v>
      </c>
      <c r="B33" s="34"/>
      <c r="C33" s="12">
        <v>-31.135000000000002</v>
      </c>
      <c r="D33" s="45">
        <v>-31.135000000000002</v>
      </c>
      <c r="E33" s="16">
        <v>-48.567099999999996</v>
      </c>
      <c r="F33" s="16">
        <v>-182.99199999999999</v>
      </c>
      <c r="G33" s="16">
        <v>-65.305999999999997</v>
      </c>
      <c r="H33" s="16">
        <v>-37.942</v>
      </c>
      <c r="I33" s="16">
        <v>-73.786799999999999</v>
      </c>
      <c r="J33" s="16">
        <v>-40.766500000000001</v>
      </c>
      <c r="K33" s="16">
        <v>-6.4570799999999995</v>
      </c>
      <c r="L33" s="16">
        <v>-40.478199999999994</v>
      </c>
      <c r="M33" s="16">
        <v>-35.347099999999998</v>
      </c>
      <c r="N33" s="16">
        <v>-30.984200000000001</v>
      </c>
      <c r="O33" s="16">
        <v>-12.644399999999999</v>
      </c>
      <c r="P33" s="16">
        <v>-15.251700000000001</v>
      </c>
      <c r="Q33" s="16">
        <v>-52.766100000000002</v>
      </c>
      <c r="R33" s="16">
        <v>-45.935900000000004</v>
      </c>
      <c r="S33" s="16">
        <v>-47.300400000000003</v>
      </c>
      <c r="T33" s="16">
        <v>-39.221400000000003</v>
      </c>
      <c r="U33" s="16">
        <v>-35.222799999999999</v>
      </c>
      <c r="V33" s="16">
        <v>-42.721499999999999</v>
      </c>
      <c r="W33" s="16">
        <v>-48.900100000000002</v>
      </c>
      <c r="X33" s="16">
        <v>-17.8947</v>
      </c>
      <c r="Y33" s="16">
        <v>-23.696200000000001</v>
      </c>
      <c r="Z33" s="16">
        <v>-7.1829000000000001</v>
      </c>
      <c r="AA33" s="16">
        <v>-15.904399999999999</v>
      </c>
      <c r="AB33" s="16">
        <v>-28.589599999999997</v>
      </c>
      <c r="AC33" s="16">
        <v>-43.727499999999999</v>
      </c>
      <c r="AD33" s="16">
        <v>-35.582300000000004</v>
      </c>
      <c r="AE33" s="16">
        <v>-30.575500000000002</v>
      </c>
      <c r="AF33" s="16">
        <v>-37.180800000000005</v>
      </c>
      <c r="AG33" s="16">
        <v>-48.3</v>
      </c>
      <c r="AH33" s="16">
        <v>-25.503700000000002</v>
      </c>
      <c r="AI33" s="46"/>
      <c r="AJ33" s="46"/>
      <c r="AK33" s="46"/>
      <c r="AL33" s="46"/>
      <c r="AM33" s="46"/>
      <c r="AN33" s="4"/>
      <c r="AO33" s="4"/>
      <c r="AP33" s="4"/>
      <c r="AQ33" s="4"/>
      <c r="AR33" s="4"/>
      <c r="AS33" s="4"/>
      <c r="AT33" s="4"/>
      <c r="AU33" s="4"/>
      <c r="AV33" s="4"/>
      <c r="AW33" s="4"/>
      <c r="AX33" s="4"/>
      <c r="AY33" s="4"/>
    </row>
    <row r="34" spans="1:51" ht="15" x14ac:dyDescent="0.25">
      <c r="A34" s="136">
        <f>YampaRiverInflow.TotalOutflow!A34</f>
        <v>45870</v>
      </c>
      <c r="B34" s="34"/>
      <c r="C34" s="12">
        <v>-31.536999999999999</v>
      </c>
      <c r="D34" s="45">
        <v>-31.536999999999999</v>
      </c>
      <c r="E34" s="16">
        <v>-37.121300000000005</v>
      </c>
      <c r="F34" s="16">
        <v>-39.379899999999999</v>
      </c>
      <c r="G34" s="16">
        <v>-27.815000000000001</v>
      </c>
      <c r="H34" s="16">
        <v>-14.0517</v>
      </c>
      <c r="I34" s="16">
        <v>-65.381299999999996</v>
      </c>
      <c r="J34" s="16">
        <v>-36.5657</v>
      </c>
      <c r="K34" s="16">
        <v>-19.854400000000002</v>
      </c>
      <c r="L34" s="16">
        <v>-3.75305</v>
      </c>
      <c r="M34" s="16">
        <v>-2.8775900000000001</v>
      </c>
      <c r="N34" s="16">
        <v>-12.666399999999999</v>
      </c>
      <c r="O34" s="16">
        <v>-13.9602</v>
      </c>
      <c r="P34" s="16">
        <v>-39.998400000000004</v>
      </c>
      <c r="Q34" s="16">
        <v>7.2850600000000005</v>
      </c>
      <c r="R34" s="16">
        <v>-24.3444</v>
      </c>
      <c r="S34" s="16">
        <v>-33.449400000000004</v>
      </c>
      <c r="T34" s="16">
        <v>-19.831900000000001</v>
      </c>
      <c r="U34" s="16">
        <v>-46.257599999999996</v>
      </c>
      <c r="V34" s="16">
        <v>-32.945300000000003</v>
      </c>
      <c r="W34" s="16">
        <v>-39.458300000000001</v>
      </c>
      <c r="X34" s="16">
        <v>-23.445799999999998</v>
      </c>
      <c r="Y34" s="16">
        <v>-14.442500000000001</v>
      </c>
      <c r="Z34" s="16">
        <v>-5.3147600000000006</v>
      </c>
      <c r="AA34" s="16">
        <v>-20.151</v>
      </c>
      <c r="AB34" s="16">
        <v>-29.148299999999999</v>
      </c>
      <c r="AC34" s="16">
        <v>-33.437899999999999</v>
      </c>
      <c r="AD34" s="16">
        <v>-29.450599999999998</v>
      </c>
      <c r="AE34" s="16">
        <v>-25.803599999999999</v>
      </c>
      <c r="AF34" s="16">
        <v>-58.466900000000003</v>
      </c>
      <c r="AG34" s="16">
        <v>-23.998000000000001</v>
      </c>
      <c r="AH34" s="16">
        <v>5.8436199999999996</v>
      </c>
      <c r="AI34" s="46"/>
      <c r="AJ34" s="46"/>
      <c r="AK34" s="46"/>
      <c r="AL34" s="46"/>
      <c r="AM34" s="46"/>
      <c r="AN34" s="4"/>
      <c r="AO34" s="4"/>
      <c r="AP34" s="4"/>
      <c r="AQ34" s="4"/>
      <c r="AR34" s="4"/>
      <c r="AS34" s="4"/>
      <c r="AT34" s="4"/>
      <c r="AU34" s="4"/>
      <c r="AV34" s="4"/>
      <c r="AW34" s="4"/>
      <c r="AX34" s="4"/>
      <c r="AY34" s="4"/>
    </row>
    <row r="35" spans="1:51" ht="15" x14ac:dyDescent="0.25">
      <c r="A35" s="136">
        <f>YampaRiverInflow.TotalOutflow!A35</f>
        <v>45901</v>
      </c>
      <c r="B35" s="34"/>
      <c r="C35" s="12">
        <v>-10.928000000000001</v>
      </c>
      <c r="D35" s="45">
        <v>-10.928000000000001</v>
      </c>
      <c r="E35" s="16">
        <v>-31.333599999999997</v>
      </c>
      <c r="F35" s="16">
        <v>-19.856300000000001</v>
      </c>
      <c r="G35" s="16">
        <v>-41.415900000000001</v>
      </c>
      <c r="H35" s="16">
        <v>-22.555199999999999</v>
      </c>
      <c r="I35" s="16">
        <v>0.85353000000000001</v>
      </c>
      <c r="J35" s="16">
        <v>-61.966300000000004</v>
      </c>
      <c r="K35" s="16">
        <v>-54.048999999999999</v>
      </c>
      <c r="L35" s="16">
        <v>-27.7121</v>
      </c>
      <c r="M35" s="16">
        <v>-18.022099999999998</v>
      </c>
      <c r="N35" s="16">
        <v>-8.8447199999999988</v>
      </c>
      <c r="O35" s="16">
        <v>-17.9664</v>
      </c>
      <c r="P35" s="16">
        <v>-5.1358199999999998</v>
      </c>
      <c r="Q35" s="16">
        <v>-10.9739</v>
      </c>
      <c r="R35" s="16">
        <v>-32.469799999999999</v>
      </c>
      <c r="S35" s="16">
        <v>-35.090000000000003</v>
      </c>
      <c r="T35" s="16">
        <v>-20.7882</v>
      </c>
      <c r="U35" s="16">
        <v>-50.804099999999998</v>
      </c>
      <c r="V35" s="16">
        <v>-26.487200000000001</v>
      </c>
      <c r="W35" s="16">
        <v>-30.253900000000002</v>
      </c>
      <c r="X35" s="16">
        <v>-43.0578</v>
      </c>
      <c r="Y35" s="16">
        <v>-36.350099999999998</v>
      </c>
      <c r="Z35" s="16">
        <v>-18.872799999999998</v>
      </c>
      <c r="AA35" s="16">
        <v>-16.6816</v>
      </c>
      <c r="AB35" s="16">
        <v>-22.602599999999999</v>
      </c>
      <c r="AC35" s="16">
        <v>-13.866299999999999</v>
      </c>
      <c r="AD35" s="16">
        <v>-20.75</v>
      </c>
      <c r="AE35" s="16">
        <v>-8.9183799999999991</v>
      </c>
      <c r="AF35" s="16">
        <v>-33.353900000000003</v>
      </c>
      <c r="AG35" s="16">
        <v>-15.521000000000001</v>
      </c>
      <c r="AH35" s="16">
        <v>-12.745700000000001</v>
      </c>
      <c r="AI35" s="46"/>
      <c r="AJ35" s="46"/>
      <c r="AK35" s="46"/>
      <c r="AL35" s="46"/>
      <c r="AM35" s="46"/>
      <c r="AN35" s="4"/>
      <c r="AO35" s="4"/>
      <c r="AP35" s="4"/>
      <c r="AQ35" s="4"/>
      <c r="AR35" s="4"/>
      <c r="AS35" s="4"/>
      <c r="AT35" s="4"/>
      <c r="AU35" s="4"/>
      <c r="AV35" s="4"/>
      <c r="AW35" s="4"/>
      <c r="AX35" s="4"/>
      <c r="AY35" s="4"/>
    </row>
    <row r="36" spans="1:51" ht="15" x14ac:dyDescent="0.25">
      <c r="A36" s="136">
        <f>YampaRiverInflow.TotalOutflow!A36</f>
        <v>45931</v>
      </c>
      <c r="B36" s="34"/>
      <c r="C36" s="12">
        <v>-7.6130000000000004</v>
      </c>
      <c r="D36" s="45">
        <v>-7.6130000000000004</v>
      </c>
      <c r="E36" s="16">
        <v>-8.1872799999999994</v>
      </c>
      <c r="F36" s="16">
        <v>-13.261700000000001</v>
      </c>
      <c r="G36" s="16">
        <v>8.3438300000000005</v>
      </c>
      <c r="H36" s="16">
        <v>1.6283399999999999</v>
      </c>
      <c r="I36" s="16">
        <v>-1.5256099999999999</v>
      </c>
      <c r="J36" s="16">
        <v>0.55819000000000007</v>
      </c>
      <c r="K36" s="16">
        <v>-0.40666000000000002</v>
      </c>
      <c r="L36" s="16">
        <v>-3.3743600000000002</v>
      </c>
      <c r="M36" s="16">
        <v>10.40099</v>
      </c>
      <c r="N36" s="16">
        <v>3.1250999999999998</v>
      </c>
      <c r="O36" s="16">
        <v>0.16553999999999999</v>
      </c>
      <c r="P36" s="16">
        <v>26.085080000000001</v>
      </c>
      <c r="Q36" s="16">
        <v>-4.4398100000000005</v>
      </c>
      <c r="R36" s="16">
        <v>7.4000500000000002</v>
      </c>
      <c r="S36" s="16">
        <v>-11.6661</v>
      </c>
      <c r="T36" s="16">
        <v>-2.7408399999999999</v>
      </c>
      <c r="U36" s="16">
        <v>-4.4333</v>
      </c>
      <c r="V36" s="16">
        <v>-10.0848</v>
      </c>
      <c r="W36" s="16">
        <v>-27.032599999999999</v>
      </c>
      <c r="X36" s="16">
        <v>-5.7554099999999995</v>
      </c>
      <c r="Y36" s="16">
        <v>-10.2515</v>
      </c>
      <c r="Z36" s="16">
        <v>-12.6999</v>
      </c>
      <c r="AA36" s="16">
        <v>-3.16777</v>
      </c>
      <c r="AB36" s="16">
        <v>-24.611999999999998</v>
      </c>
      <c r="AC36" s="16">
        <v>-28.077099999999998</v>
      </c>
      <c r="AD36" s="16">
        <v>-12.1576</v>
      </c>
      <c r="AE36" s="16">
        <v>1.7223250000000001</v>
      </c>
      <c r="AF36" s="16">
        <v>-9.7818899999999989</v>
      </c>
      <c r="AG36" s="16">
        <v>3.17</v>
      </c>
      <c r="AH36" s="16">
        <v>-15.058</v>
      </c>
      <c r="AI36" s="46"/>
      <c r="AJ36" s="46"/>
      <c r="AK36" s="46"/>
      <c r="AL36" s="46"/>
      <c r="AM36" s="46"/>
      <c r="AN36" s="4"/>
      <c r="AO36" s="4"/>
      <c r="AP36" s="4"/>
      <c r="AQ36" s="4"/>
      <c r="AR36" s="4"/>
      <c r="AS36" s="4"/>
      <c r="AT36" s="4"/>
      <c r="AU36" s="4"/>
      <c r="AV36" s="4"/>
      <c r="AW36" s="4"/>
      <c r="AX36" s="4"/>
      <c r="AY36" s="4"/>
    </row>
    <row r="37" spans="1:51" ht="15" x14ac:dyDescent="0.25">
      <c r="A37" s="136">
        <f>YampaRiverInflow.TotalOutflow!A37</f>
        <v>45962</v>
      </c>
      <c r="B37" s="34"/>
      <c r="C37" s="12">
        <v>8.7159999999999993</v>
      </c>
      <c r="D37" s="45">
        <v>8.7159999999999993</v>
      </c>
      <c r="E37" s="16">
        <v>1.3323900000000002</v>
      </c>
      <c r="F37" s="16">
        <v>8.9617099999999983</v>
      </c>
      <c r="G37" s="16">
        <v>4.5023100000000005</v>
      </c>
      <c r="H37" s="16">
        <v>13.97513</v>
      </c>
      <c r="I37" s="16">
        <v>6.8756899999999996</v>
      </c>
      <c r="J37" s="16">
        <v>-37.753900000000002</v>
      </c>
      <c r="K37" s="16">
        <v>12.579600000000001</v>
      </c>
      <c r="L37" s="16">
        <v>4.9528100000000004</v>
      </c>
      <c r="M37" s="16">
        <v>14.292</v>
      </c>
      <c r="N37" s="16">
        <v>10.398250000000001</v>
      </c>
      <c r="O37" s="16">
        <v>14.77266</v>
      </c>
      <c r="P37" s="16">
        <v>2.89751</v>
      </c>
      <c r="Q37" s="16">
        <v>-5.1595500000000003</v>
      </c>
      <c r="R37" s="16">
        <v>8.3595300000000012</v>
      </c>
      <c r="S37" s="16">
        <v>0.24359</v>
      </c>
      <c r="T37" s="16">
        <v>-2.1938</v>
      </c>
      <c r="U37" s="16">
        <v>-8.1242999999999999</v>
      </c>
      <c r="V37" s="16">
        <v>-20.0396</v>
      </c>
      <c r="W37" s="16">
        <v>-7.1350500000000006</v>
      </c>
      <c r="X37" s="16">
        <v>-4.9749300000000005</v>
      </c>
      <c r="Y37" s="16">
        <v>-2.7747700000000002</v>
      </c>
      <c r="Z37" s="16">
        <v>-5.4642499999999998</v>
      </c>
      <c r="AA37" s="16">
        <v>12.753399999999999</v>
      </c>
      <c r="AB37" s="16">
        <v>1.235026</v>
      </c>
      <c r="AC37" s="16">
        <v>6.9389319999999994</v>
      </c>
      <c r="AD37" s="16">
        <v>-9.7391900000000007</v>
      </c>
      <c r="AE37" s="16">
        <v>26.70477</v>
      </c>
      <c r="AF37" s="16">
        <v>4.1004740000000002</v>
      </c>
      <c r="AG37" s="16">
        <v>8.6760000000000002</v>
      </c>
      <c r="AH37" s="16">
        <v>-7.5486000000000004</v>
      </c>
      <c r="AI37" s="46"/>
      <c r="AJ37" s="46"/>
      <c r="AK37" s="46"/>
      <c r="AL37" s="46"/>
      <c r="AM37" s="46"/>
      <c r="AN37" s="4"/>
      <c r="AO37" s="4"/>
      <c r="AP37" s="4"/>
      <c r="AQ37" s="4"/>
      <c r="AR37" s="4"/>
      <c r="AS37" s="4"/>
      <c r="AT37" s="4"/>
      <c r="AU37" s="4"/>
      <c r="AV37" s="4"/>
      <c r="AW37" s="4"/>
      <c r="AX37" s="4"/>
      <c r="AY37" s="4"/>
    </row>
    <row r="38" spans="1:51" ht="15" x14ac:dyDescent="0.25">
      <c r="A38" s="136">
        <f>YampaRiverInflow.TotalOutflow!A38</f>
        <v>45992</v>
      </c>
      <c r="B38" s="34"/>
      <c r="C38" s="12">
        <v>16.178999999999998</v>
      </c>
      <c r="D38" s="45">
        <v>16.178999999999998</v>
      </c>
      <c r="E38" s="16">
        <v>11.40897</v>
      </c>
      <c r="F38" s="16">
        <v>18.883740000000003</v>
      </c>
      <c r="G38" s="16">
        <v>6.48062</v>
      </c>
      <c r="H38" s="16">
        <v>-1.6886700000000001</v>
      </c>
      <c r="I38" s="16">
        <v>-26.622299999999999</v>
      </c>
      <c r="J38" s="16">
        <v>-69.312100000000001</v>
      </c>
      <c r="K38" s="16">
        <v>30.47054</v>
      </c>
      <c r="L38" s="16">
        <v>12.73404</v>
      </c>
      <c r="M38" s="16">
        <v>16.88007</v>
      </c>
      <c r="N38" s="16">
        <v>5.8597900000000003</v>
      </c>
      <c r="O38" s="16">
        <v>7.4444699999999999</v>
      </c>
      <c r="P38" s="16">
        <v>33.224269999999997</v>
      </c>
      <c r="Q38" s="16">
        <v>12.479979999999999</v>
      </c>
      <c r="R38" s="16">
        <v>17.551400000000001</v>
      </c>
      <c r="S38" s="16">
        <v>6.2706099999999996</v>
      </c>
      <c r="T38" s="16">
        <v>38.814579999999999</v>
      </c>
      <c r="U38" s="16">
        <v>9.5693099999999998</v>
      </c>
      <c r="V38" s="16">
        <v>34.180550000000004</v>
      </c>
      <c r="W38" s="16">
        <v>4.3811200000000001</v>
      </c>
      <c r="X38" s="16">
        <v>12.84577</v>
      </c>
      <c r="Y38" s="16">
        <v>-9.6169899999999995</v>
      </c>
      <c r="Z38" s="16">
        <v>8.3672789999999999</v>
      </c>
      <c r="AA38" s="16">
        <v>21.699849999999998</v>
      </c>
      <c r="AB38" s="16">
        <v>30.923099999999998</v>
      </c>
      <c r="AC38" s="16">
        <v>2.6434799999999998</v>
      </c>
      <c r="AD38" s="16">
        <v>7.848967</v>
      </c>
      <c r="AE38" s="16">
        <v>2.9376329999999999</v>
      </c>
      <c r="AF38" s="16">
        <v>20.856740000000002</v>
      </c>
      <c r="AG38" s="16">
        <v>18.335000000000001</v>
      </c>
      <c r="AH38" s="16">
        <v>4.6582799999999995</v>
      </c>
      <c r="AI38" s="46"/>
      <c r="AJ38" s="46"/>
      <c r="AK38" s="46"/>
      <c r="AL38" s="46"/>
      <c r="AM38" s="46"/>
      <c r="AN38" s="4"/>
      <c r="AO38" s="4"/>
      <c r="AP38" s="4"/>
      <c r="AQ38" s="4"/>
      <c r="AR38" s="4"/>
      <c r="AS38" s="4"/>
      <c r="AT38" s="4"/>
      <c r="AU38" s="4"/>
      <c r="AV38" s="4"/>
      <c r="AW38" s="4"/>
      <c r="AX38" s="4"/>
      <c r="AY38" s="4"/>
    </row>
    <row r="39" spans="1:51" ht="15" x14ac:dyDescent="0.25">
      <c r="A39" s="136">
        <f>YampaRiverInflow.TotalOutflow!A39</f>
        <v>46023</v>
      </c>
      <c r="B39" s="34"/>
      <c r="C39" s="12">
        <v>-11.84</v>
      </c>
      <c r="D39" s="45">
        <v>-11.84</v>
      </c>
      <c r="E39" s="16">
        <v>-30.712700000000002</v>
      </c>
      <c r="F39" s="16">
        <v>-2.2970100000000002</v>
      </c>
      <c r="G39" s="16">
        <v>-5.6275300000000001</v>
      </c>
      <c r="H39" s="16">
        <v>-64.680900000000008</v>
      </c>
      <c r="I39" s="16">
        <v>-113.199</v>
      </c>
      <c r="J39" s="16">
        <v>36.242400000000004</v>
      </c>
      <c r="K39" s="16">
        <v>-10.6774</v>
      </c>
      <c r="L39" s="16">
        <v>8.1581399999999995</v>
      </c>
      <c r="M39" s="16">
        <v>1.3930199999999999</v>
      </c>
      <c r="N39" s="16">
        <v>10.17</v>
      </c>
      <c r="O39" s="16">
        <v>3.6542600000000003</v>
      </c>
      <c r="P39" s="16">
        <v>8.1713000000000005</v>
      </c>
      <c r="Q39" s="16">
        <v>-29.2118</v>
      </c>
      <c r="R39" s="16">
        <v>-12.4862</v>
      </c>
      <c r="S39" s="16">
        <v>-4.2013100000000003</v>
      </c>
      <c r="T39" s="16">
        <v>-21.987200000000001</v>
      </c>
      <c r="U39" s="16">
        <v>21.381310000000003</v>
      </c>
      <c r="V39" s="16">
        <v>-39.100499999999997</v>
      </c>
      <c r="W39" s="16">
        <v>-31.088799999999999</v>
      </c>
      <c r="X39" s="16">
        <v>7.3067399999999996</v>
      </c>
      <c r="Y39" s="16">
        <v>-13.319000000000001</v>
      </c>
      <c r="Z39" s="16">
        <v>-6.39839</v>
      </c>
      <c r="AA39" s="16">
        <v>-23.134</v>
      </c>
      <c r="AB39" s="16">
        <v>-29.637900000000002</v>
      </c>
      <c r="AC39" s="16">
        <v>-24.356300000000001</v>
      </c>
      <c r="AD39" s="16">
        <v>-6.12601</v>
      </c>
      <c r="AE39" s="16">
        <v>-35.9651</v>
      </c>
      <c r="AF39" s="16">
        <v>-1.4319999999999999</v>
      </c>
      <c r="AG39" s="16">
        <v>-16.688599999999997</v>
      </c>
      <c r="AH39" s="16">
        <v>33.015449999999994</v>
      </c>
      <c r="AI39" s="46"/>
      <c r="AJ39" s="46"/>
      <c r="AK39" s="46"/>
      <c r="AL39" s="46"/>
      <c r="AM39" s="46"/>
      <c r="AN39" s="4"/>
      <c r="AO39" s="4"/>
      <c r="AP39" s="4"/>
      <c r="AQ39" s="4"/>
      <c r="AR39" s="4"/>
      <c r="AS39" s="4"/>
      <c r="AT39" s="4"/>
      <c r="AU39" s="4"/>
      <c r="AV39" s="4"/>
      <c r="AW39" s="4"/>
      <c r="AX39" s="4"/>
      <c r="AY39" s="4"/>
    </row>
    <row r="40" spans="1:51" ht="15" x14ac:dyDescent="0.25">
      <c r="A40" s="136">
        <f>YampaRiverInflow.TotalOutflow!A40</f>
        <v>46054</v>
      </c>
      <c r="B40" s="34"/>
      <c r="C40" s="12">
        <v>-27.518999999999998</v>
      </c>
      <c r="D40" s="45">
        <v>-27.518999999999998</v>
      </c>
      <c r="E40" s="16">
        <v>-38.901800000000001</v>
      </c>
      <c r="F40" s="16">
        <v>-63.575199999999995</v>
      </c>
      <c r="G40" s="16">
        <v>-26.556999999999999</v>
      </c>
      <c r="H40" s="16">
        <v>-43.0946</v>
      </c>
      <c r="I40" s="16">
        <v>-46.804400000000001</v>
      </c>
      <c r="J40" s="16">
        <v>-20.875299999999999</v>
      </c>
      <c r="K40" s="16">
        <v>-24.3658</v>
      </c>
      <c r="L40" s="16">
        <v>1.18557</v>
      </c>
      <c r="M40" s="16">
        <v>-25.8432</v>
      </c>
      <c r="N40" s="16">
        <v>-4.4762599999999999</v>
      </c>
      <c r="O40" s="16">
        <v>-2.36822</v>
      </c>
      <c r="P40" s="16">
        <v>5.9079799999999993</v>
      </c>
      <c r="Q40" s="16">
        <v>-17.978400000000001</v>
      </c>
      <c r="R40" s="16">
        <v>-35.601699999999994</v>
      </c>
      <c r="S40" s="16">
        <v>-45.1038</v>
      </c>
      <c r="T40" s="16">
        <v>-5.1178299999999997</v>
      </c>
      <c r="U40" s="16">
        <v>-37.283000000000001</v>
      </c>
      <c r="V40" s="16">
        <v>-15.6464</v>
      </c>
      <c r="W40" s="16">
        <v>-40.071800000000003</v>
      </c>
      <c r="X40" s="16">
        <v>-32.633000000000003</v>
      </c>
      <c r="Y40" s="16">
        <v>-26.703299999999999</v>
      </c>
      <c r="Z40" s="16">
        <v>-28.727499999999999</v>
      </c>
      <c r="AA40" s="16">
        <v>-41.463300000000004</v>
      </c>
      <c r="AB40" s="16">
        <v>-12.364799999999999</v>
      </c>
      <c r="AC40" s="16">
        <v>-17.944700000000001</v>
      </c>
      <c r="AD40" s="16">
        <v>-30.381799999999998</v>
      </c>
      <c r="AE40" s="16">
        <v>-39.880099999999999</v>
      </c>
      <c r="AF40" s="16">
        <v>-13.894</v>
      </c>
      <c r="AG40" s="16">
        <v>-22.5732</v>
      </c>
      <c r="AH40" s="16">
        <v>-17.1022</v>
      </c>
      <c r="AI40" s="46"/>
      <c r="AJ40" s="46"/>
      <c r="AK40" s="46"/>
      <c r="AL40" s="46"/>
      <c r="AM40" s="46"/>
      <c r="AN40" s="4"/>
      <c r="AO40" s="4"/>
      <c r="AP40" s="4"/>
      <c r="AQ40" s="4"/>
      <c r="AR40" s="4"/>
      <c r="AS40" s="4"/>
      <c r="AT40" s="4"/>
      <c r="AU40" s="4"/>
      <c r="AV40" s="4"/>
      <c r="AW40" s="4"/>
      <c r="AX40" s="4"/>
      <c r="AY40" s="4"/>
    </row>
    <row r="41" spans="1:51" ht="15" x14ac:dyDescent="0.25">
      <c r="A41" s="136">
        <f>YampaRiverInflow.TotalOutflow!A41</f>
        <v>46082</v>
      </c>
      <c r="B41" s="34"/>
      <c r="C41" s="12">
        <v>-46.244</v>
      </c>
      <c r="D41" s="45">
        <v>-46.244</v>
      </c>
      <c r="E41" s="16">
        <v>-40.1935</v>
      </c>
      <c r="F41" s="16">
        <v>-34.902000000000001</v>
      </c>
      <c r="G41" s="16">
        <v>-96.0959</v>
      </c>
      <c r="H41" s="16">
        <v>-38.881300000000003</v>
      </c>
      <c r="I41" s="16">
        <v>-9.1832499999999992</v>
      </c>
      <c r="J41" s="16">
        <v>-13.1533</v>
      </c>
      <c r="K41" s="16">
        <v>-27.913900000000002</v>
      </c>
      <c r="L41" s="16">
        <v>-37.945300000000003</v>
      </c>
      <c r="M41" s="16">
        <v>-37.232500000000002</v>
      </c>
      <c r="N41" s="16">
        <v>-84.1511</v>
      </c>
      <c r="O41" s="16">
        <v>-52.822800000000001</v>
      </c>
      <c r="P41" s="16">
        <v>-62.375399999999999</v>
      </c>
      <c r="Q41" s="16">
        <v>-22.7028</v>
      </c>
      <c r="R41" s="16">
        <v>-24.410799999999998</v>
      </c>
      <c r="S41" s="16">
        <v>-35.779199999999996</v>
      </c>
      <c r="T41" s="16">
        <v>-52.189599999999999</v>
      </c>
      <c r="U41" s="16">
        <v>-44.594099999999997</v>
      </c>
      <c r="V41" s="16">
        <v>-46.276900000000005</v>
      </c>
      <c r="W41" s="16">
        <v>-41.1785</v>
      </c>
      <c r="X41" s="16">
        <v>-54.098800000000004</v>
      </c>
      <c r="Y41" s="16">
        <v>-94.38669999999999</v>
      </c>
      <c r="Z41" s="16">
        <v>-68.116</v>
      </c>
      <c r="AA41" s="16">
        <v>-21.329699999999999</v>
      </c>
      <c r="AB41" s="16">
        <v>-45.133600000000001</v>
      </c>
      <c r="AC41" s="16">
        <v>-41.103999999999999</v>
      </c>
      <c r="AD41" s="16">
        <v>-52.287500000000001</v>
      </c>
      <c r="AE41" s="16">
        <v>-39.996499999999997</v>
      </c>
      <c r="AF41" s="16">
        <v>-34.947000000000003</v>
      </c>
      <c r="AG41" s="16">
        <v>-9.4451399999999985</v>
      </c>
      <c r="AH41" s="16">
        <v>-51.122900000000001</v>
      </c>
      <c r="AI41" s="46"/>
      <c r="AJ41" s="46"/>
      <c r="AK41" s="46"/>
      <c r="AL41" s="46"/>
      <c r="AM41" s="46"/>
      <c r="AN41" s="4"/>
      <c r="AO41" s="4"/>
      <c r="AP41" s="4"/>
      <c r="AQ41" s="4"/>
      <c r="AR41" s="4"/>
      <c r="AS41" s="4"/>
      <c r="AT41" s="4"/>
      <c r="AU41" s="4"/>
      <c r="AV41" s="4"/>
      <c r="AW41" s="4"/>
      <c r="AX41" s="4"/>
      <c r="AY41" s="4"/>
    </row>
    <row r="42" spans="1:51" ht="15" x14ac:dyDescent="0.25">
      <c r="A42" s="136">
        <f>YampaRiverInflow.TotalOutflow!A42</f>
        <v>46113</v>
      </c>
      <c r="B42" s="34"/>
      <c r="C42" s="12">
        <v>-41.89</v>
      </c>
      <c r="D42" s="45">
        <v>-41.89</v>
      </c>
      <c r="E42" s="16">
        <v>-45.231099999999998</v>
      </c>
      <c r="F42" s="16">
        <v>-21.337199999999999</v>
      </c>
      <c r="G42" s="16">
        <v>-46.392000000000003</v>
      </c>
      <c r="H42" s="16">
        <v>-46.931699999999999</v>
      </c>
      <c r="I42" s="16">
        <v>-10.3939</v>
      </c>
      <c r="J42" s="16">
        <v>-22.183299999999999</v>
      </c>
      <c r="K42" s="16">
        <v>-50.360900000000001</v>
      </c>
      <c r="L42" s="16">
        <v>-34.244300000000003</v>
      </c>
      <c r="M42" s="16">
        <v>-28.298599999999997</v>
      </c>
      <c r="N42" s="16">
        <v>-23.056999999999999</v>
      </c>
      <c r="O42" s="16">
        <v>-23.6526</v>
      </c>
      <c r="P42" s="16">
        <v>-18.731300000000001</v>
      </c>
      <c r="Q42" s="16">
        <v>-34.493000000000002</v>
      </c>
      <c r="R42" s="16">
        <v>-34.719099999999997</v>
      </c>
      <c r="S42" s="16">
        <v>-39.354300000000002</v>
      </c>
      <c r="T42" s="16">
        <v>-36.816499999999998</v>
      </c>
      <c r="U42" s="16">
        <v>-31.096499999999999</v>
      </c>
      <c r="V42" s="16">
        <v>-26.820700000000002</v>
      </c>
      <c r="W42" s="16">
        <v>-39.596599999999995</v>
      </c>
      <c r="X42" s="16">
        <v>-38.490600000000001</v>
      </c>
      <c r="Y42" s="16">
        <v>-7.4329700000000001</v>
      </c>
      <c r="Z42" s="16">
        <v>-6.8644499999999997</v>
      </c>
      <c r="AA42" s="16">
        <v>-16.915599999999998</v>
      </c>
      <c r="AB42" s="16">
        <v>-37.536199999999994</v>
      </c>
      <c r="AC42" s="16">
        <v>-51.6753</v>
      </c>
      <c r="AD42" s="16">
        <v>-49.0565</v>
      </c>
      <c r="AE42" s="16">
        <v>3.8323470000000004</v>
      </c>
      <c r="AF42" s="16">
        <v>-59.116</v>
      </c>
      <c r="AG42" s="16">
        <v>-58.070099999999996</v>
      </c>
      <c r="AH42" s="16">
        <v>-46.224299999999999</v>
      </c>
      <c r="AI42" s="46"/>
      <c r="AJ42" s="46"/>
      <c r="AK42" s="46"/>
      <c r="AL42" s="46"/>
      <c r="AM42" s="46"/>
      <c r="AN42" s="4"/>
      <c r="AO42" s="4"/>
      <c r="AP42" s="4"/>
      <c r="AQ42" s="4"/>
      <c r="AR42" s="4"/>
      <c r="AS42" s="4"/>
      <c r="AT42" s="4"/>
      <c r="AU42" s="4"/>
      <c r="AV42" s="4"/>
      <c r="AW42" s="4"/>
      <c r="AX42" s="4"/>
      <c r="AY42" s="4"/>
    </row>
    <row r="43" spans="1:51" ht="15" x14ac:dyDescent="0.25">
      <c r="A43" s="136">
        <f>YampaRiverInflow.TotalOutflow!A43</f>
        <v>46143</v>
      </c>
      <c r="B43" s="34"/>
      <c r="C43" s="12">
        <v>-37.652999999999999</v>
      </c>
      <c r="D43" s="45">
        <v>-37.652999999999999</v>
      </c>
      <c r="E43" s="16">
        <v>-147.96199999999999</v>
      </c>
      <c r="F43" s="16">
        <v>-29.909500000000001</v>
      </c>
      <c r="G43" s="16">
        <v>-28.129300000000001</v>
      </c>
      <c r="H43" s="16">
        <v>-49.9146</v>
      </c>
      <c r="I43" s="16">
        <v>-34.603400000000001</v>
      </c>
      <c r="J43" s="16">
        <v>-27.749099999999999</v>
      </c>
      <c r="K43" s="16">
        <v>-15.6434</v>
      </c>
      <c r="L43" s="16">
        <v>-26.480900000000002</v>
      </c>
      <c r="M43" s="16">
        <v>-13.461499999999999</v>
      </c>
      <c r="N43" s="16">
        <v>-3.12216</v>
      </c>
      <c r="O43" s="16">
        <v>-37.49</v>
      </c>
      <c r="P43" s="16">
        <v>-28.581900000000001</v>
      </c>
      <c r="Q43" s="16">
        <v>-34.988099999999996</v>
      </c>
      <c r="R43" s="16">
        <v>-27.610599999999998</v>
      </c>
      <c r="S43" s="16">
        <v>-13.771700000000001</v>
      </c>
      <c r="T43" s="16">
        <v>-19.453499999999998</v>
      </c>
      <c r="U43" s="16">
        <v>-43.834099999999999</v>
      </c>
      <c r="V43" s="16">
        <v>-36.948999999999998</v>
      </c>
      <c r="W43" s="16">
        <v>-18.708599999999997</v>
      </c>
      <c r="X43" s="16">
        <v>-25.398700000000002</v>
      </c>
      <c r="Y43" s="16">
        <v>-18.684200000000001</v>
      </c>
      <c r="Z43" s="16">
        <v>-10.974200000000002</v>
      </c>
      <c r="AA43" s="16">
        <v>-34.367400000000004</v>
      </c>
      <c r="AB43" s="16">
        <v>-27.658300000000001</v>
      </c>
      <c r="AC43" s="16">
        <v>-22.264099999999999</v>
      </c>
      <c r="AD43" s="16">
        <v>-16.6996</v>
      </c>
      <c r="AE43" s="16">
        <v>-67.282200000000003</v>
      </c>
      <c r="AF43" s="16">
        <v>-19.012</v>
      </c>
      <c r="AG43" s="16">
        <v>-19.098700000000001</v>
      </c>
      <c r="AH43" s="16">
        <v>-31.252700000000001</v>
      </c>
      <c r="AI43" s="46"/>
      <c r="AJ43" s="46"/>
      <c r="AK43" s="46"/>
      <c r="AL43" s="46"/>
      <c r="AM43" s="46"/>
      <c r="AN43" s="4"/>
      <c r="AO43" s="4"/>
      <c r="AP43" s="4"/>
      <c r="AQ43" s="4"/>
      <c r="AR43" s="4"/>
      <c r="AS43" s="4"/>
      <c r="AT43" s="4"/>
      <c r="AU43" s="4"/>
      <c r="AV43" s="4"/>
      <c r="AW43" s="4"/>
      <c r="AX43" s="4"/>
      <c r="AY43" s="4"/>
    </row>
    <row r="44" spans="1:51" ht="15" x14ac:dyDescent="0.25">
      <c r="A44" s="136">
        <f>YampaRiverInflow.TotalOutflow!A44</f>
        <v>46174</v>
      </c>
      <c r="B44" s="34"/>
      <c r="C44" s="12">
        <v>-51.258000000000003</v>
      </c>
      <c r="D44" s="45">
        <v>-51.258000000000003</v>
      </c>
      <c r="E44" s="16">
        <v>-183.62299999999999</v>
      </c>
      <c r="F44" s="16">
        <v>-63.558300000000003</v>
      </c>
      <c r="G44" s="16">
        <v>-43.443300000000001</v>
      </c>
      <c r="H44" s="16">
        <v>-78.712100000000007</v>
      </c>
      <c r="I44" s="16">
        <v>-44.4283</v>
      </c>
      <c r="J44" s="16">
        <v>-46.623400000000004</v>
      </c>
      <c r="K44" s="16">
        <v>-26.48</v>
      </c>
      <c r="L44" s="16">
        <v>-49.249099999999999</v>
      </c>
      <c r="M44" s="16">
        <v>-37.820300000000003</v>
      </c>
      <c r="N44" s="16">
        <v>-37.123800000000003</v>
      </c>
      <c r="O44" s="16">
        <v>-46.805699999999995</v>
      </c>
      <c r="P44" s="16">
        <v>-42.2714</v>
      </c>
      <c r="Q44" s="16">
        <v>-36.915500000000002</v>
      </c>
      <c r="R44" s="16">
        <v>-53.137800000000006</v>
      </c>
      <c r="S44" s="16">
        <v>-64.9482</v>
      </c>
      <c r="T44" s="16">
        <v>-25.7806</v>
      </c>
      <c r="U44" s="16">
        <v>-34.943199999999997</v>
      </c>
      <c r="V44" s="16">
        <v>-51.296099999999996</v>
      </c>
      <c r="W44" s="16">
        <v>-57.331800000000001</v>
      </c>
      <c r="X44" s="16">
        <v>-54.558199999999999</v>
      </c>
      <c r="Y44" s="16">
        <v>-68.587000000000003</v>
      </c>
      <c r="Z44" s="16">
        <v>-37.685099999999998</v>
      </c>
      <c r="AA44" s="16">
        <v>-32.256500000000003</v>
      </c>
      <c r="AB44" s="16">
        <v>-52.228699999999996</v>
      </c>
      <c r="AC44" s="16">
        <v>-55.433399999999999</v>
      </c>
      <c r="AD44" s="16">
        <v>-50.623800000000003</v>
      </c>
      <c r="AE44" s="16">
        <v>-49.755000000000003</v>
      </c>
      <c r="AF44" s="16">
        <v>-57.844000000000001</v>
      </c>
      <c r="AG44" s="16">
        <v>-49.321300000000001</v>
      </c>
      <c r="AH44" s="16">
        <v>-51.9298</v>
      </c>
      <c r="AI44" s="46"/>
      <c r="AJ44" s="46"/>
      <c r="AK44" s="46"/>
      <c r="AL44" s="46"/>
      <c r="AM44" s="46"/>
      <c r="AN44" s="4"/>
      <c r="AO44" s="4"/>
      <c r="AP44" s="4"/>
      <c r="AQ44" s="4"/>
      <c r="AR44" s="4"/>
      <c r="AS44" s="4"/>
      <c r="AT44" s="4"/>
      <c r="AU44" s="4"/>
      <c r="AV44" s="4"/>
      <c r="AW44" s="4"/>
      <c r="AX44" s="4"/>
      <c r="AY44" s="4"/>
    </row>
    <row r="45" spans="1:51" ht="15" x14ac:dyDescent="0.25">
      <c r="A45" s="136">
        <f>YampaRiverInflow.TotalOutflow!A45</f>
        <v>46204</v>
      </c>
      <c r="B45" s="34"/>
      <c r="C45" s="12">
        <v>-31.135000000000002</v>
      </c>
      <c r="D45" s="45">
        <v>-31.135000000000002</v>
      </c>
      <c r="E45" s="16">
        <v>-182.99199999999999</v>
      </c>
      <c r="F45" s="16">
        <v>-65.305999999999997</v>
      </c>
      <c r="G45" s="16">
        <v>-37.942</v>
      </c>
      <c r="H45" s="16">
        <v>-73.786799999999999</v>
      </c>
      <c r="I45" s="16">
        <v>-40.766500000000001</v>
      </c>
      <c r="J45" s="16">
        <v>-6.4570799999999995</v>
      </c>
      <c r="K45" s="16">
        <v>-40.478199999999994</v>
      </c>
      <c r="L45" s="16">
        <v>-35.347099999999998</v>
      </c>
      <c r="M45" s="16">
        <v>-30.984200000000001</v>
      </c>
      <c r="N45" s="16">
        <v>-12.644399999999999</v>
      </c>
      <c r="O45" s="16">
        <v>-15.251700000000001</v>
      </c>
      <c r="P45" s="16">
        <v>-52.766100000000002</v>
      </c>
      <c r="Q45" s="16">
        <v>-45.935900000000004</v>
      </c>
      <c r="R45" s="16">
        <v>-47.300400000000003</v>
      </c>
      <c r="S45" s="16">
        <v>-39.221400000000003</v>
      </c>
      <c r="T45" s="16">
        <v>-35.222799999999999</v>
      </c>
      <c r="U45" s="16">
        <v>-42.721499999999999</v>
      </c>
      <c r="V45" s="16">
        <v>-48.900100000000002</v>
      </c>
      <c r="W45" s="16">
        <v>-17.8947</v>
      </c>
      <c r="X45" s="16">
        <v>-23.696200000000001</v>
      </c>
      <c r="Y45" s="16">
        <v>-7.1829000000000001</v>
      </c>
      <c r="Z45" s="16">
        <v>-15.904399999999999</v>
      </c>
      <c r="AA45" s="16">
        <v>-28.589599999999997</v>
      </c>
      <c r="AB45" s="16">
        <v>-43.727499999999999</v>
      </c>
      <c r="AC45" s="16">
        <v>-35.582300000000004</v>
      </c>
      <c r="AD45" s="16">
        <v>-30.575500000000002</v>
      </c>
      <c r="AE45" s="16">
        <v>-37.180800000000005</v>
      </c>
      <c r="AF45" s="16">
        <v>-48.3</v>
      </c>
      <c r="AG45" s="16">
        <v>-25.503700000000002</v>
      </c>
      <c r="AH45" s="16">
        <v>-48.567099999999996</v>
      </c>
      <c r="AI45" s="46"/>
      <c r="AJ45" s="46"/>
      <c r="AK45" s="46"/>
      <c r="AL45" s="46"/>
      <c r="AM45" s="46"/>
      <c r="AN45" s="4"/>
      <c r="AO45" s="4"/>
      <c r="AP45" s="4"/>
      <c r="AQ45" s="4"/>
      <c r="AR45" s="4"/>
      <c r="AS45" s="4"/>
      <c r="AT45" s="4"/>
      <c r="AU45" s="4"/>
      <c r="AV45" s="4"/>
      <c r="AW45" s="4"/>
      <c r="AX45" s="4"/>
      <c r="AY45" s="4"/>
    </row>
    <row r="46" spans="1:51" ht="15" x14ac:dyDescent="0.25">
      <c r="A46" s="136">
        <f>YampaRiverInflow.TotalOutflow!A46</f>
        <v>46235</v>
      </c>
      <c r="B46" s="34"/>
      <c r="C46" s="12">
        <v>-31.536999999999999</v>
      </c>
      <c r="D46" s="45">
        <v>-31.536999999999999</v>
      </c>
      <c r="E46" s="16">
        <v>-39.379899999999999</v>
      </c>
      <c r="F46" s="16">
        <v>-27.815000000000001</v>
      </c>
      <c r="G46" s="16">
        <v>-14.0517</v>
      </c>
      <c r="H46" s="16">
        <v>-65.381299999999996</v>
      </c>
      <c r="I46" s="16">
        <v>-36.5657</v>
      </c>
      <c r="J46" s="16">
        <v>-19.854400000000002</v>
      </c>
      <c r="K46" s="16">
        <v>-3.75305</v>
      </c>
      <c r="L46" s="16">
        <v>-2.8775900000000001</v>
      </c>
      <c r="M46" s="16">
        <v>-12.666399999999999</v>
      </c>
      <c r="N46" s="16">
        <v>-13.9602</v>
      </c>
      <c r="O46" s="16">
        <v>-39.998400000000004</v>
      </c>
      <c r="P46" s="16">
        <v>7.2850600000000005</v>
      </c>
      <c r="Q46" s="16">
        <v>-24.3444</v>
      </c>
      <c r="R46" s="16">
        <v>-33.449400000000004</v>
      </c>
      <c r="S46" s="16">
        <v>-19.831900000000001</v>
      </c>
      <c r="T46" s="16">
        <v>-46.257599999999996</v>
      </c>
      <c r="U46" s="16">
        <v>-32.945300000000003</v>
      </c>
      <c r="V46" s="16">
        <v>-39.458300000000001</v>
      </c>
      <c r="W46" s="16">
        <v>-23.445799999999998</v>
      </c>
      <c r="X46" s="16">
        <v>-14.442500000000001</v>
      </c>
      <c r="Y46" s="16">
        <v>-5.3147600000000006</v>
      </c>
      <c r="Z46" s="16">
        <v>-20.151</v>
      </c>
      <c r="AA46" s="16">
        <v>-29.148299999999999</v>
      </c>
      <c r="AB46" s="16">
        <v>-33.437899999999999</v>
      </c>
      <c r="AC46" s="16">
        <v>-29.450599999999998</v>
      </c>
      <c r="AD46" s="16">
        <v>-25.803599999999999</v>
      </c>
      <c r="AE46" s="16">
        <v>-58.466900000000003</v>
      </c>
      <c r="AF46" s="16">
        <v>-23.998000000000001</v>
      </c>
      <c r="AG46" s="16">
        <v>5.8436199999999996</v>
      </c>
      <c r="AH46" s="16">
        <v>-37.121300000000005</v>
      </c>
      <c r="AI46" s="46"/>
      <c r="AJ46" s="46"/>
      <c r="AK46" s="46"/>
      <c r="AL46" s="46"/>
      <c r="AM46" s="46"/>
      <c r="AN46" s="4"/>
      <c r="AO46" s="4"/>
      <c r="AP46" s="4"/>
      <c r="AQ46" s="4"/>
      <c r="AR46" s="4"/>
      <c r="AS46" s="4"/>
      <c r="AT46" s="4"/>
      <c r="AU46" s="4"/>
      <c r="AV46" s="4"/>
      <c r="AW46" s="4"/>
      <c r="AX46" s="4"/>
      <c r="AY46" s="4"/>
    </row>
    <row r="47" spans="1:51" ht="15" x14ac:dyDescent="0.25">
      <c r="A47" s="136">
        <f>YampaRiverInflow.TotalOutflow!A47</f>
        <v>46266</v>
      </c>
      <c r="B47" s="34"/>
      <c r="C47" s="12">
        <v>-10.928000000000001</v>
      </c>
      <c r="D47" s="45">
        <v>-10.928000000000001</v>
      </c>
      <c r="E47" s="16">
        <v>-19.856300000000001</v>
      </c>
      <c r="F47" s="16">
        <v>-41.415900000000001</v>
      </c>
      <c r="G47" s="16">
        <v>-22.555199999999999</v>
      </c>
      <c r="H47" s="16">
        <v>0.85353000000000001</v>
      </c>
      <c r="I47" s="16">
        <v>-61.966300000000004</v>
      </c>
      <c r="J47" s="16">
        <v>-54.048999999999999</v>
      </c>
      <c r="K47" s="16">
        <v>-27.7121</v>
      </c>
      <c r="L47" s="16">
        <v>-18.022099999999998</v>
      </c>
      <c r="M47" s="16">
        <v>-8.8447199999999988</v>
      </c>
      <c r="N47" s="16">
        <v>-17.9664</v>
      </c>
      <c r="O47" s="16">
        <v>-5.1358199999999998</v>
      </c>
      <c r="P47" s="16">
        <v>-10.9739</v>
      </c>
      <c r="Q47" s="16">
        <v>-32.469799999999999</v>
      </c>
      <c r="R47" s="16">
        <v>-35.090000000000003</v>
      </c>
      <c r="S47" s="16">
        <v>-20.7882</v>
      </c>
      <c r="T47" s="16">
        <v>-50.804099999999998</v>
      </c>
      <c r="U47" s="16">
        <v>-26.487200000000001</v>
      </c>
      <c r="V47" s="16">
        <v>-30.253900000000002</v>
      </c>
      <c r="W47" s="16">
        <v>-43.0578</v>
      </c>
      <c r="X47" s="16">
        <v>-36.350099999999998</v>
      </c>
      <c r="Y47" s="16">
        <v>-18.872799999999998</v>
      </c>
      <c r="Z47" s="16">
        <v>-16.6816</v>
      </c>
      <c r="AA47" s="16">
        <v>-22.602599999999999</v>
      </c>
      <c r="AB47" s="16">
        <v>-13.866299999999999</v>
      </c>
      <c r="AC47" s="16">
        <v>-20.75</v>
      </c>
      <c r="AD47" s="16">
        <v>-8.9183799999999991</v>
      </c>
      <c r="AE47" s="16">
        <v>-33.353900000000003</v>
      </c>
      <c r="AF47" s="16">
        <v>-15.521000000000001</v>
      </c>
      <c r="AG47" s="16">
        <v>-12.745700000000001</v>
      </c>
      <c r="AH47" s="16">
        <v>-31.333599999999997</v>
      </c>
      <c r="AI47" s="46"/>
      <c r="AJ47" s="46"/>
      <c r="AK47" s="46"/>
      <c r="AL47" s="46"/>
      <c r="AM47" s="46"/>
      <c r="AN47" s="4"/>
      <c r="AO47" s="4"/>
      <c r="AP47" s="4"/>
      <c r="AQ47" s="4"/>
      <c r="AR47" s="4"/>
      <c r="AS47" s="4"/>
      <c r="AT47" s="4"/>
      <c r="AU47" s="4"/>
      <c r="AV47" s="4"/>
      <c r="AW47" s="4"/>
      <c r="AX47" s="4"/>
      <c r="AY47" s="4"/>
    </row>
    <row r="48" spans="1:51" ht="15" x14ac:dyDescent="0.25">
      <c r="A48" s="136">
        <f>YampaRiverInflow.TotalOutflow!A48</f>
        <v>46296</v>
      </c>
      <c r="B48" s="34"/>
      <c r="C48" s="12">
        <v>-7.6130000000000004</v>
      </c>
      <c r="D48" s="45">
        <v>-7.6130000000000004</v>
      </c>
      <c r="E48" s="16">
        <v>-13.261700000000001</v>
      </c>
      <c r="F48" s="16">
        <v>8.3438300000000005</v>
      </c>
      <c r="G48" s="16">
        <v>1.6283399999999999</v>
      </c>
      <c r="H48" s="16">
        <v>-1.5256099999999999</v>
      </c>
      <c r="I48" s="16">
        <v>0.55819000000000007</v>
      </c>
      <c r="J48" s="16">
        <v>-0.40666000000000002</v>
      </c>
      <c r="K48" s="16">
        <v>-3.3743600000000002</v>
      </c>
      <c r="L48" s="16">
        <v>10.40099</v>
      </c>
      <c r="M48" s="16">
        <v>3.1250999999999998</v>
      </c>
      <c r="N48" s="16">
        <v>0.16553999999999999</v>
      </c>
      <c r="O48" s="16">
        <v>26.085080000000001</v>
      </c>
      <c r="P48" s="16">
        <v>-4.4398100000000005</v>
      </c>
      <c r="Q48" s="16">
        <v>7.4000500000000002</v>
      </c>
      <c r="R48" s="16">
        <v>-11.6661</v>
      </c>
      <c r="S48" s="16">
        <v>-2.7408399999999999</v>
      </c>
      <c r="T48" s="16">
        <v>-4.4333</v>
      </c>
      <c r="U48" s="16">
        <v>-10.0848</v>
      </c>
      <c r="V48" s="16">
        <v>-27.032599999999999</v>
      </c>
      <c r="W48" s="16">
        <v>-5.7554099999999995</v>
      </c>
      <c r="X48" s="16">
        <v>-10.2515</v>
      </c>
      <c r="Y48" s="16">
        <v>-12.6999</v>
      </c>
      <c r="Z48" s="16">
        <v>-3.16777</v>
      </c>
      <c r="AA48" s="16">
        <v>-24.611999999999998</v>
      </c>
      <c r="AB48" s="16">
        <v>-28.077099999999998</v>
      </c>
      <c r="AC48" s="16">
        <v>-12.1576</v>
      </c>
      <c r="AD48" s="16">
        <v>1.7223250000000001</v>
      </c>
      <c r="AE48" s="16">
        <v>-9.7818899999999989</v>
      </c>
      <c r="AF48" s="16">
        <v>3.17</v>
      </c>
      <c r="AG48" s="16">
        <v>-15.058</v>
      </c>
      <c r="AH48" s="16">
        <v>-8.1872799999999994</v>
      </c>
      <c r="AI48" s="46"/>
      <c r="AJ48" s="46"/>
      <c r="AK48" s="46"/>
      <c r="AL48" s="46"/>
      <c r="AM48" s="46"/>
      <c r="AN48" s="4"/>
      <c r="AO48" s="4"/>
      <c r="AP48" s="4"/>
      <c r="AQ48" s="4"/>
      <c r="AR48" s="4"/>
      <c r="AS48" s="4"/>
      <c r="AT48" s="4"/>
      <c r="AU48" s="4"/>
      <c r="AV48" s="4"/>
      <c r="AW48" s="4"/>
      <c r="AX48" s="4"/>
      <c r="AY48" s="4"/>
    </row>
    <row r="49" spans="1:1005" ht="15" x14ac:dyDescent="0.25">
      <c r="A49" s="136">
        <f>YampaRiverInflow.TotalOutflow!A49</f>
        <v>46327</v>
      </c>
      <c r="B49" s="34"/>
      <c r="C49" s="12">
        <v>8.7159999999999993</v>
      </c>
      <c r="D49" s="45">
        <v>8.7159999999999993</v>
      </c>
      <c r="E49" s="16">
        <v>8.9617099999999983</v>
      </c>
      <c r="F49" s="16">
        <v>4.5023100000000005</v>
      </c>
      <c r="G49" s="16">
        <v>13.97513</v>
      </c>
      <c r="H49" s="16">
        <v>6.8756899999999996</v>
      </c>
      <c r="I49" s="16">
        <v>-37.753900000000002</v>
      </c>
      <c r="J49" s="16">
        <v>12.579600000000001</v>
      </c>
      <c r="K49" s="16">
        <v>4.9528100000000004</v>
      </c>
      <c r="L49" s="16">
        <v>14.292</v>
      </c>
      <c r="M49" s="16">
        <v>10.398250000000001</v>
      </c>
      <c r="N49" s="16">
        <v>14.77266</v>
      </c>
      <c r="O49" s="16">
        <v>2.89751</v>
      </c>
      <c r="P49" s="16">
        <v>-5.1595500000000003</v>
      </c>
      <c r="Q49" s="16">
        <v>8.3595300000000012</v>
      </c>
      <c r="R49" s="16">
        <v>0.24359</v>
      </c>
      <c r="S49" s="16">
        <v>-2.1938</v>
      </c>
      <c r="T49" s="16">
        <v>-8.1242999999999999</v>
      </c>
      <c r="U49" s="16">
        <v>-20.0396</v>
      </c>
      <c r="V49" s="16">
        <v>-7.1350500000000006</v>
      </c>
      <c r="W49" s="16">
        <v>-4.9749300000000005</v>
      </c>
      <c r="X49" s="16">
        <v>-2.7747700000000002</v>
      </c>
      <c r="Y49" s="16">
        <v>-5.4642499999999998</v>
      </c>
      <c r="Z49" s="16">
        <v>12.753399999999999</v>
      </c>
      <c r="AA49" s="16">
        <v>1.235026</v>
      </c>
      <c r="AB49" s="16">
        <v>6.9389319999999994</v>
      </c>
      <c r="AC49" s="16">
        <v>-9.7391900000000007</v>
      </c>
      <c r="AD49" s="16">
        <v>26.70477</v>
      </c>
      <c r="AE49" s="16">
        <v>4.1004740000000002</v>
      </c>
      <c r="AF49" s="16">
        <v>8.6760000000000002</v>
      </c>
      <c r="AG49" s="16">
        <v>-7.5486000000000004</v>
      </c>
      <c r="AH49" s="16">
        <v>1.3323900000000002</v>
      </c>
      <c r="AI49" s="46"/>
      <c r="AJ49" s="46"/>
      <c r="AK49" s="46"/>
      <c r="AL49" s="46"/>
      <c r="AM49" s="46"/>
      <c r="AN49" s="4"/>
      <c r="AO49" s="4"/>
      <c r="AP49" s="4"/>
      <c r="AQ49" s="4"/>
      <c r="AR49" s="4"/>
      <c r="AS49" s="4"/>
      <c r="AT49" s="4"/>
      <c r="AU49" s="4"/>
      <c r="AV49" s="4"/>
      <c r="AW49" s="4"/>
      <c r="AX49" s="4"/>
      <c r="AY49" s="4"/>
    </row>
    <row r="50" spans="1:1005" ht="15" x14ac:dyDescent="0.25">
      <c r="A50" s="136">
        <f>YampaRiverInflow.TotalOutflow!A50</f>
        <v>46357</v>
      </c>
      <c r="B50" s="34"/>
      <c r="C50" s="12">
        <v>16.178999999999998</v>
      </c>
      <c r="D50" s="45">
        <v>16.178999999999998</v>
      </c>
      <c r="E50" s="16">
        <v>18.883740000000003</v>
      </c>
      <c r="F50" s="16">
        <v>6.48062</v>
      </c>
      <c r="G50" s="16">
        <v>-1.6886700000000001</v>
      </c>
      <c r="H50" s="16">
        <v>-26.622299999999999</v>
      </c>
      <c r="I50" s="16">
        <v>-69.312100000000001</v>
      </c>
      <c r="J50" s="16">
        <v>30.47054</v>
      </c>
      <c r="K50" s="16">
        <v>12.73404</v>
      </c>
      <c r="L50" s="16">
        <v>16.88007</v>
      </c>
      <c r="M50" s="16">
        <v>5.8597900000000003</v>
      </c>
      <c r="N50" s="16">
        <v>7.4444699999999999</v>
      </c>
      <c r="O50" s="16">
        <v>33.224269999999997</v>
      </c>
      <c r="P50" s="16">
        <v>12.479979999999999</v>
      </c>
      <c r="Q50" s="16">
        <v>17.551400000000001</v>
      </c>
      <c r="R50" s="16">
        <v>6.2706099999999996</v>
      </c>
      <c r="S50" s="16">
        <v>38.814579999999999</v>
      </c>
      <c r="T50" s="16">
        <v>9.5693099999999998</v>
      </c>
      <c r="U50" s="16">
        <v>34.180550000000004</v>
      </c>
      <c r="V50" s="16">
        <v>4.3811200000000001</v>
      </c>
      <c r="W50" s="16">
        <v>12.84577</v>
      </c>
      <c r="X50" s="16">
        <v>-9.6169899999999995</v>
      </c>
      <c r="Y50" s="16">
        <v>8.3672789999999999</v>
      </c>
      <c r="Z50" s="16">
        <v>21.699849999999998</v>
      </c>
      <c r="AA50" s="16">
        <v>30.923099999999998</v>
      </c>
      <c r="AB50" s="16">
        <v>2.6434799999999998</v>
      </c>
      <c r="AC50" s="16">
        <v>7.848967</v>
      </c>
      <c r="AD50" s="16">
        <v>2.9376329999999999</v>
      </c>
      <c r="AE50" s="16">
        <v>20.856740000000002</v>
      </c>
      <c r="AF50" s="16">
        <v>18.335000000000001</v>
      </c>
      <c r="AG50" s="16">
        <v>4.6582799999999995</v>
      </c>
      <c r="AH50" s="16">
        <v>11.40897</v>
      </c>
      <c r="AI50" s="46"/>
      <c r="AJ50" s="46"/>
      <c r="AK50" s="46"/>
      <c r="AL50" s="46"/>
      <c r="AM50" s="46"/>
      <c r="AN50" s="4"/>
      <c r="AO50" s="4"/>
      <c r="AP50" s="4"/>
      <c r="AQ50" s="4"/>
      <c r="AR50" s="4"/>
      <c r="AS50" s="4"/>
      <c r="AT50" s="4"/>
      <c r="AU50" s="4"/>
      <c r="AV50" s="4"/>
      <c r="AW50" s="4"/>
      <c r="AX50" s="4"/>
      <c r="AY50" s="4"/>
    </row>
    <row r="51" spans="1:1005" ht="15" x14ac:dyDescent="0.25">
      <c r="A51" s="136">
        <f>YampaRiverInflow.TotalOutflow!A51</f>
        <v>46388</v>
      </c>
      <c r="B51" s="34"/>
      <c r="C51" s="12">
        <v>-11.84</v>
      </c>
      <c r="D51" s="45">
        <v>-11.84</v>
      </c>
      <c r="E51" s="16">
        <v>-2.2970100000000002</v>
      </c>
      <c r="F51" s="16">
        <v>-5.6275300000000001</v>
      </c>
      <c r="G51" s="16">
        <v>-64.680900000000008</v>
      </c>
      <c r="H51" s="16">
        <v>-113.199</v>
      </c>
      <c r="I51" s="16">
        <v>36.242400000000004</v>
      </c>
      <c r="J51" s="16">
        <v>-10.6774</v>
      </c>
      <c r="K51" s="16">
        <v>8.1581399999999995</v>
      </c>
      <c r="L51" s="16">
        <v>1.3930199999999999</v>
      </c>
      <c r="M51" s="16">
        <v>10.17</v>
      </c>
      <c r="N51" s="16">
        <v>3.6542600000000003</v>
      </c>
      <c r="O51" s="16">
        <v>8.1713000000000005</v>
      </c>
      <c r="P51" s="16">
        <v>-29.2118</v>
      </c>
      <c r="Q51" s="16">
        <v>-12.4862</v>
      </c>
      <c r="R51" s="16">
        <v>-4.2013100000000003</v>
      </c>
      <c r="S51" s="16">
        <v>-21.987200000000001</v>
      </c>
      <c r="T51" s="16">
        <v>21.381310000000003</v>
      </c>
      <c r="U51" s="16">
        <v>-39.100499999999997</v>
      </c>
      <c r="V51" s="16">
        <v>-31.088799999999999</v>
      </c>
      <c r="W51" s="16">
        <v>7.3067399999999996</v>
      </c>
      <c r="X51" s="16">
        <v>-13.319000000000001</v>
      </c>
      <c r="Y51" s="16">
        <v>-6.39839</v>
      </c>
      <c r="Z51" s="16">
        <v>-23.134</v>
      </c>
      <c r="AA51" s="16">
        <v>-29.637900000000002</v>
      </c>
      <c r="AB51" s="16">
        <v>-24.356300000000001</v>
      </c>
      <c r="AC51" s="16">
        <v>-6.12601</v>
      </c>
      <c r="AD51" s="16">
        <v>-35.9651</v>
      </c>
      <c r="AE51" s="16">
        <v>-1.4319999999999999</v>
      </c>
      <c r="AF51" s="16">
        <v>-16.688599999999997</v>
      </c>
      <c r="AG51" s="16">
        <v>33.015449999999994</v>
      </c>
      <c r="AH51" s="16">
        <v>-30.712700000000002</v>
      </c>
      <c r="AI51" s="46"/>
      <c r="AJ51" s="46"/>
      <c r="AK51" s="46"/>
      <c r="AL51" s="46"/>
      <c r="AM51" s="46"/>
      <c r="AN51" s="4"/>
      <c r="AO51" s="4"/>
      <c r="AP51" s="4"/>
      <c r="AQ51" s="4"/>
      <c r="AR51" s="4"/>
      <c r="AS51" s="4"/>
      <c r="AT51" s="4"/>
      <c r="AU51" s="4"/>
      <c r="AV51" s="4"/>
      <c r="AW51" s="4"/>
      <c r="AX51" s="4"/>
      <c r="AY51" s="4"/>
    </row>
    <row r="52" spans="1:1005" ht="15" x14ac:dyDescent="0.25">
      <c r="A52" s="136">
        <f>YampaRiverInflow.TotalOutflow!A52</f>
        <v>46419</v>
      </c>
      <c r="B52" s="34"/>
      <c r="C52" s="12">
        <v>-27.518999999999998</v>
      </c>
      <c r="D52" s="45">
        <v>-27.518999999999998</v>
      </c>
      <c r="E52" s="16">
        <v>-63.575199999999995</v>
      </c>
      <c r="F52" s="16">
        <v>-26.556999999999999</v>
      </c>
      <c r="G52" s="16">
        <v>-43.0946</v>
      </c>
      <c r="H52" s="16">
        <v>-46.804400000000001</v>
      </c>
      <c r="I52" s="16">
        <v>-20.875299999999999</v>
      </c>
      <c r="J52" s="16">
        <v>-24.3658</v>
      </c>
      <c r="K52" s="16">
        <v>1.18557</v>
      </c>
      <c r="L52" s="16">
        <v>-25.8432</v>
      </c>
      <c r="M52" s="16">
        <v>-4.4762599999999999</v>
      </c>
      <c r="N52" s="16">
        <v>-2.36822</v>
      </c>
      <c r="O52" s="16">
        <v>5.9079799999999993</v>
      </c>
      <c r="P52" s="16">
        <v>-17.978400000000001</v>
      </c>
      <c r="Q52" s="16">
        <v>-35.601699999999994</v>
      </c>
      <c r="R52" s="16">
        <v>-45.1038</v>
      </c>
      <c r="S52" s="16">
        <v>-5.1178299999999997</v>
      </c>
      <c r="T52" s="16">
        <v>-37.283000000000001</v>
      </c>
      <c r="U52" s="16">
        <v>-15.6464</v>
      </c>
      <c r="V52" s="16">
        <v>-40.071800000000003</v>
      </c>
      <c r="W52" s="16">
        <v>-32.633000000000003</v>
      </c>
      <c r="X52" s="16">
        <v>-26.703299999999999</v>
      </c>
      <c r="Y52" s="16">
        <v>-28.727499999999999</v>
      </c>
      <c r="Z52" s="16">
        <v>-41.463300000000004</v>
      </c>
      <c r="AA52" s="16">
        <v>-12.364799999999999</v>
      </c>
      <c r="AB52" s="16">
        <v>-17.944700000000001</v>
      </c>
      <c r="AC52" s="16">
        <v>-30.381799999999998</v>
      </c>
      <c r="AD52" s="16">
        <v>-39.880099999999999</v>
      </c>
      <c r="AE52" s="16">
        <v>-13.894</v>
      </c>
      <c r="AF52" s="16">
        <v>-22.5732</v>
      </c>
      <c r="AG52" s="16">
        <v>-17.1022</v>
      </c>
      <c r="AH52" s="16">
        <v>-38.901800000000001</v>
      </c>
      <c r="AI52" s="46"/>
      <c r="AJ52" s="46"/>
      <c r="AK52" s="46"/>
      <c r="AL52" s="46"/>
      <c r="AM52" s="46"/>
      <c r="AN52" s="4"/>
      <c r="AO52" s="4"/>
      <c r="AP52" s="4"/>
      <c r="AQ52" s="4"/>
      <c r="AR52" s="4"/>
      <c r="AS52" s="4"/>
      <c r="AT52" s="4"/>
      <c r="AU52" s="4"/>
      <c r="AV52" s="4"/>
      <c r="AW52" s="4"/>
      <c r="AX52" s="4"/>
      <c r="AY52" s="4"/>
    </row>
    <row r="53" spans="1:1005" ht="15" x14ac:dyDescent="0.25">
      <c r="A53" s="136">
        <f>YampaRiverInflow.TotalOutflow!A53</f>
        <v>46447</v>
      </c>
      <c r="B53" s="34"/>
      <c r="C53" s="12">
        <v>-46.244</v>
      </c>
      <c r="D53" s="45">
        <v>-46.244</v>
      </c>
      <c r="E53" s="16">
        <v>-34.902000000000001</v>
      </c>
      <c r="F53" s="16">
        <v>-96.0959</v>
      </c>
      <c r="G53" s="16">
        <v>-38.881300000000003</v>
      </c>
      <c r="H53" s="16">
        <v>-9.1832499999999992</v>
      </c>
      <c r="I53" s="16">
        <v>-13.1533</v>
      </c>
      <c r="J53" s="16">
        <v>-27.913900000000002</v>
      </c>
      <c r="K53" s="16">
        <v>-37.945300000000003</v>
      </c>
      <c r="L53" s="16">
        <v>-37.232500000000002</v>
      </c>
      <c r="M53" s="16">
        <v>-84.1511</v>
      </c>
      <c r="N53" s="16">
        <v>-52.822800000000001</v>
      </c>
      <c r="O53" s="16">
        <v>-62.375399999999999</v>
      </c>
      <c r="P53" s="16">
        <v>-22.7028</v>
      </c>
      <c r="Q53" s="16">
        <v>-24.410799999999998</v>
      </c>
      <c r="R53" s="16">
        <v>-35.779199999999996</v>
      </c>
      <c r="S53" s="16">
        <v>-52.189599999999999</v>
      </c>
      <c r="T53" s="16">
        <v>-44.594099999999997</v>
      </c>
      <c r="U53" s="16">
        <v>-46.276900000000005</v>
      </c>
      <c r="V53" s="16">
        <v>-41.1785</v>
      </c>
      <c r="W53" s="16">
        <v>-54.098800000000004</v>
      </c>
      <c r="X53" s="16">
        <v>-94.38669999999999</v>
      </c>
      <c r="Y53" s="16">
        <v>-68.116</v>
      </c>
      <c r="Z53" s="16">
        <v>-21.329699999999999</v>
      </c>
      <c r="AA53" s="16">
        <v>-45.133600000000001</v>
      </c>
      <c r="AB53" s="16">
        <v>-41.103999999999999</v>
      </c>
      <c r="AC53" s="16">
        <v>-52.287500000000001</v>
      </c>
      <c r="AD53" s="16">
        <v>-39.996499999999997</v>
      </c>
      <c r="AE53" s="16">
        <v>-34.947000000000003</v>
      </c>
      <c r="AF53" s="16">
        <v>-9.4451399999999985</v>
      </c>
      <c r="AG53" s="16">
        <v>-51.122900000000001</v>
      </c>
      <c r="AH53" s="16">
        <v>-40.1935</v>
      </c>
      <c r="AI53" s="46"/>
      <c r="AJ53" s="46"/>
      <c r="AK53" s="46"/>
      <c r="AL53" s="46"/>
      <c r="AM53" s="46"/>
      <c r="AN53" s="4"/>
      <c r="AO53" s="4"/>
      <c r="AP53" s="4"/>
      <c r="AQ53" s="4"/>
      <c r="AR53" s="4"/>
      <c r="AS53" s="4"/>
      <c r="AT53" s="4"/>
      <c r="AU53" s="4"/>
      <c r="AV53" s="4"/>
      <c r="AW53" s="4"/>
      <c r="AX53" s="4"/>
      <c r="AY53" s="4"/>
    </row>
    <row r="54" spans="1:1005" ht="15" x14ac:dyDescent="0.25">
      <c r="A54" s="136">
        <f>YampaRiverInflow.TotalOutflow!A54</f>
        <v>46478</v>
      </c>
      <c r="B54" s="34"/>
      <c r="C54" s="12">
        <v>-41.89</v>
      </c>
      <c r="D54" s="45">
        <v>-41.89</v>
      </c>
      <c r="E54" s="16">
        <v>-21.337199999999999</v>
      </c>
      <c r="F54" s="16">
        <v>-46.392000000000003</v>
      </c>
      <c r="G54" s="16">
        <v>-46.931699999999999</v>
      </c>
      <c r="H54" s="16">
        <v>-10.3939</v>
      </c>
      <c r="I54" s="16">
        <v>-22.183299999999999</v>
      </c>
      <c r="J54" s="16">
        <v>-50.360900000000001</v>
      </c>
      <c r="K54" s="16">
        <v>-34.244300000000003</v>
      </c>
      <c r="L54" s="16">
        <v>-28.298599999999997</v>
      </c>
      <c r="M54" s="16">
        <v>-23.056999999999999</v>
      </c>
      <c r="N54" s="16">
        <v>-23.6526</v>
      </c>
      <c r="O54" s="16">
        <v>-18.731300000000001</v>
      </c>
      <c r="P54" s="16">
        <v>-34.493000000000002</v>
      </c>
      <c r="Q54" s="16">
        <v>-34.719099999999997</v>
      </c>
      <c r="R54" s="16">
        <v>-39.354300000000002</v>
      </c>
      <c r="S54" s="16">
        <v>-36.816499999999998</v>
      </c>
      <c r="T54" s="16">
        <v>-31.096499999999999</v>
      </c>
      <c r="U54" s="16">
        <v>-26.820700000000002</v>
      </c>
      <c r="V54" s="16">
        <v>-39.596599999999995</v>
      </c>
      <c r="W54" s="16">
        <v>-38.490600000000001</v>
      </c>
      <c r="X54" s="16">
        <v>-7.4329700000000001</v>
      </c>
      <c r="Y54" s="16">
        <v>-6.8644499999999997</v>
      </c>
      <c r="Z54" s="16">
        <v>-16.915599999999998</v>
      </c>
      <c r="AA54" s="16">
        <v>-37.536199999999994</v>
      </c>
      <c r="AB54" s="16">
        <v>-51.6753</v>
      </c>
      <c r="AC54" s="16">
        <v>-49.0565</v>
      </c>
      <c r="AD54" s="16">
        <v>3.8323470000000004</v>
      </c>
      <c r="AE54" s="16">
        <v>-59.116</v>
      </c>
      <c r="AF54" s="16">
        <v>-58.070099999999996</v>
      </c>
      <c r="AG54" s="16">
        <v>-46.224299999999999</v>
      </c>
      <c r="AH54" s="16">
        <v>-45.231099999999998</v>
      </c>
      <c r="AI54" s="46"/>
      <c r="AJ54" s="46"/>
      <c r="AK54" s="46"/>
      <c r="AL54" s="46"/>
      <c r="AM54" s="46"/>
      <c r="AN54" s="4"/>
      <c r="AO54" s="4"/>
      <c r="AP54" s="4"/>
      <c r="AQ54" s="4"/>
      <c r="AR54" s="4"/>
      <c r="AS54" s="4"/>
      <c r="AT54" s="4"/>
      <c r="AU54" s="4"/>
      <c r="AV54" s="4"/>
      <c r="AW54" s="4"/>
      <c r="AX54" s="4"/>
      <c r="AY54" s="4"/>
    </row>
    <row r="55" spans="1:1005" ht="15" x14ac:dyDescent="0.25">
      <c r="A55" s="136">
        <f>YampaRiverInflow.TotalOutflow!A55</f>
        <v>46508</v>
      </c>
      <c r="B55" s="34"/>
      <c r="C55" s="12">
        <v>-37.652999999999999</v>
      </c>
      <c r="D55" s="45">
        <v>-37.652999999999999</v>
      </c>
      <c r="E55" s="16">
        <v>-29.909500000000001</v>
      </c>
      <c r="F55" s="16">
        <v>-28.129300000000001</v>
      </c>
      <c r="G55" s="16">
        <v>-49.9146</v>
      </c>
      <c r="H55" s="16">
        <v>-34.603400000000001</v>
      </c>
      <c r="I55" s="16">
        <v>-27.749099999999999</v>
      </c>
      <c r="J55" s="16">
        <v>-15.6434</v>
      </c>
      <c r="K55" s="16">
        <v>-26.480900000000002</v>
      </c>
      <c r="L55" s="16">
        <v>-13.461499999999999</v>
      </c>
      <c r="M55" s="16">
        <v>-3.12216</v>
      </c>
      <c r="N55" s="16">
        <v>-37.49</v>
      </c>
      <c r="O55" s="16">
        <v>-28.581900000000001</v>
      </c>
      <c r="P55" s="16">
        <v>-34.988099999999996</v>
      </c>
      <c r="Q55" s="16">
        <v>-27.610599999999998</v>
      </c>
      <c r="R55" s="16">
        <v>-13.771700000000001</v>
      </c>
      <c r="S55" s="16">
        <v>-19.453499999999998</v>
      </c>
      <c r="T55" s="16">
        <v>-43.834099999999999</v>
      </c>
      <c r="U55" s="16">
        <v>-36.948999999999998</v>
      </c>
      <c r="V55" s="16">
        <v>-18.708599999999997</v>
      </c>
      <c r="W55" s="16">
        <v>-25.398700000000002</v>
      </c>
      <c r="X55" s="16">
        <v>-18.684200000000001</v>
      </c>
      <c r="Y55" s="16">
        <v>-10.974200000000002</v>
      </c>
      <c r="Z55" s="16">
        <v>-34.367400000000004</v>
      </c>
      <c r="AA55" s="16">
        <v>-27.658300000000001</v>
      </c>
      <c r="AB55" s="16">
        <v>-22.264099999999999</v>
      </c>
      <c r="AC55" s="16">
        <v>-16.6996</v>
      </c>
      <c r="AD55" s="16">
        <v>-67.282200000000003</v>
      </c>
      <c r="AE55" s="16">
        <v>-19.012</v>
      </c>
      <c r="AF55" s="16">
        <v>-19.098700000000001</v>
      </c>
      <c r="AG55" s="16">
        <v>-31.252700000000001</v>
      </c>
      <c r="AH55" s="16">
        <v>-147.96199999999999</v>
      </c>
      <c r="AI55" s="46"/>
      <c r="AJ55" s="46"/>
      <c r="AK55" s="46"/>
      <c r="AL55" s="46"/>
      <c r="AM55" s="46"/>
      <c r="AN55" s="4"/>
      <c r="AO55" s="4"/>
      <c r="AP55" s="4"/>
      <c r="AQ55" s="4"/>
      <c r="AR55" s="4"/>
      <c r="AS55" s="4"/>
      <c r="AT55" s="4"/>
      <c r="AU55" s="4"/>
      <c r="AV55" s="4"/>
      <c r="AW55" s="4"/>
      <c r="AX55" s="4"/>
      <c r="AY55" s="4"/>
    </row>
    <row r="56" spans="1:1005" ht="15" x14ac:dyDescent="0.25">
      <c r="A56" s="136">
        <f>YampaRiverInflow.TotalOutflow!A56</f>
        <v>46539</v>
      </c>
      <c r="B56" s="34"/>
      <c r="C56" s="12">
        <v>-51.258000000000003</v>
      </c>
      <c r="D56" s="45">
        <v>-51.258000000000003</v>
      </c>
      <c r="E56" s="16">
        <v>-63.558300000000003</v>
      </c>
      <c r="F56" s="16">
        <v>-43.443300000000001</v>
      </c>
      <c r="G56" s="16">
        <v>-78.712100000000007</v>
      </c>
      <c r="H56" s="16">
        <v>-44.4283</v>
      </c>
      <c r="I56" s="16">
        <v>-46.623400000000004</v>
      </c>
      <c r="J56" s="16">
        <v>-26.48</v>
      </c>
      <c r="K56" s="16">
        <v>-49.249099999999999</v>
      </c>
      <c r="L56" s="16">
        <v>-37.820300000000003</v>
      </c>
      <c r="M56" s="16">
        <v>-37.123800000000003</v>
      </c>
      <c r="N56" s="16">
        <v>-46.805699999999995</v>
      </c>
      <c r="O56" s="16">
        <v>-42.2714</v>
      </c>
      <c r="P56" s="16">
        <v>-36.915500000000002</v>
      </c>
      <c r="Q56" s="16">
        <v>-53.137800000000006</v>
      </c>
      <c r="R56" s="16">
        <v>-64.9482</v>
      </c>
      <c r="S56" s="16">
        <v>-25.7806</v>
      </c>
      <c r="T56" s="16">
        <v>-34.943199999999997</v>
      </c>
      <c r="U56" s="16">
        <v>-51.296099999999996</v>
      </c>
      <c r="V56" s="16">
        <v>-57.331800000000001</v>
      </c>
      <c r="W56" s="16">
        <v>-54.558199999999999</v>
      </c>
      <c r="X56" s="16">
        <v>-68.587000000000003</v>
      </c>
      <c r="Y56" s="16">
        <v>-37.685099999999998</v>
      </c>
      <c r="Z56" s="16">
        <v>-32.256500000000003</v>
      </c>
      <c r="AA56" s="16">
        <v>-52.228699999999996</v>
      </c>
      <c r="AB56" s="16">
        <v>-55.433399999999999</v>
      </c>
      <c r="AC56" s="16">
        <v>-50.623800000000003</v>
      </c>
      <c r="AD56" s="16">
        <v>-49.755000000000003</v>
      </c>
      <c r="AE56" s="16">
        <v>-57.844000000000001</v>
      </c>
      <c r="AF56" s="16">
        <v>-49.321300000000001</v>
      </c>
      <c r="AG56" s="16">
        <v>-51.9298</v>
      </c>
      <c r="AH56" s="16">
        <v>-183.62299999999999</v>
      </c>
      <c r="AI56" s="46"/>
      <c r="AJ56" s="46"/>
      <c r="AK56" s="46"/>
      <c r="AL56" s="46"/>
      <c r="AM56" s="46"/>
      <c r="AN56" s="4"/>
      <c r="AO56" s="4"/>
      <c r="AP56" s="4"/>
      <c r="AQ56" s="4"/>
      <c r="AR56" s="4"/>
      <c r="AS56" s="4"/>
      <c r="AT56" s="4"/>
      <c r="AU56" s="4"/>
      <c r="AV56" s="4"/>
      <c r="AW56" s="4"/>
      <c r="AX56" s="4"/>
      <c r="AY56" s="4"/>
    </row>
    <row r="57" spans="1:1005" ht="15" x14ac:dyDescent="0.25">
      <c r="A57" s="136">
        <f>YampaRiverInflow.TotalOutflow!A57</f>
        <v>46569</v>
      </c>
      <c r="B57" s="34"/>
      <c r="C57" s="12">
        <v>-31.135000000000002</v>
      </c>
      <c r="D57" s="45">
        <v>-31.135000000000002</v>
      </c>
      <c r="E57" s="16">
        <v>-65.305999999999997</v>
      </c>
      <c r="F57" s="16">
        <v>-37.942</v>
      </c>
      <c r="G57" s="16">
        <v>-73.786799999999999</v>
      </c>
      <c r="H57" s="16">
        <v>-40.766500000000001</v>
      </c>
      <c r="I57" s="16">
        <v>-6.4570799999999995</v>
      </c>
      <c r="J57" s="16">
        <v>-40.478199999999994</v>
      </c>
      <c r="K57" s="16">
        <v>-35.347099999999998</v>
      </c>
      <c r="L57" s="16">
        <v>-30.984200000000001</v>
      </c>
      <c r="M57" s="16">
        <v>-12.644399999999999</v>
      </c>
      <c r="N57" s="16">
        <v>-15.251700000000001</v>
      </c>
      <c r="O57" s="16">
        <v>-52.766100000000002</v>
      </c>
      <c r="P57" s="16">
        <v>-45.935900000000004</v>
      </c>
      <c r="Q57" s="16">
        <v>-47.300400000000003</v>
      </c>
      <c r="R57" s="16">
        <v>-39.221400000000003</v>
      </c>
      <c r="S57" s="16">
        <v>-35.222799999999999</v>
      </c>
      <c r="T57" s="16">
        <v>-42.721499999999999</v>
      </c>
      <c r="U57" s="16">
        <v>-48.900100000000002</v>
      </c>
      <c r="V57" s="16">
        <v>-17.8947</v>
      </c>
      <c r="W57" s="16">
        <v>-23.696200000000001</v>
      </c>
      <c r="X57" s="16">
        <v>-7.1829000000000001</v>
      </c>
      <c r="Y57" s="16">
        <v>-15.904399999999999</v>
      </c>
      <c r="Z57" s="16">
        <v>-28.589599999999997</v>
      </c>
      <c r="AA57" s="16">
        <v>-43.727499999999999</v>
      </c>
      <c r="AB57" s="16">
        <v>-35.582300000000004</v>
      </c>
      <c r="AC57" s="16">
        <v>-30.575500000000002</v>
      </c>
      <c r="AD57" s="16">
        <v>-37.180800000000005</v>
      </c>
      <c r="AE57" s="16">
        <v>-48.3</v>
      </c>
      <c r="AF57" s="16">
        <v>-25.503700000000002</v>
      </c>
      <c r="AG57" s="16">
        <v>-48.567099999999996</v>
      </c>
      <c r="AH57" s="16">
        <v>-182.99199999999999</v>
      </c>
      <c r="AI57" s="46"/>
      <c r="AJ57" s="46"/>
      <c r="AK57" s="46"/>
      <c r="AL57" s="46"/>
      <c r="AM57" s="46"/>
      <c r="AN57" s="4"/>
      <c r="AO57" s="4"/>
      <c r="AP57" s="4"/>
      <c r="AQ57" s="4"/>
      <c r="AR57" s="4"/>
      <c r="AS57" s="4"/>
      <c r="AT57" s="4"/>
      <c r="AU57" s="4"/>
      <c r="AV57" s="4"/>
      <c r="AW57" s="4"/>
      <c r="AX57" s="4"/>
      <c r="AY57" s="4"/>
    </row>
    <row r="58" spans="1:1005" ht="15" x14ac:dyDescent="0.25">
      <c r="A58" s="136">
        <f>YampaRiverInflow.TotalOutflow!A58</f>
        <v>46600</v>
      </c>
      <c r="B58" s="34"/>
      <c r="C58" s="12">
        <v>-31.536999999999999</v>
      </c>
      <c r="D58" s="45">
        <v>-31.536999999999999</v>
      </c>
      <c r="E58" s="16">
        <v>-27.815000000000001</v>
      </c>
      <c r="F58" s="16">
        <v>-14.0517</v>
      </c>
      <c r="G58" s="16">
        <v>-65.381299999999996</v>
      </c>
      <c r="H58" s="16">
        <v>-36.5657</v>
      </c>
      <c r="I58" s="16">
        <v>-19.854400000000002</v>
      </c>
      <c r="J58" s="16">
        <v>-3.75305</v>
      </c>
      <c r="K58" s="16">
        <v>-2.8775900000000001</v>
      </c>
      <c r="L58" s="16">
        <v>-12.666399999999999</v>
      </c>
      <c r="M58" s="16">
        <v>-13.9602</v>
      </c>
      <c r="N58" s="16">
        <v>-39.998400000000004</v>
      </c>
      <c r="O58" s="16">
        <v>7.2850600000000005</v>
      </c>
      <c r="P58" s="16">
        <v>-24.3444</v>
      </c>
      <c r="Q58" s="16">
        <v>-33.449400000000004</v>
      </c>
      <c r="R58" s="16">
        <v>-19.831900000000001</v>
      </c>
      <c r="S58" s="16">
        <v>-46.257599999999996</v>
      </c>
      <c r="T58" s="16">
        <v>-32.945300000000003</v>
      </c>
      <c r="U58" s="16">
        <v>-39.458300000000001</v>
      </c>
      <c r="V58" s="16">
        <v>-23.445799999999998</v>
      </c>
      <c r="W58" s="16">
        <v>-14.442500000000001</v>
      </c>
      <c r="X58" s="16">
        <v>-5.3147600000000006</v>
      </c>
      <c r="Y58" s="16">
        <v>-20.151</v>
      </c>
      <c r="Z58" s="16">
        <v>-29.148299999999999</v>
      </c>
      <c r="AA58" s="16">
        <v>-33.437899999999999</v>
      </c>
      <c r="AB58" s="16">
        <v>-29.450599999999998</v>
      </c>
      <c r="AC58" s="16">
        <v>-25.803599999999999</v>
      </c>
      <c r="AD58" s="16">
        <v>-58.466900000000003</v>
      </c>
      <c r="AE58" s="16">
        <v>-23.998000000000001</v>
      </c>
      <c r="AF58" s="16">
        <v>5.8436199999999996</v>
      </c>
      <c r="AG58" s="16">
        <v>-37.121300000000005</v>
      </c>
      <c r="AH58" s="16">
        <v>-39.379899999999999</v>
      </c>
      <c r="AI58" s="46"/>
      <c r="AJ58" s="46"/>
      <c r="AK58" s="46"/>
      <c r="AL58" s="46"/>
      <c r="AM58" s="46"/>
      <c r="AN58" s="4"/>
      <c r="AO58" s="4"/>
      <c r="AP58" s="4"/>
      <c r="AQ58" s="4"/>
      <c r="AR58" s="4"/>
      <c r="AS58" s="4"/>
      <c r="AT58" s="4"/>
      <c r="AU58" s="4"/>
      <c r="AV58" s="4"/>
      <c r="AW58" s="4"/>
      <c r="AX58" s="4"/>
      <c r="AY58" s="4"/>
    </row>
    <row r="59" spans="1:1005" ht="15" x14ac:dyDescent="0.25">
      <c r="A59" s="136">
        <f>YampaRiverInflow.TotalOutflow!A59</f>
        <v>46631</v>
      </c>
      <c r="B59" s="34"/>
      <c r="C59" s="12">
        <v>-10.928000000000001</v>
      </c>
      <c r="D59" s="45">
        <v>-10.928000000000001</v>
      </c>
      <c r="E59" s="16">
        <v>-41.415900000000001</v>
      </c>
      <c r="F59" s="16">
        <v>-22.555199999999999</v>
      </c>
      <c r="G59" s="16">
        <v>0.85353000000000001</v>
      </c>
      <c r="H59" s="16">
        <v>-61.966300000000004</v>
      </c>
      <c r="I59" s="16">
        <v>-54.048999999999999</v>
      </c>
      <c r="J59" s="16">
        <v>-27.7121</v>
      </c>
      <c r="K59" s="16">
        <v>-18.022099999999998</v>
      </c>
      <c r="L59" s="16">
        <v>-8.8447199999999988</v>
      </c>
      <c r="M59" s="16">
        <v>-17.9664</v>
      </c>
      <c r="N59" s="16">
        <v>-5.1358199999999998</v>
      </c>
      <c r="O59" s="16">
        <v>-10.9739</v>
      </c>
      <c r="P59" s="16">
        <v>-32.469799999999999</v>
      </c>
      <c r="Q59" s="16">
        <v>-35.090000000000003</v>
      </c>
      <c r="R59" s="16">
        <v>-20.7882</v>
      </c>
      <c r="S59" s="16">
        <v>-50.804099999999998</v>
      </c>
      <c r="T59" s="16">
        <v>-26.487200000000001</v>
      </c>
      <c r="U59" s="16">
        <v>-30.253900000000002</v>
      </c>
      <c r="V59" s="16">
        <v>-43.0578</v>
      </c>
      <c r="W59" s="16">
        <v>-36.350099999999998</v>
      </c>
      <c r="X59" s="16">
        <v>-18.872799999999998</v>
      </c>
      <c r="Y59" s="16">
        <v>-16.6816</v>
      </c>
      <c r="Z59" s="16">
        <v>-22.602599999999999</v>
      </c>
      <c r="AA59" s="16">
        <v>-13.866299999999999</v>
      </c>
      <c r="AB59" s="16">
        <v>-20.75</v>
      </c>
      <c r="AC59" s="16">
        <v>-8.9183799999999991</v>
      </c>
      <c r="AD59" s="16">
        <v>-33.353900000000003</v>
      </c>
      <c r="AE59" s="16">
        <v>-15.521000000000001</v>
      </c>
      <c r="AF59" s="16">
        <v>-12.745700000000001</v>
      </c>
      <c r="AG59" s="16">
        <v>-31.333599999999997</v>
      </c>
      <c r="AH59" s="16">
        <v>-19.856300000000001</v>
      </c>
      <c r="AI59" s="46"/>
      <c r="AJ59" s="46"/>
      <c r="AK59" s="46"/>
      <c r="AL59" s="46"/>
      <c r="AM59" s="46"/>
      <c r="AN59" s="4"/>
      <c r="AO59" s="4"/>
      <c r="AP59" s="4"/>
      <c r="AQ59" s="4"/>
      <c r="AR59" s="4"/>
      <c r="AS59" s="4"/>
      <c r="AT59" s="4"/>
      <c r="AU59" s="4"/>
      <c r="AV59" s="4"/>
      <c r="AW59" s="4"/>
      <c r="AX59" s="4"/>
      <c r="AY59" s="4"/>
    </row>
    <row r="60" spans="1:1005" ht="15" x14ac:dyDescent="0.25">
      <c r="A60" s="136">
        <f>YampaRiverInflow.TotalOutflow!A60</f>
        <v>46661</v>
      </c>
      <c r="B60" s="34"/>
      <c r="C60" s="12">
        <v>-7.6130000000000004</v>
      </c>
      <c r="D60" s="45">
        <v>-7.6130000000000004</v>
      </c>
      <c r="E60" s="16">
        <v>8.3438300000000005</v>
      </c>
      <c r="F60" s="16">
        <v>1.6283399999999999</v>
      </c>
      <c r="G60" s="16">
        <v>-1.5256099999999999</v>
      </c>
      <c r="H60" s="16">
        <v>0.55819000000000007</v>
      </c>
      <c r="I60" s="16">
        <v>-0.40666000000000002</v>
      </c>
      <c r="J60" s="16">
        <v>-3.3743600000000002</v>
      </c>
      <c r="K60" s="16">
        <v>10.40099</v>
      </c>
      <c r="L60" s="16">
        <v>3.1250999999999998</v>
      </c>
      <c r="M60" s="16">
        <v>0.16553999999999999</v>
      </c>
      <c r="N60" s="16">
        <v>26.085080000000001</v>
      </c>
      <c r="O60" s="16">
        <v>-4.4398100000000005</v>
      </c>
      <c r="P60" s="16">
        <v>7.4000500000000002</v>
      </c>
      <c r="Q60" s="16">
        <v>-11.6661</v>
      </c>
      <c r="R60" s="16">
        <v>-2.7408399999999999</v>
      </c>
      <c r="S60" s="16">
        <v>-4.4333</v>
      </c>
      <c r="T60" s="16">
        <v>-10.0848</v>
      </c>
      <c r="U60" s="16">
        <v>-27.032599999999999</v>
      </c>
      <c r="V60" s="16">
        <v>-5.7554099999999995</v>
      </c>
      <c r="W60" s="16">
        <v>-10.2515</v>
      </c>
      <c r="X60" s="16">
        <v>-12.6999</v>
      </c>
      <c r="Y60" s="16">
        <v>-3.16777</v>
      </c>
      <c r="Z60" s="16">
        <v>-24.611999999999998</v>
      </c>
      <c r="AA60" s="16">
        <v>-28.077099999999998</v>
      </c>
      <c r="AB60" s="16">
        <v>-12.1576</v>
      </c>
      <c r="AC60" s="16">
        <v>1.7223250000000001</v>
      </c>
      <c r="AD60" s="16">
        <v>-9.7818899999999989</v>
      </c>
      <c r="AE60" s="16">
        <v>3.17</v>
      </c>
      <c r="AF60" s="16">
        <v>-15.058</v>
      </c>
      <c r="AG60" s="16">
        <v>-8.1872799999999994</v>
      </c>
      <c r="AH60" s="16">
        <v>-13.261700000000001</v>
      </c>
      <c r="AI60" s="46"/>
      <c r="AJ60" s="46"/>
      <c r="AK60" s="46"/>
      <c r="AL60" s="46"/>
      <c r="AM60" s="46"/>
      <c r="AN60" s="4"/>
      <c r="AO60" s="4"/>
      <c r="AP60" s="4"/>
      <c r="AQ60" s="4"/>
      <c r="AR60" s="4"/>
      <c r="AS60" s="4"/>
      <c r="AT60" s="4"/>
      <c r="AU60" s="4"/>
      <c r="AV60" s="4"/>
      <c r="AW60" s="4"/>
      <c r="AX60" s="4"/>
      <c r="AY60" s="4"/>
    </row>
    <row r="61" spans="1:1005" ht="15" x14ac:dyDescent="0.25">
      <c r="A61" s="136">
        <f>YampaRiverInflow.TotalOutflow!A61</f>
        <v>46692</v>
      </c>
      <c r="B61" s="34"/>
      <c r="C61" s="12">
        <v>8.7159999999999993</v>
      </c>
      <c r="D61" s="45">
        <v>8.7159999999999993</v>
      </c>
      <c r="E61" s="16">
        <v>4.5023100000000005</v>
      </c>
      <c r="F61" s="16">
        <v>13.97513</v>
      </c>
      <c r="G61" s="16">
        <v>6.8756899999999996</v>
      </c>
      <c r="H61" s="16">
        <v>-37.753900000000002</v>
      </c>
      <c r="I61" s="16">
        <v>12.579600000000001</v>
      </c>
      <c r="J61" s="16">
        <v>4.9528100000000004</v>
      </c>
      <c r="K61" s="16">
        <v>14.292</v>
      </c>
      <c r="L61" s="16">
        <v>10.398250000000001</v>
      </c>
      <c r="M61" s="16">
        <v>14.77266</v>
      </c>
      <c r="N61" s="16">
        <v>2.89751</v>
      </c>
      <c r="O61" s="16">
        <v>-5.1595500000000003</v>
      </c>
      <c r="P61" s="16">
        <v>8.3595300000000012</v>
      </c>
      <c r="Q61" s="16">
        <v>0.24359</v>
      </c>
      <c r="R61" s="16">
        <v>-2.1938</v>
      </c>
      <c r="S61" s="16">
        <v>-8.1242999999999999</v>
      </c>
      <c r="T61" s="16">
        <v>-20.0396</v>
      </c>
      <c r="U61" s="16">
        <v>-7.1350500000000006</v>
      </c>
      <c r="V61" s="16">
        <v>-4.9749300000000005</v>
      </c>
      <c r="W61" s="16">
        <v>-2.7747700000000002</v>
      </c>
      <c r="X61" s="16">
        <v>-5.4642499999999998</v>
      </c>
      <c r="Y61" s="16">
        <v>12.753399999999999</v>
      </c>
      <c r="Z61" s="16">
        <v>1.235026</v>
      </c>
      <c r="AA61" s="16">
        <v>6.9389319999999994</v>
      </c>
      <c r="AB61" s="16">
        <v>-9.7391900000000007</v>
      </c>
      <c r="AC61" s="16">
        <v>26.70477</v>
      </c>
      <c r="AD61" s="16">
        <v>4.1004740000000002</v>
      </c>
      <c r="AE61" s="16">
        <v>8.6760000000000002</v>
      </c>
      <c r="AF61" s="16">
        <v>-7.5486000000000004</v>
      </c>
      <c r="AG61" s="16">
        <v>1.3323900000000002</v>
      </c>
      <c r="AH61" s="16">
        <v>8.9617099999999983</v>
      </c>
      <c r="AI61" s="46"/>
      <c r="AJ61" s="46"/>
      <c r="AK61" s="46"/>
      <c r="AL61" s="46"/>
      <c r="AM61" s="46"/>
      <c r="AN61" s="4"/>
      <c r="AO61" s="4"/>
      <c r="AP61" s="4"/>
      <c r="AQ61" s="4"/>
      <c r="AR61" s="4"/>
      <c r="AS61" s="4"/>
      <c r="AT61" s="4"/>
      <c r="AU61" s="4"/>
      <c r="AV61" s="4"/>
      <c r="AW61" s="4"/>
      <c r="AX61" s="4"/>
      <c r="AY61" s="4"/>
    </row>
    <row r="62" spans="1:1005" ht="15" x14ac:dyDescent="0.25">
      <c r="A62" s="136">
        <f>YampaRiverInflow.TotalOutflow!A62</f>
        <v>46722</v>
      </c>
      <c r="B62" s="34"/>
      <c r="C62" s="12">
        <v>16.178999999999998</v>
      </c>
      <c r="D62" s="45">
        <v>16.178999999999998</v>
      </c>
      <c r="E62" s="16">
        <v>6.48062</v>
      </c>
      <c r="F62" s="16">
        <v>-1.6886700000000001</v>
      </c>
      <c r="G62" s="16">
        <v>-26.622299999999999</v>
      </c>
      <c r="H62" s="16">
        <v>-69.312100000000001</v>
      </c>
      <c r="I62" s="16">
        <v>30.47054</v>
      </c>
      <c r="J62" s="16">
        <v>12.73404</v>
      </c>
      <c r="K62" s="16">
        <v>16.88007</v>
      </c>
      <c r="L62" s="16">
        <v>5.8597900000000003</v>
      </c>
      <c r="M62" s="16">
        <v>7.4444699999999999</v>
      </c>
      <c r="N62" s="16">
        <v>33.224269999999997</v>
      </c>
      <c r="O62" s="16">
        <v>12.479979999999999</v>
      </c>
      <c r="P62" s="16">
        <v>17.551400000000001</v>
      </c>
      <c r="Q62" s="16">
        <v>6.2706099999999996</v>
      </c>
      <c r="R62" s="16">
        <v>38.814579999999999</v>
      </c>
      <c r="S62" s="16">
        <v>9.5693099999999998</v>
      </c>
      <c r="T62" s="16">
        <v>34.180550000000004</v>
      </c>
      <c r="U62" s="16">
        <v>4.3811200000000001</v>
      </c>
      <c r="V62" s="16">
        <v>12.84577</v>
      </c>
      <c r="W62" s="16">
        <v>-9.6169899999999995</v>
      </c>
      <c r="X62" s="16">
        <v>8.3672789999999999</v>
      </c>
      <c r="Y62" s="16">
        <v>21.699849999999998</v>
      </c>
      <c r="Z62" s="16">
        <v>30.923099999999998</v>
      </c>
      <c r="AA62" s="16">
        <v>2.6434799999999998</v>
      </c>
      <c r="AB62" s="16">
        <v>7.848967</v>
      </c>
      <c r="AC62" s="16">
        <v>2.9376329999999999</v>
      </c>
      <c r="AD62" s="16">
        <v>20.856740000000002</v>
      </c>
      <c r="AE62" s="16">
        <v>18.335000000000001</v>
      </c>
      <c r="AF62" s="16">
        <v>4.6582799999999995</v>
      </c>
      <c r="AG62" s="16">
        <v>11.40897</v>
      </c>
      <c r="AH62" s="16">
        <v>18.883740000000003</v>
      </c>
      <c r="AI62" s="46"/>
      <c r="AJ62" s="46"/>
      <c r="AK62" s="46"/>
      <c r="AL62" s="46"/>
      <c r="AM62" s="46"/>
      <c r="AN62" s="4"/>
      <c r="AO62" s="4"/>
      <c r="AP62" s="4"/>
      <c r="AQ62" s="4"/>
      <c r="AR62" s="4"/>
      <c r="AS62" s="4"/>
      <c r="AT62" s="4"/>
      <c r="AU62" s="4"/>
      <c r="AV62" s="4"/>
      <c r="AW62" s="4"/>
      <c r="AX62" s="4"/>
      <c r="AY62" s="4"/>
    </row>
    <row r="63" spans="1:1005" ht="15" x14ac:dyDescent="0.25">
      <c r="A63" s="136">
        <f>YampaRiverInflow.TotalOutflow!A63</f>
        <v>46753</v>
      </c>
      <c r="B63" s="34"/>
      <c r="C63" s="12">
        <v>-11.84</v>
      </c>
      <c r="D63" s="45">
        <v>-11.84</v>
      </c>
      <c r="E63" s="16">
        <v>-5.6275300000000001</v>
      </c>
      <c r="F63" s="16">
        <v>-64.680900000000008</v>
      </c>
      <c r="G63" s="16">
        <v>-113.199</v>
      </c>
      <c r="H63" s="16">
        <v>36.242400000000004</v>
      </c>
      <c r="I63" s="16">
        <v>-10.6774</v>
      </c>
      <c r="J63" s="16">
        <v>8.1581399999999995</v>
      </c>
      <c r="K63" s="16">
        <v>1.3930199999999999</v>
      </c>
      <c r="L63" s="16">
        <v>10.17</v>
      </c>
      <c r="M63" s="16">
        <v>3.6542600000000003</v>
      </c>
      <c r="N63" s="16">
        <v>8.1713000000000005</v>
      </c>
      <c r="O63" s="16">
        <v>-29.2118</v>
      </c>
      <c r="P63" s="16">
        <v>-12.4862</v>
      </c>
      <c r="Q63" s="16">
        <v>-4.2013100000000003</v>
      </c>
      <c r="R63" s="16">
        <v>-21.987200000000001</v>
      </c>
      <c r="S63" s="16">
        <v>21.381310000000003</v>
      </c>
      <c r="T63" s="16">
        <v>-39.100499999999997</v>
      </c>
      <c r="U63" s="16">
        <v>-31.088799999999999</v>
      </c>
      <c r="V63" s="16">
        <v>7.3067399999999996</v>
      </c>
      <c r="W63" s="16">
        <v>-13.319000000000001</v>
      </c>
      <c r="X63" s="16">
        <v>-6.39839</v>
      </c>
      <c r="Y63" s="16">
        <v>-23.134</v>
      </c>
      <c r="Z63" s="16">
        <v>-29.637900000000002</v>
      </c>
      <c r="AA63" s="16">
        <v>-24.356300000000001</v>
      </c>
      <c r="AB63" s="16">
        <v>-6.12601</v>
      </c>
      <c r="AC63" s="16">
        <v>-35.9651</v>
      </c>
      <c r="AD63" s="16">
        <v>-1.4319999999999999</v>
      </c>
      <c r="AE63" s="16">
        <v>-16.688599999999997</v>
      </c>
      <c r="AF63" s="16">
        <v>33.015449999999994</v>
      </c>
      <c r="AG63" s="16">
        <v>-30.712700000000002</v>
      </c>
      <c r="AH63" s="16">
        <v>-2.2970100000000002</v>
      </c>
      <c r="AI63" s="46"/>
      <c r="AJ63" s="46"/>
      <c r="AK63" s="46"/>
      <c r="AL63" s="46"/>
      <c r="AM63" s="46"/>
      <c r="AN63" s="4"/>
      <c r="AO63" s="4"/>
      <c r="AP63" s="4"/>
      <c r="AQ63" s="4"/>
      <c r="AR63" s="4"/>
      <c r="AS63" s="4"/>
      <c r="AT63" s="4"/>
      <c r="AU63" s="4"/>
      <c r="AV63" s="4"/>
      <c r="AW63" s="4"/>
      <c r="AX63" s="4"/>
      <c r="AY63" s="4"/>
    </row>
    <row r="64" spans="1:1005" ht="15" x14ac:dyDescent="0.25">
      <c r="A64" s="136">
        <f>YampaRiverInflow.TotalOutflow!A64</f>
        <v>46784</v>
      </c>
      <c r="B64" s="34"/>
      <c r="C64" s="12">
        <v>-27.518999999999998</v>
      </c>
      <c r="D64" s="45">
        <v>-27.518999999999998</v>
      </c>
      <c r="E64" s="16">
        <v>-26.556999999999999</v>
      </c>
      <c r="F64" s="16">
        <v>-43.0946</v>
      </c>
      <c r="G64" s="16">
        <v>-46.804400000000001</v>
      </c>
      <c r="H64" s="16">
        <v>-20.875299999999999</v>
      </c>
      <c r="I64" s="16">
        <v>-24.3658</v>
      </c>
      <c r="J64" s="16">
        <v>1.18557</v>
      </c>
      <c r="K64" s="16">
        <v>-25.8432</v>
      </c>
      <c r="L64" s="16">
        <v>-4.4762599999999999</v>
      </c>
      <c r="M64" s="16">
        <v>-2.36822</v>
      </c>
      <c r="N64" s="16">
        <v>5.9079799999999993</v>
      </c>
      <c r="O64" s="16">
        <v>-17.978400000000001</v>
      </c>
      <c r="P64" s="16">
        <v>-35.601699999999994</v>
      </c>
      <c r="Q64" s="16">
        <v>-45.1038</v>
      </c>
      <c r="R64" s="16">
        <v>-5.1178299999999997</v>
      </c>
      <c r="S64" s="16">
        <v>-37.283000000000001</v>
      </c>
      <c r="T64" s="16">
        <v>-15.6464</v>
      </c>
      <c r="U64" s="16">
        <v>-40.071800000000003</v>
      </c>
      <c r="V64" s="16">
        <v>-32.633000000000003</v>
      </c>
      <c r="W64" s="16">
        <v>-26.703299999999999</v>
      </c>
      <c r="X64" s="16">
        <v>-28.727499999999999</v>
      </c>
      <c r="Y64" s="16">
        <v>-41.463300000000004</v>
      </c>
      <c r="Z64" s="16">
        <v>-12.364799999999999</v>
      </c>
      <c r="AA64" s="16">
        <v>-17.944700000000001</v>
      </c>
      <c r="AB64" s="16">
        <v>-30.381799999999998</v>
      </c>
      <c r="AC64" s="16">
        <v>-39.880099999999999</v>
      </c>
      <c r="AD64" s="16">
        <v>-13.894</v>
      </c>
      <c r="AE64" s="16">
        <v>-22.5732</v>
      </c>
      <c r="AF64" s="16">
        <v>-17.1022</v>
      </c>
      <c r="AG64" s="16">
        <v>-38.901800000000001</v>
      </c>
      <c r="AH64" s="16">
        <v>-63.575199999999995</v>
      </c>
      <c r="AI64" s="46"/>
      <c r="AJ64" s="46"/>
      <c r="AK64" s="46"/>
      <c r="AL64" s="46"/>
      <c r="AM64" s="46"/>
      <c r="AN64" s="4"/>
      <c r="AO64" s="4"/>
      <c r="AP64" s="4"/>
      <c r="AQ64" s="4"/>
      <c r="AR64" s="4"/>
      <c r="AS64" s="4"/>
      <c r="AT64" s="4"/>
      <c r="AU64" s="4"/>
      <c r="AV64" s="4"/>
      <c r="AW64" s="4"/>
      <c r="AX64" s="4"/>
      <c r="AY64" s="4"/>
      <c r="ALQ64" t="e">
        <v>#N/A</v>
      </c>
    </row>
    <row r="65" spans="1:1005" ht="15" x14ac:dyDescent="0.25">
      <c r="A65" s="136">
        <f>YampaRiverInflow.TotalOutflow!A65</f>
        <v>46813</v>
      </c>
      <c r="B65" s="34"/>
      <c r="C65" s="12">
        <v>-46.244</v>
      </c>
      <c r="D65" s="45">
        <v>-46.244</v>
      </c>
      <c r="E65" s="16">
        <v>-96.0959</v>
      </c>
      <c r="F65" s="16">
        <v>-38.881300000000003</v>
      </c>
      <c r="G65" s="16">
        <v>-9.1832499999999992</v>
      </c>
      <c r="H65" s="16">
        <v>-13.1533</v>
      </c>
      <c r="I65" s="16">
        <v>-27.913900000000002</v>
      </c>
      <c r="J65" s="16">
        <v>-37.945300000000003</v>
      </c>
      <c r="K65" s="16">
        <v>-37.232500000000002</v>
      </c>
      <c r="L65" s="16">
        <v>-84.1511</v>
      </c>
      <c r="M65" s="16">
        <v>-52.822800000000001</v>
      </c>
      <c r="N65" s="16">
        <v>-62.375399999999999</v>
      </c>
      <c r="O65" s="16">
        <v>-22.7028</v>
      </c>
      <c r="P65" s="16">
        <v>-24.410799999999998</v>
      </c>
      <c r="Q65" s="16">
        <v>-35.779199999999996</v>
      </c>
      <c r="R65" s="16">
        <v>-52.189599999999999</v>
      </c>
      <c r="S65" s="16">
        <v>-44.594099999999997</v>
      </c>
      <c r="T65" s="16">
        <v>-46.276900000000005</v>
      </c>
      <c r="U65" s="16">
        <v>-41.1785</v>
      </c>
      <c r="V65" s="16">
        <v>-54.098800000000004</v>
      </c>
      <c r="W65" s="16">
        <v>-94.38669999999999</v>
      </c>
      <c r="X65" s="16">
        <v>-68.116</v>
      </c>
      <c r="Y65" s="16">
        <v>-21.329699999999999</v>
      </c>
      <c r="Z65" s="16">
        <v>-45.133600000000001</v>
      </c>
      <c r="AA65" s="16">
        <v>-41.103999999999999</v>
      </c>
      <c r="AB65" s="16">
        <v>-52.287500000000001</v>
      </c>
      <c r="AC65" s="16">
        <v>-39.996499999999997</v>
      </c>
      <c r="AD65" s="16">
        <v>-34.947000000000003</v>
      </c>
      <c r="AE65" s="16">
        <v>-9.4451399999999985</v>
      </c>
      <c r="AF65" s="16">
        <v>-51.122900000000001</v>
      </c>
      <c r="AG65" s="16">
        <v>-40.1935</v>
      </c>
      <c r="AH65" s="16">
        <v>-34.902000000000001</v>
      </c>
      <c r="AI65" s="46"/>
      <c r="AJ65" s="46"/>
      <c r="AK65" s="46"/>
      <c r="AL65" s="46"/>
      <c r="AM65" s="46"/>
      <c r="AN65" s="4"/>
      <c r="AO65" s="4"/>
      <c r="AP65" s="4"/>
      <c r="AQ65" s="4"/>
      <c r="AR65" s="4"/>
      <c r="AS65" s="4"/>
      <c r="AT65" s="4"/>
      <c r="AU65" s="4"/>
      <c r="AV65" s="4"/>
      <c r="AW65" s="4"/>
      <c r="AX65" s="4"/>
      <c r="AY65" s="4"/>
      <c r="ALQ65" t="e">
        <v>#N/A</v>
      </c>
    </row>
    <row r="66" spans="1:1005" ht="15" x14ac:dyDescent="0.25">
      <c r="A66" s="136">
        <f>YampaRiverInflow.TotalOutflow!A66</f>
        <v>46844</v>
      </c>
      <c r="B66" s="34"/>
      <c r="C66" s="12">
        <v>-41.89</v>
      </c>
      <c r="D66" s="45">
        <v>-41.89</v>
      </c>
      <c r="E66" s="16">
        <v>-46.392000000000003</v>
      </c>
      <c r="F66" s="16">
        <v>-46.931699999999999</v>
      </c>
      <c r="G66" s="16">
        <v>-10.3939</v>
      </c>
      <c r="H66" s="16">
        <v>-22.183299999999999</v>
      </c>
      <c r="I66" s="16">
        <v>-50.360900000000001</v>
      </c>
      <c r="J66" s="16">
        <v>-34.244300000000003</v>
      </c>
      <c r="K66" s="16">
        <v>-28.298599999999997</v>
      </c>
      <c r="L66" s="16">
        <v>-23.056999999999999</v>
      </c>
      <c r="M66" s="16">
        <v>-23.6526</v>
      </c>
      <c r="N66" s="16">
        <v>-18.731300000000001</v>
      </c>
      <c r="O66" s="16">
        <v>-34.493000000000002</v>
      </c>
      <c r="P66" s="16">
        <v>-34.719099999999997</v>
      </c>
      <c r="Q66" s="16">
        <v>-39.354300000000002</v>
      </c>
      <c r="R66" s="16">
        <v>-36.816499999999998</v>
      </c>
      <c r="S66" s="16">
        <v>-31.096499999999999</v>
      </c>
      <c r="T66" s="16">
        <v>-26.820700000000002</v>
      </c>
      <c r="U66" s="16">
        <v>-39.596599999999995</v>
      </c>
      <c r="V66" s="16">
        <v>-38.490600000000001</v>
      </c>
      <c r="W66" s="16">
        <v>-7.4329700000000001</v>
      </c>
      <c r="X66" s="16">
        <v>-6.8644499999999997</v>
      </c>
      <c r="Y66" s="16">
        <v>-16.915599999999998</v>
      </c>
      <c r="Z66" s="16">
        <v>-37.536199999999994</v>
      </c>
      <c r="AA66" s="16">
        <v>-51.6753</v>
      </c>
      <c r="AB66" s="16">
        <v>-49.0565</v>
      </c>
      <c r="AC66" s="16">
        <v>3.8323470000000004</v>
      </c>
      <c r="AD66" s="16">
        <v>-59.116</v>
      </c>
      <c r="AE66" s="16">
        <v>-58.070099999999996</v>
      </c>
      <c r="AF66" s="16">
        <v>-46.224299999999999</v>
      </c>
      <c r="AG66" s="16">
        <v>-45.231099999999998</v>
      </c>
      <c r="AH66" s="16">
        <v>-21.337199999999999</v>
      </c>
      <c r="AI66" s="46"/>
      <c r="AJ66" s="46"/>
      <c r="AK66" s="46"/>
      <c r="AL66" s="46"/>
      <c r="AM66" s="46"/>
      <c r="AN66" s="4"/>
      <c r="AO66" s="4"/>
      <c r="AP66" s="4"/>
      <c r="AQ66" s="4"/>
      <c r="AR66" s="4"/>
      <c r="AS66" s="4"/>
      <c r="AT66" s="4"/>
      <c r="AU66" s="4"/>
      <c r="AV66" s="4"/>
      <c r="AW66" s="4"/>
      <c r="AX66" s="4"/>
      <c r="AY66" s="4"/>
      <c r="ALQ66" t="e">
        <v>#N/A</v>
      </c>
    </row>
    <row r="67" spans="1:1005" ht="15" x14ac:dyDescent="0.25">
      <c r="A67" s="136">
        <f>YampaRiverInflow.TotalOutflow!A67</f>
        <v>46874</v>
      </c>
      <c r="B67" s="34"/>
      <c r="C67" s="12">
        <v>-37.652999999999999</v>
      </c>
      <c r="D67" s="45">
        <v>-37.652999999999999</v>
      </c>
      <c r="E67" s="16">
        <v>-28.129300000000001</v>
      </c>
      <c r="F67" s="16">
        <v>-49.9146</v>
      </c>
      <c r="G67" s="16">
        <v>-34.603400000000001</v>
      </c>
      <c r="H67" s="16">
        <v>-27.749099999999999</v>
      </c>
      <c r="I67" s="16">
        <v>-15.6434</v>
      </c>
      <c r="J67" s="16">
        <v>-26.480900000000002</v>
      </c>
      <c r="K67" s="16">
        <v>-13.461499999999999</v>
      </c>
      <c r="L67" s="16">
        <v>-3.12216</v>
      </c>
      <c r="M67" s="16">
        <v>-37.49</v>
      </c>
      <c r="N67" s="16">
        <v>-28.581900000000001</v>
      </c>
      <c r="O67" s="16">
        <v>-34.988099999999996</v>
      </c>
      <c r="P67" s="16">
        <v>-27.610599999999998</v>
      </c>
      <c r="Q67" s="16">
        <v>-13.771700000000001</v>
      </c>
      <c r="R67" s="16">
        <v>-19.453499999999998</v>
      </c>
      <c r="S67" s="16">
        <v>-43.834099999999999</v>
      </c>
      <c r="T67" s="16">
        <v>-36.948999999999998</v>
      </c>
      <c r="U67" s="16">
        <v>-18.708599999999997</v>
      </c>
      <c r="V67" s="16">
        <v>-25.398700000000002</v>
      </c>
      <c r="W67" s="16">
        <v>-18.684200000000001</v>
      </c>
      <c r="X67" s="16">
        <v>-10.974200000000002</v>
      </c>
      <c r="Y67" s="16">
        <v>-34.367400000000004</v>
      </c>
      <c r="Z67" s="16">
        <v>-27.658300000000001</v>
      </c>
      <c r="AA67" s="16">
        <v>-22.264099999999999</v>
      </c>
      <c r="AB67" s="16">
        <v>-16.6996</v>
      </c>
      <c r="AC67" s="16">
        <v>-67.282200000000003</v>
      </c>
      <c r="AD67" s="16">
        <v>-19.012</v>
      </c>
      <c r="AE67" s="16">
        <v>-19.098700000000001</v>
      </c>
      <c r="AF67" s="16">
        <v>-31.252700000000001</v>
      </c>
      <c r="AG67" s="16">
        <v>-147.96199999999999</v>
      </c>
      <c r="AH67" s="16">
        <v>-29.909500000000001</v>
      </c>
      <c r="AI67" s="46"/>
      <c r="AJ67" s="46"/>
      <c r="AK67" s="46"/>
      <c r="AL67" s="46"/>
      <c r="AM67" s="46"/>
      <c r="AN67" s="4"/>
      <c r="AO67" s="4"/>
      <c r="AP67" s="4"/>
      <c r="AQ67" s="4"/>
      <c r="AR67" s="4"/>
      <c r="AS67" s="4"/>
      <c r="AT67" s="4"/>
      <c r="AU67" s="4"/>
      <c r="AV67" s="4"/>
      <c r="AW67" s="4"/>
      <c r="AX67" s="4"/>
      <c r="AY67" s="4"/>
      <c r="ALQ67" t="e">
        <v>#N/A</v>
      </c>
    </row>
    <row r="68" spans="1:1005" ht="15" x14ac:dyDescent="0.25">
      <c r="A68" s="136">
        <f>YampaRiverInflow.TotalOutflow!A68</f>
        <v>46905</v>
      </c>
      <c r="B68" s="34"/>
      <c r="C68" s="12">
        <v>-51.258000000000003</v>
      </c>
      <c r="D68" s="45">
        <v>-51.258000000000003</v>
      </c>
      <c r="E68" s="16">
        <v>-43.443300000000001</v>
      </c>
      <c r="F68" s="16">
        <v>-78.712100000000007</v>
      </c>
      <c r="G68" s="16">
        <v>-44.4283</v>
      </c>
      <c r="H68" s="16">
        <v>-46.623400000000004</v>
      </c>
      <c r="I68" s="16">
        <v>-26.48</v>
      </c>
      <c r="J68" s="16">
        <v>-49.249099999999999</v>
      </c>
      <c r="K68" s="16">
        <v>-37.820300000000003</v>
      </c>
      <c r="L68" s="16">
        <v>-37.123800000000003</v>
      </c>
      <c r="M68" s="16">
        <v>-46.805699999999995</v>
      </c>
      <c r="N68" s="16">
        <v>-42.2714</v>
      </c>
      <c r="O68" s="16">
        <v>-36.915500000000002</v>
      </c>
      <c r="P68" s="16">
        <v>-53.137800000000006</v>
      </c>
      <c r="Q68" s="16">
        <v>-64.9482</v>
      </c>
      <c r="R68" s="16">
        <v>-25.7806</v>
      </c>
      <c r="S68" s="16">
        <v>-34.943199999999997</v>
      </c>
      <c r="T68" s="16">
        <v>-51.296099999999996</v>
      </c>
      <c r="U68" s="16">
        <v>-57.331800000000001</v>
      </c>
      <c r="V68" s="16">
        <v>-54.558199999999999</v>
      </c>
      <c r="W68" s="16">
        <v>-68.587000000000003</v>
      </c>
      <c r="X68" s="16">
        <v>-37.685099999999998</v>
      </c>
      <c r="Y68" s="16">
        <v>-32.256500000000003</v>
      </c>
      <c r="Z68" s="16">
        <v>-52.228699999999996</v>
      </c>
      <c r="AA68" s="16">
        <v>-55.433399999999999</v>
      </c>
      <c r="AB68" s="16">
        <v>-50.623800000000003</v>
      </c>
      <c r="AC68" s="16">
        <v>-49.755000000000003</v>
      </c>
      <c r="AD68" s="16">
        <v>-57.844000000000001</v>
      </c>
      <c r="AE68" s="16">
        <v>-49.321300000000001</v>
      </c>
      <c r="AF68" s="16">
        <v>-51.9298</v>
      </c>
      <c r="AG68" s="16">
        <v>-183.62299999999999</v>
      </c>
      <c r="AH68" s="16">
        <v>-63.558300000000003</v>
      </c>
      <c r="AI68" s="46"/>
      <c r="AJ68" s="46"/>
      <c r="AK68" s="46"/>
      <c r="AL68" s="46"/>
      <c r="AM68" s="46"/>
      <c r="AN68" s="4"/>
      <c r="AO68" s="4"/>
      <c r="AP68" s="4"/>
      <c r="AQ68" s="4"/>
      <c r="AR68" s="4"/>
      <c r="AS68" s="4"/>
      <c r="AT68" s="4"/>
      <c r="AU68" s="4"/>
      <c r="AV68" s="4"/>
      <c r="AW68" s="4"/>
      <c r="AX68" s="4"/>
      <c r="AY68" s="4"/>
      <c r="ALQ68" t="e">
        <v>#N/A</v>
      </c>
    </row>
    <row r="69" spans="1:1005" ht="15" x14ac:dyDescent="0.25">
      <c r="A69" s="136">
        <f>YampaRiverInflow.TotalOutflow!A69</f>
        <v>46935</v>
      </c>
      <c r="B69" s="34"/>
      <c r="C69" s="12">
        <v>-31.135000000000002</v>
      </c>
      <c r="D69" s="45">
        <v>-31.135000000000002</v>
      </c>
      <c r="E69" s="16">
        <v>-37.942</v>
      </c>
      <c r="F69" s="16">
        <v>-73.786799999999999</v>
      </c>
      <c r="G69" s="16">
        <v>-40.766500000000001</v>
      </c>
      <c r="H69" s="16">
        <v>-6.4570799999999995</v>
      </c>
      <c r="I69" s="16">
        <v>-40.478199999999994</v>
      </c>
      <c r="J69" s="16">
        <v>-35.347099999999998</v>
      </c>
      <c r="K69" s="16">
        <v>-30.984200000000001</v>
      </c>
      <c r="L69" s="16">
        <v>-12.644399999999999</v>
      </c>
      <c r="M69" s="16">
        <v>-15.251700000000001</v>
      </c>
      <c r="N69" s="16">
        <v>-52.766100000000002</v>
      </c>
      <c r="O69" s="16">
        <v>-45.935900000000004</v>
      </c>
      <c r="P69" s="16">
        <v>-47.300400000000003</v>
      </c>
      <c r="Q69" s="16">
        <v>-39.221400000000003</v>
      </c>
      <c r="R69" s="16">
        <v>-35.222799999999999</v>
      </c>
      <c r="S69" s="16">
        <v>-42.721499999999999</v>
      </c>
      <c r="T69" s="16">
        <v>-48.900100000000002</v>
      </c>
      <c r="U69" s="16">
        <v>-17.8947</v>
      </c>
      <c r="V69" s="16">
        <v>-23.696200000000001</v>
      </c>
      <c r="W69" s="16">
        <v>-7.1829000000000001</v>
      </c>
      <c r="X69" s="16">
        <v>-15.904399999999999</v>
      </c>
      <c r="Y69" s="16">
        <v>-28.589599999999997</v>
      </c>
      <c r="Z69" s="16">
        <v>-43.727499999999999</v>
      </c>
      <c r="AA69" s="16">
        <v>-35.582300000000004</v>
      </c>
      <c r="AB69" s="16">
        <v>-30.575500000000002</v>
      </c>
      <c r="AC69" s="16">
        <v>-37.180800000000005</v>
      </c>
      <c r="AD69" s="16">
        <v>-48.3</v>
      </c>
      <c r="AE69" s="16">
        <v>-25.503700000000002</v>
      </c>
      <c r="AF69" s="16">
        <v>-48.567099999999996</v>
      </c>
      <c r="AG69" s="16">
        <v>-182.99199999999999</v>
      </c>
      <c r="AH69" s="16">
        <v>-65.305999999999997</v>
      </c>
      <c r="AI69" s="46"/>
      <c r="AJ69" s="46"/>
      <c r="AK69" s="46"/>
      <c r="AL69" s="46"/>
      <c r="AM69" s="46"/>
      <c r="AN69" s="4"/>
      <c r="AO69" s="4"/>
      <c r="AP69" s="4"/>
      <c r="AQ69" s="4"/>
      <c r="AR69" s="4"/>
      <c r="AS69" s="4"/>
      <c r="AT69" s="4"/>
      <c r="AU69" s="4"/>
      <c r="AV69" s="4"/>
      <c r="AW69" s="4"/>
      <c r="AX69" s="4"/>
      <c r="AY69" s="4"/>
      <c r="ALQ69" t="e">
        <v>#N/A</v>
      </c>
    </row>
    <row r="70" spans="1:1005" ht="15" x14ac:dyDescent="0.25">
      <c r="A70" s="136">
        <f>YampaRiverInflow.TotalOutflow!A70</f>
        <v>46966</v>
      </c>
      <c r="B70" s="34"/>
      <c r="C70" s="12">
        <v>-31.536999999999999</v>
      </c>
      <c r="D70" s="45">
        <v>-31.536999999999999</v>
      </c>
      <c r="E70" s="16">
        <v>-14.0517</v>
      </c>
      <c r="F70" s="16">
        <v>-65.381299999999996</v>
      </c>
      <c r="G70" s="16">
        <v>-36.5657</v>
      </c>
      <c r="H70" s="16">
        <v>-19.854400000000002</v>
      </c>
      <c r="I70" s="16">
        <v>-3.75305</v>
      </c>
      <c r="J70" s="16">
        <v>-2.8775900000000001</v>
      </c>
      <c r="K70" s="16">
        <v>-12.666399999999999</v>
      </c>
      <c r="L70" s="16">
        <v>-13.9602</v>
      </c>
      <c r="M70" s="16">
        <v>-39.998400000000004</v>
      </c>
      <c r="N70" s="16">
        <v>7.2850600000000005</v>
      </c>
      <c r="O70" s="16">
        <v>-24.3444</v>
      </c>
      <c r="P70" s="16">
        <v>-33.449400000000004</v>
      </c>
      <c r="Q70" s="16">
        <v>-19.831900000000001</v>
      </c>
      <c r="R70" s="16">
        <v>-46.257599999999996</v>
      </c>
      <c r="S70" s="16">
        <v>-32.945300000000003</v>
      </c>
      <c r="T70" s="16">
        <v>-39.458300000000001</v>
      </c>
      <c r="U70" s="16">
        <v>-23.445799999999998</v>
      </c>
      <c r="V70" s="16">
        <v>-14.442500000000001</v>
      </c>
      <c r="W70" s="16">
        <v>-5.3147600000000006</v>
      </c>
      <c r="X70" s="16">
        <v>-20.151</v>
      </c>
      <c r="Y70" s="16">
        <v>-29.148299999999999</v>
      </c>
      <c r="Z70" s="16">
        <v>-33.437899999999999</v>
      </c>
      <c r="AA70" s="16">
        <v>-29.450599999999998</v>
      </c>
      <c r="AB70" s="16">
        <v>-25.803599999999999</v>
      </c>
      <c r="AC70" s="16">
        <v>-58.466900000000003</v>
      </c>
      <c r="AD70" s="16">
        <v>-23.998000000000001</v>
      </c>
      <c r="AE70" s="16">
        <v>5.8436199999999996</v>
      </c>
      <c r="AF70" s="16">
        <v>-37.121300000000005</v>
      </c>
      <c r="AG70" s="16">
        <v>-39.379899999999999</v>
      </c>
      <c r="AH70" s="16">
        <v>-27.815000000000001</v>
      </c>
      <c r="AI70" s="46"/>
      <c r="AJ70" s="46"/>
      <c r="AK70" s="46"/>
      <c r="AL70" s="46"/>
      <c r="AM70" s="46"/>
      <c r="AN70" s="4"/>
      <c r="AO70" s="4"/>
      <c r="AP70" s="4"/>
      <c r="AQ70" s="4"/>
      <c r="AR70" s="4"/>
      <c r="AS70" s="4"/>
      <c r="AT70" s="4"/>
      <c r="AU70" s="4"/>
      <c r="AV70" s="4"/>
      <c r="AW70" s="4"/>
      <c r="AX70" s="4"/>
      <c r="AY70" s="4"/>
      <c r="ALQ70" t="e">
        <v>#N/A</v>
      </c>
    </row>
    <row r="71" spans="1:1005" ht="15" x14ac:dyDescent="0.25">
      <c r="A71" s="136">
        <f>YampaRiverInflow.TotalOutflow!A71</f>
        <v>46997</v>
      </c>
      <c r="B71" s="34"/>
      <c r="C71" s="12">
        <v>-10.928000000000001</v>
      </c>
      <c r="D71" s="45">
        <v>-10.928000000000001</v>
      </c>
      <c r="E71" s="16">
        <v>-22.555199999999999</v>
      </c>
      <c r="F71" s="16">
        <v>0.85353000000000001</v>
      </c>
      <c r="G71" s="16">
        <v>-61.966300000000004</v>
      </c>
      <c r="H71" s="16">
        <v>-54.048999999999999</v>
      </c>
      <c r="I71" s="16">
        <v>-27.7121</v>
      </c>
      <c r="J71" s="16">
        <v>-18.022099999999998</v>
      </c>
      <c r="K71" s="16">
        <v>-8.8447199999999988</v>
      </c>
      <c r="L71" s="16">
        <v>-17.9664</v>
      </c>
      <c r="M71" s="16">
        <v>-5.1358199999999998</v>
      </c>
      <c r="N71" s="16">
        <v>-10.9739</v>
      </c>
      <c r="O71" s="16">
        <v>-32.469799999999999</v>
      </c>
      <c r="P71" s="16">
        <v>-35.090000000000003</v>
      </c>
      <c r="Q71" s="16">
        <v>-20.7882</v>
      </c>
      <c r="R71" s="16">
        <v>-50.804099999999998</v>
      </c>
      <c r="S71" s="16">
        <v>-26.487200000000001</v>
      </c>
      <c r="T71" s="16">
        <v>-30.253900000000002</v>
      </c>
      <c r="U71" s="16">
        <v>-43.0578</v>
      </c>
      <c r="V71" s="16">
        <v>-36.350099999999998</v>
      </c>
      <c r="W71" s="16">
        <v>-18.872799999999998</v>
      </c>
      <c r="X71" s="16">
        <v>-16.6816</v>
      </c>
      <c r="Y71" s="16">
        <v>-22.602599999999999</v>
      </c>
      <c r="Z71" s="16">
        <v>-13.866299999999999</v>
      </c>
      <c r="AA71" s="16">
        <v>-20.75</v>
      </c>
      <c r="AB71" s="16">
        <v>-8.9183799999999991</v>
      </c>
      <c r="AC71" s="16">
        <v>-33.353900000000003</v>
      </c>
      <c r="AD71" s="16">
        <v>-15.521000000000001</v>
      </c>
      <c r="AE71" s="16">
        <v>-12.745700000000001</v>
      </c>
      <c r="AF71" s="16">
        <v>-31.333599999999997</v>
      </c>
      <c r="AG71" s="16">
        <v>-19.856300000000001</v>
      </c>
      <c r="AH71" s="16">
        <v>-41.415900000000001</v>
      </c>
      <c r="AI71" s="46"/>
      <c r="AJ71" s="46"/>
      <c r="AK71" s="46"/>
      <c r="AL71" s="46"/>
      <c r="AM71" s="46"/>
      <c r="AN71" s="4"/>
      <c r="AO71" s="4"/>
      <c r="AP71" s="4"/>
      <c r="AQ71" s="4"/>
      <c r="AR71" s="4"/>
      <c r="AS71" s="4"/>
      <c r="AT71" s="4"/>
      <c r="AU71" s="4"/>
      <c r="AV71" s="4"/>
      <c r="AW71" s="4"/>
      <c r="AX71" s="4"/>
      <c r="AY71" s="4"/>
      <c r="ALQ71" t="e">
        <v>#N/A</v>
      </c>
    </row>
    <row r="72" spans="1:1005" ht="12.75" customHeight="1" x14ac:dyDescent="0.25">
      <c r="A72" s="136"/>
      <c r="B72" s="33"/>
      <c r="C72" s="8"/>
      <c r="D72" s="11"/>
      <c r="AI72" s="16"/>
      <c r="AJ72" s="16"/>
      <c r="AK72" s="16"/>
      <c r="AL72" s="16"/>
      <c r="AM72" s="16"/>
      <c r="ALQ72" t="e">
        <v>#N/A</v>
      </c>
    </row>
    <row r="73" spans="1:1005" ht="12.75" customHeight="1" x14ac:dyDescent="0.25">
      <c r="A73" s="136"/>
      <c r="B73" s="33"/>
      <c r="C73" s="8"/>
      <c r="D73" s="11"/>
      <c r="E73" s="16"/>
      <c r="AI73" s="16"/>
      <c r="AJ73" s="16"/>
      <c r="AK73" s="16"/>
      <c r="AL73" s="16"/>
      <c r="AM73" s="16"/>
    </row>
    <row r="74" spans="1:1005" ht="12.75" customHeight="1" x14ac:dyDescent="0.25">
      <c r="A74" s="136"/>
      <c r="B74" s="33"/>
      <c r="C74" s="8"/>
      <c r="D74" s="11"/>
      <c r="AI74" s="16"/>
      <c r="AJ74" s="16"/>
      <c r="AK74" s="16"/>
      <c r="AL74" s="16"/>
      <c r="AM74" s="16"/>
    </row>
    <row r="75" spans="1:1005" ht="12.75" customHeight="1" x14ac:dyDescent="0.25">
      <c r="A75" s="136"/>
      <c r="B75" s="33"/>
      <c r="C75" s="8"/>
      <c r="D75" s="11"/>
    </row>
    <row r="76" spans="1:1005" ht="12.75" customHeight="1" x14ac:dyDescent="0.25">
      <c r="A76" s="136"/>
      <c r="B76" s="33"/>
      <c r="C76" s="8"/>
      <c r="D76" s="11"/>
    </row>
    <row r="77" spans="1:1005" ht="12.75" customHeight="1" x14ac:dyDescent="0.25">
      <c r="A77" s="136"/>
      <c r="B77" s="33"/>
      <c r="C77" s="8"/>
      <c r="D77" s="11"/>
    </row>
    <row r="78" spans="1:1005" ht="12.75" customHeight="1" x14ac:dyDescent="0.25">
      <c r="A78" s="136"/>
      <c r="B78" s="33"/>
      <c r="C78" s="8"/>
      <c r="D78" s="11"/>
    </row>
    <row r="79" spans="1:1005" ht="12.75" customHeight="1" x14ac:dyDescent="0.25">
      <c r="A79" s="136"/>
      <c r="B79" s="33"/>
      <c r="C79" s="8"/>
      <c r="D79" s="11"/>
    </row>
    <row r="80" spans="1:1005" ht="12.75" customHeight="1" x14ac:dyDescent="0.25">
      <c r="A80" s="136"/>
      <c r="B80" s="33"/>
      <c r="C80" s="8"/>
      <c r="D80" s="11"/>
    </row>
    <row r="81" spans="1:4" ht="12.75" customHeight="1" x14ac:dyDescent="0.25">
      <c r="A81" s="136"/>
      <c r="B81" s="33"/>
      <c r="C81" s="8"/>
      <c r="D81" s="11"/>
    </row>
    <row r="82" spans="1:4" ht="12.75" customHeight="1" x14ac:dyDescent="0.25">
      <c r="A82" s="136"/>
      <c r="B82" s="33"/>
      <c r="C82" s="8"/>
      <c r="D82" s="11"/>
    </row>
    <row r="83" spans="1:4" ht="12.75" customHeight="1" x14ac:dyDescent="0.25">
      <c r="A83" s="136"/>
      <c r="B83" s="33"/>
      <c r="C83" s="8"/>
      <c r="D83" s="11"/>
    </row>
    <row r="84" spans="1:4" ht="12.75" customHeight="1" x14ac:dyDescent="0.25">
      <c r="A84" s="136"/>
      <c r="B84" s="33"/>
      <c r="C84" s="8"/>
      <c r="D84" s="11"/>
    </row>
    <row r="101" spans="3:4" ht="12.75" customHeight="1" x14ac:dyDescent="0.25">
      <c r="C101">
        <v>-46.244</v>
      </c>
      <c r="D101">
        <v>-46.244</v>
      </c>
    </row>
    <row r="102" spans="3:4" ht="12.75" customHeight="1" x14ac:dyDescent="0.25">
      <c r="C102">
        <v>-41.89</v>
      </c>
      <c r="D102">
        <v>-41.89</v>
      </c>
    </row>
    <row r="103" spans="3:4" ht="12.75" customHeight="1" x14ac:dyDescent="0.25">
      <c r="C103">
        <v>-37.652999999999999</v>
      </c>
      <c r="D103">
        <v>-37.652999999999999</v>
      </c>
    </row>
    <row r="104" spans="3:4" ht="12.75" customHeight="1" x14ac:dyDescent="0.25">
      <c r="C104">
        <v>-51.258000000000003</v>
      </c>
      <c r="D104">
        <v>-51.258000000000003</v>
      </c>
    </row>
    <row r="105" spans="3:4" ht="12.75" customHeight="1" x14ac:dyDescent="0.25">
      <c r="C105">
        <v>-31.135000000000002</v>
      </c>
      <c r="D105">
        <v>-31.135000000000002</v>
      </c>
    </row>
    <row r="106" spans="3:4" ht="12.75" customHeight="1" x14ac:dyDescent="0.25">
      <c r="C106">
        <v>-31.536999999999999</v>
      </c>
      <c r="D106">
        <v>-31.536999999999999</v>
      </c>
    </row>
    <row r="107" spans="3:4" ht="12.75" customHeight="1" x14ac:dyDescent="0.25">
      <c r="C107">
        <v>-10.928000000000001</v>
      </c>
      <c r="D107">
        <v>-10.928000000000001</v>
      </c>
    </row>
  </sheetData>
  <mergeCells count="1">
    <mergeCell ref="B1:AH1"/>
  </mergeCells>
  <pageMargins left="0.7" right="0.7" top="0.75" bottom="0.75" header="0.3" footer="0.3"/>
  <legacyDrawing r:id="rId1"/>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FF7DB2-705A-461C-8E6B-2354F671923D}">
  <sheetPr codeName="Sheet29">
    <tabColor rgb="FFFF0000"/>
  </sheetPr>
  <dimension ref="A1:ALQ113"/>
  <sheetViews>
    <sheetView topLeftCell="A37" zoomScale="96" zoomScaleNormal="96" workbookViewId="0">
      <selection activeCell="B4" sqref="B4:AZ100"/>
    </sheetView>
  </sheetViews>
  <sheetFormatPr defaultColWidth="18.7109375" defaultRowHeight="12.75" customHeight="1" x14ac:dyDescent="0.25"/>
  <cols>
    <col min="1" max="54" width="9.140625" customWidth="1"/>
  </cols>
  <sheetData>
    <row r="1" spans="1:44" ht="15" x14ac:dyDescent="0.25">
      <c r="A1" s="130"/>
      <c r="B1" s="131"/>
      <c r="C1" s="131"/>
      <c r="D1" s="131"/>
      <c r="E1" s="131"/>
      <c r="F1" s="131"/>
      <c r="G1" s="131"/>
      <c r="H1" s="131"/>
      <c r="I1" s="131"/>
      <c r="J1" s="131"/>
      <c r="K1" s="131"/>
      <c r="L1" s="131"/>
      <c r="M1" s="131"/>
      <c r="N1" s="131"/>
      <c r="O1" s="131"/>
      <c r="P1" s="131"/>
      <c r="Q1" s="131"/>
      <c r="R1" s="131"/>
      <c r="S1" s="131"/>
      <c r="T1" s="131"/>
      <c r="U1" s="131"/>
      <c r="V1" s="131"/>
      <c r="W1" s="131"/>
      <c r="X1" s="131"/>
      <c r="Y1" s="131"/>
      <c r="Z1" s="131"/>
      <c r="AA1" s="131"/>
      <c r="AB1" s="131"/>
      <c r="AC1" s="131"/>
      <c r="AD1" s="131"/>
      <c r="AE1" s="131"/>
      <c r="AF1" s="131"/>
      <c r="AG1" s="131"/>
      <c r="AH1" s="131"/>
      <c r="AI1" s="3"/>
      <c r="AJ1" s="3"/>
      <c r="AK1" s="3"/>
      <c r="AL1" s="3"/>
      <c r="AM1" s="3"/>
    </row>
    <row r="2" spans="1:44" ht="15" x14ac:dyDescent="0.25">
      <c r="A2" s="130" t="s">
        <v>41</v>
      </c>
      <c r="B2" s="132" t="s">
        <v>0</v>
      </c>
      <c r="C2" s="132" t="s">
        <v>1</v>
      </c>
      <c r="D2" s="132" t="s">
        <v>2</v>
      </c>
      <c r="E2" s="132">
        <v>1991</v>
      </c>
      <c r="F2" s="132">
        <v>1992</v>
      </c>
      <c r="G2" s="132">
        <v>1993</v>
      </c>
      <c r="H2" s="132">
        <v>1994</v>
      </c>
      <c r="I2" s="132">
        <v>1995</v>
      </c>
      <c r="J2" s="132">
        <v>1996</v>
      </c>
      <c r="K2" s="132">
        <v>1997</v>
      </c>
      <c r="L2" s="132">
        <v>1998</v>
      </c>
      <c r="M2" s="132">
        <v>1999</v>
      </c>
      <c r="N2" s="132">
        <v>2000</v>
      </c>
      <c r="O2" s="132">
        <v>2001</v>
      </c>
      <c r="P2" s="132">
        <v>2002</v>
      </c>
      <c r="Q2" s="132">
        <v>2003</v>
      </c>
      <c r="R2" s="132">
        <v>2004</v>
      </c>
      <c r="S2" s="132">
        <v>2005</v>
      </c>
      <c r="T2" s="132">
        <v>2006</v>
      </c>
      <c r="U2" s="132">
        <v>2007</v>
      </c>
      <c r="V2" s="132">
        <v>2008</v>
      </c>
      <c r="W2" s="132">
        <v>2009</v>
      </c>
      <c r="X2" s="132">
        <v>2010</v>
      </c>
      <c r="Y2" s="132">
        <v>2011</v>
      </c>
      <c r="Z2" s="132">
        <v>2012</v>
      </c>
      <c r="AA2" s="132">
        <v>2013</v>
      </c>
      <c r="AB2" s="132">
        <v>2014</v>
      </c>
      <c r="AC2" s="132">
        <v>2015</v>
      </c>
      <c r="AD2" s="132">
        <v>2016</v>
      </c>
      <c r="AE2" s="133">
        <v>2017</v>
      </c>
      <c r="AF2" s="132">
        <v>2018</v>
      </c>
      <c r="AG2" s="132">
        <v>2019</v>
      </c>
      <c r="AH2" s="132">
        <v>2020</v>
      </c>
      <c r="AI2" s="3"/>
      <c r="AJ2" s="3"/>
      <c r="AK2" s="3"/>
      <c r="AL2" s="3"/>
      <c r="AM2" s="3"/>
      <c r="AN2" s="3"/>
      <c r="AO2" s="3"/>
      <c r="AP2" s="3"/>
      <c r="AQ2" s="3"/>
      <c r="AR2" s="3"/>
    </row>
    <row r="3" spans="1:44" ht="15" x14ac:dyDescent="0.25">
      <c r="A3" s="134" t="str">
        <f>A2&amp;"_"&amp;"Time"</f>
        <v>DvsToPkr_In_Time</v>
      </c>
      <c r="B3" s="135" t="s">
        <v>3</v>
      </c>
      <c r="C3" s="135" t="s">
        <v>4</v>
      </c>
      <c r="D3" s="135" t="s">
        <v>5</v>
      </c>
      <c r="E3" s="135" t="s">
        <v>6</v>
      </c>
      <c r="F3" s="135" t="s">
        <v>7</v>
      </c>
      <c r="G3" s="135" t="s">
        <v>8</v>
      </c>
      <c r="H3" s="135" t="s">
        <v>9</v>
      </c>
      <c r="I3" s="135" t="s">
        <v>10</v>
      </c>
      <c r="J3" s="135" t="s">
        <v>11</v>
      </c>
      <c r="K3" s="135" t="s">
        <v>12</v>
      </c>
      <c r="L3" s="135" t="s">
        <v>13</v>
      </c>
      <c r="M3" s="135" t="s">
        <v>14</v>
      </c>
      <c r="N3" s="135" t="s">
        <v>15</v>
      </c>
      <c r="O3" s="135" t="s">
        <v>16</v>
      </c>
      <c r="P3" s="135" t="s">
        <v>17</v>
      </c>
      <c r="Q3" s="135" t="s">
        <v>18</v>
      </c>
      <c r="R3" s="135" t="s">
        <v>19</v>
      </c>
      <c r="S3" s="135" t="s">
        <v>20</v>
      </c>
      <c r="T3" s="135" t="s">
        <v>21</v>
      </c>
      <c r="U3" s="135" t="s">
        <v>22</v>
      </c>
      <c r="V3" s="135" t="s">
        <v>23</v>
      </c>
      <c r="W3" s="135" t="s">
        <v>24</v>
      </c>
      <c r="X3" s="135" t="s">
        <v>25</v>
      </c>
      <c r="Y3" s="135" t="s">
        <v>26</v>
      </c>
      <c r="Z3" s="135" t="s">
        <v>27</v>
      </c>
      <c r="AA3" s="135" t="s">
        <v>28</v>
      </c>
      <c r="AB3" s="135" t="s">
        <v>29</v>
      </c>
      <c r="AC3" s="135" t="s">
        <v>30</v>
      </c>
      <c r="AD3" s="135" t="s">
        <v>31</v>
      </c>
      <c r="AE3" s="135" t="s">
        <v>32</v>
      </c>
      <c r="AF3" s="135" t="s">
        <v>33</v>
      </c>
      <c r="AG3" s="135" t="s">
        <v>34</v>
      </c>
      <c r="AH3" s="135" t="s">
        <v>35</v>
      </c>
      <c r="AI3" s="3"/>
      <c r="AJ3" s="3"/>
      <c r="AK3" s="3"/>
      <c r="AL3" s="3"/>
      <c r="AM3" s="3"/>
      <c r="AN3" s="3"/>
      <c r="AO3" s="3"/>
      <c r="AP3" s="3"/>
      <c r="AQ3" s="3"/>
      <c r="AR3" s="3"/>
    </row>
    <row r="4" spans="1:44" ht="15" x14ac:dyDescent="0.25">
      <c r="A4" s="137">
        <f>YampaRiverInflow.TotalOutflow!A4</f>
        <v>44958</v>
      </c>
      <c r="B4" s="81"/>
      <c r="C4" s="82">
        <v>4.8780000000000001</v>
      </c>
      <c r="D4" s="129">
        <v>4.8780000000000001</v>
      </c>
      <c r="E4" s="16">
        <v>44.287480000000002</v>
      </c>
      <c r="F4" s="16">
        <v>29.243689999999997</v>
      </c>
      <c r="G4" s="16">
        <v>221.90360000000001</v>
      </c>
      <c r="H4" s="16">
        <v>10.26454</v>
      </c>
      <c r="I4" s="16">
        <v>85.662350000000004</v>
      </c>
      <c r="J4" s="16">
        <v>11.232760000000001</v>
      </c>
      <c r="K4" s="16">
        <v>13.169319999999999</v>
      </c>
      <c r="L4" s="16">
        <v>35.386319999999998</v>
      </c>
      <c r="M4" s="16">
        <v>17.077069999999999</v>
      </c>
      <c r="N4" s="16">
        <v>13.379719999999999</v>
      </c>
      <c r="O4" s="16">
        <v>16.086819999999999</v>
      </c>
      <c r="P4" s="16">
        <v>-0.86568000000000001</v>
      </c>
      <c r="Q4" s="16">
        <v>23.462679999999999</v>
      </c>
      <c r="R4" s="16">
        <v>14.080209999999999</v>
      </c>
      <c r="S4" s="16">
        <v>174.5822</v>
      </c>
      <c r="T4" s="16">
        <v>11.06955</v>
      </c>
      <c r="U4" s="16">
        <v>-5.6684799999999997</v>
      </c>
      <c r="V4" s="16">
        <v>3.0183800000000001</v>
      </c>
      <c r="W4" s="16">
        <v>14.69007</v>
      </c>
      <c r="X4" s="16">
        <v>8.8202999999999996</v>
      </c>
      <c r="Y4" s="16">
        <v>14.744759999999999</v>
      </c>
      <c r="Z4" s="16">
        <v>10.63569</v>
      </c>
      <c r="AA4" s="16">
        <v>3.61049</v>
      </c>
      <c r="AB4" s="16">
        <v>19.49475</v>
      </c>
      <c r="AC4" s="16">
        <v>9.0798199999999998</v>
      </c>
      <c r="AD4" s="16">
        <v>9.4230560000000008</v>
      </c>
      <c r="AE4" s="16">
        <v>14.433450000000001</v>
      </c>
      <c r="AF4" s="16">
        <v>2.5804749999999999</v>
      </c>
      <c r="AG4" s="16">
        <v>12.939129999999999</v>
      </c>
      <c r="AH4" s="16">
        <v>-3.2752500000000002</v>
      </c>
      <c r="AI4" s="16"/>
      <c r="AJ4" s="16"/>
      <c r="AK4" s="16"/>
      <c r="AL4" s="16"/>
      <c r="AM4" s="16"/>
    </row>
    <row r="5" spans="1:44" ht="15" x14ac:dyDescent="0.25">
      <c r="A5" s="137">
        <f>YampaRiverInflow.TotalOutflow!A5</f>
        <v>44986</v>
      </c>
      <c r="B5" s="34"/>
      <c r="C5" s="12">
        <v>3.944</v>
      </c>
      <c r="D5" s="45">
        <v>3.944</v>
      </c>
      <c r="E5" s="16">
        <v>37.971170000000001</v>
      </c>
      <c r="F5" s="16">
        <v>61.31456</v>
      </c>
      <c r="G5" s="16">
        <v>316.43129999999996</v>
      </c>
      <c r="H5" s="16">
        <v>30.523220000000002</v>
      </c>
      <c r="I5" s="16">
        <v>99.089590000000001</v>
      </c>
      <c r="J5" s="16">
        <v>0.26749000000000001</v>
      </c>
      <c r="K5" s="16">
        <v>21.557400000000001</v>
      </c>
      <c r="L5" s="16">
        <v>29.812529999999999</v>
      </c>
      <c r="M5" s="16">
        <v>17.33398</v>
      </c>
      <c r="N5" s="16">
        <v>4.5499399999999994</v>
      </c>
      <c r="O5" s="16">
        <v>29.456400000000002</v>
      </c>
      <c r="P5" s="16">
        <v>7.59199</v>
      </c>
      <c r="Q5" s="16">
        <v>0.58572999999999997</v>
      </c>
      <c r="R5" s="16">
        <v>5.9264799999999997</v>
      </c>
      <c r="S5" s="16">
        <v>168.7243</v>
      </c>
      <c r="T5" s="16">
        <v>24.415849999999999</v>
      </c>
      <c r="U5" s="16">
        <v>16.08663</v>
      </c>
      <c r="V5" s="16">
        <v>3.1996100000000003</v>
      </c>
      <c r="W5" s="16">
        <v>10.91578</v>
      </c>
      <c r="X5" s="16">
        <v>55.120930000000001</v>
      </c>
      <c r="Y5" s="16">
        <v>5.3349099999999998</v>
      </c>
      <c r="Z5" s="16">
        <v>8.3023799999999994</v>
      </c>
      <c r="AA5" s="16">
        <v>7.6192200000000003</v>
      </c>
      <c r="AB5" s="16">
        <v>-3.1343100000000002</v>
      </c>
      <c r="AC5" s="16">
        <v>2.8256300000000003</v>
      </c>
      <c r="AD5" s="16">
        <v>17.701610000000002</v>
      </c>
      <c r="AE5" s="16">
        <v>10.766690000000001</v>
      </c>
      <c r="AF5" s="16">
        <v>-2.6526999999999998</v>
      </c>
      <c r="AG5" s="16">
        <v>-4.7138400000000003</v>
      </c>
      <c r="AH5" s="16">
        <v>14.927820000000001</v>
      </c>
      <c r="AI5" s="16"/>
      <c r="AJ5" s="16"/>
      <c r="AK5" s="16"/>
      <c r="AL5" s="16"/>
      <c r="AM5" s="16"/>
    </row>
    <row r="6" spans="1:44" ht="15" x14ac:dyDescent="0.25">
      <c r="A6" s="137">
        <f>YampaRiverInflow.TotalOutflow!A6</f>
        <v>45017</v>
      </c>
      <c r="B6" s="34"/>
      <c r="C6" s="12">
        <v>7.9370000000000003</v>
      </c>
      <c r="D6" s="45">
        <v>7.9370000000000003</v>
      </c>
      <c r="E6" s="16">
        <v>68.50724000000001</v>
      </c>
      <c r="F6" s="16">
        <v>34.07152</v>
      </c>
      <c r="G6" s="16">
        <v>40.68047</v>
      </c>
      <c r="H6" s="16">
        <v>13.75267</v>
      </c>
      <c r="I6" s="16">
        <v>16.01717</v>
      </c>
      <c r="J6" s="16">
        <v>14.181340000000001</v>
      </c>
      <c r="K6" s="16">
        <v>10.90859</v>
      </c>
      <c r="L6" s="16">
        <v>31.157610000000002</v>
      </c>
      <c r="M6" s="16">
        <v>9.207790000000001</v>
      </c>
      <c r="N6" s="16">
        <v>-60.225830000000002</v>
      </c>
      <c r="O6" s="16">
        <v>53.373489999999997</v>
      </c>
      <c r="P6" s="16">
        <v>10.18976</v>
      </c>
      <c r="Q6" s="16">
        <v>22.325830000000003</v>
      </c>
      <c r="R6" s="16">
        <v>12.528739999999999</v>
      </c>
      <c r="S6" s="16">
        <v>16.69754</v>
      </c>
      <c r="T6" s="16">
        <v>14.457510000000001</v>
      </c>
      <c r="U6" s="16">
        <v>15.693350000000001</v>
      </c>
      <c r="V6" s="16">
        <v>12.19009</v>
      </c>
      <c r="W6" s="16">
        <v>15.191180000000001</v>
      </c>
      <c r="X6" s="16">
        <v>34.110879999999995</v>
      </c>
      <c r="Y6" s="16">
        <v>18.928849999999997</v>
      </c>
      <c r="Z6" s="16">
        <v>23.699870000000001</v>
      </c>
      <c r="AA6" s="16">
        <v>14.320200000000002</v>
      </c>
      <c r="AB6" s="16">
        <v>23.981200000000001</v>
      </c>
      <c r="AC6" s="16">
        <v>12.70073</v>
      </c>
      <c r="AD6" s="16">
        <v>17.83746</v>
      </c>
      <c r="AE6" s="16">
        <v>12.692639999999999</v>
      </c>
      <c r="AF6" s="16">
        <v>-8.0273199999999996</v>
      </c>
      <c r="AG6" s="16">
        <v>5.617337</v>
      </c>
      <c r="AH6" s="16">
        <v>29.066040000000001</v>
      </c>
      <c r="AI6" s="16"/>
      <c r="AJ6" s="16"/>
      <c r="AK6" s="16"/>
      <c r="AL6" s="16"/>
      <c r="AM6" s="16"/>
    </row>
    <row r="7" spans="1:44" ht="15" x14ac:dyDescent="0.25">
      <c r="A7" s="137">
        <f>YampaRiverInflow.TotalOutflow!A7</f>
        <v>45047</v>
      </c>
      <c r="B7" s="34"/>
      <c r="C7" s="12">
        <v>6.3540000000000001</v>
      </c>
      <c r="D7" s="45">
        <v>6.3540000000000001</v>
      </c>
      <c r="E7" s="16">
        <v>35.158190000000005</v>
      </c>
      <c r="F7" s="16">
        <v>30.619150000000001</v>
      </c>
      <c r="G7" s="16">
        <v>51.445999999999998</v>
      </c>
      <c r="H7" s="16">
        <v>147.4316</v>
      </c>
      <c r="I7" s="16">
        <v>31.464639999999999</v>
      </c>
      <c r="J7" s="16">
        <v>16.225469999999998</v>
      </c>
      <c r="K7" s="16">
        <v>15.98751</v>
      </c>
      <c r="L7" s="16">
        <v>22.762439999999998</v>
      </c>
      <c r="M7" s="16">
        <v>16.884130000000003</v>
      </c>
      <c r="N7" s="16">
        <v>-18.579159999999998</v>
      </c>
      <c r="O7" s="16">
        <v>0.76658000000000004</v>
      </c>
      <c r="P7" s="16">
        <v>15.05968</v>
      </c>
      <c r="Q7" s="16">
        <v>18.966650000000001</v>
      </c>
      <c r="R7" s="16">
        <v>6.8135300000000001</v>
      </c>
      <c r="S7" s="16">
        <v>10.48025</v>
      </c>
      <c r="T7" s="16">
        <v>-4.4347899999999996</v>
      </c>
      <c r="U7" s="16">
        <v>13.546040000000001</v>
      </c>
      <c r="V7" s="16">
        <v>14.374000000000001</v>
      </c>
      <c r="W7" s="16">
        <v>20.312279999999998</v>
      </c>
      <c r="X7" s="16">
        <v>24.09412</v>
      </c>
      <c r="Y7" s="16">
        <v>17.2925</v>
      </c>
      <c r="Z7" s="16">
        <v>26.04485</v>
      </c>
      <c r="AA7" s="16">
        <v>20.55932</v>
      </c>
      <c r="AB7" s="16">
        <v>-2.9233899999999999</v>
      </c>
      <c r="AC7" s="16">
        <v>20.669799999999999</v>
      </c>
      <c r="AD7" s="16">
        <v>13.049940000000001</v>
      </c>
      <c r="AE7" s="16">
        <v>22.04082</v>
      </c>
      <c r="AF7" s="16">
        <v>10.49208</v>
      </c>
      <c r="AG7" s="16">
        <v>8.221705</v>
      </c>
      <c r="AH7" s="16">
        <v>-6.3989399999999996</v>
      </c>
      <c r="AI7" s="16"/>
      <c r="AJ7" s="16"/>
      <c r="AK7" s="16"/>
      <c r="AL7" s="16"/>
      <c r="AM7" s="16"/>
    </row>
    <row r="8" spans="1:44" ht="15" x14ac:dyDescent="0.25">
      <c r="A8" s="137">
        <f>YampaRiverInflow.TotalOutflow!A8</f>
        <v>45078</v>
      </c>
      <c r="B8" s="34"/>
      <c r="C8" s="12">
        <v>6.5380000000000003</v>
      </c>
      <c r="D8" s="45">
        <v>6.5380000000000003</v>
      </c>
      <c r="E8" s="16">
        <v>38.329680000000003</v>
      </c>
      <c r="F8" s="16">
        <v>17.90776</v>
      </c>
      <c r="G8" s="16">
        <v>23.242540000000002</v>
      </c>
      <c r="H8" s="16">
        <v>149.01420000000002</v>
      </c>
      <c r="I8" s="16">
        <v>25.634610000000002</v>
      </c>
      <c r="J8" s="16">
        <v>16.579849999999997</v>
      </c>
      <c r="K8" s="16">
        <v>17.054269999999999</v>
      </c>
      <c r="L8" s="16">
        <v>19.0702</v>
      </c>
      <c r="M8" s="16">
        <v>13.2582</v>
      </c>
      <c r="N8" s="16">
        <v>34.340009999999999</v>
      </c>
      <c r="O8" s="16">
        <v>31.23612</v>
      </c>
      <c r="P8" s="16">
        <v>9.42577</v>
      </c>
      <c r="Q8" s="16">
        <v>11.861139999999999</v>
      </c>
      <c r="R8" s="16">
        <v>3.2528800000000002</v>
      </c>
      <c r="S8" s="16">
        <v>10.676410000000001</v>
      </c>
      <c r="T8" s="16">
        <v>-12.562700000000001</v>
      </c>
      <c r="U8" s="16">
        <v>10.9498</v>
      </c>
      <c r="V8" s="16">
        <v>4.9075899999999999</v>
      </c>
      <c r="W8" s="16">
        <v>20.479099999999999</v>
      </c>
      <c r="X8" s="16">
        <v>23.339099999999998</v>
      </c>
      <c r="Y8" s="16">
        <v>14.779639999999999</v>
      </c>
      <c r="Z8" s="16">
        <v>10.374750000000001</v>
      </c>
      <c r="AA8" s="16">
        <v>15.253579999999999</v>
      </c>
      <c r="AB8" s="16">
        <v>10.87237</v>
      </c>
      <c r="AC8" s="16">
        <v>19.39621</v>
      </c>
      <c r="AD8" s="16">
        <v>18.288060000000002</v>
      </c>
      <c r="AE8" s="16">
        <v>0.1727841</v>
      </c>
      <c r="AF8" s="16">
        <v>6.1307309999999999</v>
      </c>
      <c r="AG8" s="16">
        <v>10.9467</v>
      </c>
      <c r="AH8" s="16">
        <v>-4.7618999999999998</v>
      </c>
      <c r="AI8" s="16"/>
      <c r="AJ8" s="16"/>
      <c r="AK8" s="16"/>
      <c r="AL8" s="16"/>
      <c r="AM8" s="16"/>
    </row>
    <row r="9" spans="1:44" ht="15" x14ac:dyDescent="0.25">
      <c r="A9" s="137">
        <f>YampaRiverInflow.TotalOutflow!A9</f>
        <v>45108</v>
      </c>
      <c r="B9" s="34"/>
      <c r="C9" s="12">
        <v>14.287000000000001</v>
      </c>
      <c r="D9" s="45">
        <v>14.287000000000001</v>
      </c>
      <c r="E9" s="16">
        <v>37.980930000000001</v>
      </c>
      <c r="F9" s="16">
        <v>46.885179999999998</v>
      </c>
      <c r="G9" s="16">
        <v>38.639189999999999</v>
      </c>
      <c r="H9" s="16">
        <v>161.9752</v>
      </c>
      <c r="I9" s="16">
        <v>38.31944</v>
      </c>
      <c r="J9" s="16">
        <v>19.69941</v>
      </c>
      <c r="K9" s="16">
        <v>17.99015</v>
      </c>
      <c r="L9" s="16">
        <v>13.171860000000001</v>
      </c>
      <c r="M9" s="16">
        <v>40.615339999999996</v>
      </c>
      <c r="N9" s="16">
        <v>26.544730000000001</v>
      </c>
      <c r="O9" s="16">
        <v>25.423359999999999</v>
      </c>
      <c r="P9" s="16">
        <v>13.888549999999999</v>
      </c>
      <c r="Q9" s="16">
        <v>15.145760000000001</v>
      </c>
      <c r="R9" s="16">
        <v>6.6023500000000004</v>
      </c>
      <c r="S9" s="16">
        <v>10.07929</v>
      </c>
      <c r="T9" s="16">
        <v>4.5085600000000001</v>
      </c>
      <c r="U9" s="16">
        <v>26.234180000000002</v>
      </c>
      <c r="V9" s="16">
        <v>12.146379999999999</v>
      </c>
      <c r="W9" s="16">
        <v>17.390999999999998</v>
      </c>
      <c r="X9" s="16">
        <v>17.51343</v>
      </c>
      <c r="Y9" s="16">
        <v>34.483599999999996</v>
      </c>
      <c r="Z9" s="16">
        <v>45.963620000000006</v>
      </c>
      <c r="AA9" s="16">
        <v>28.082819999999998</v>
      </c>
      <c r="AB9" s="16">
        <v>19.215400000000002</v>
      </c>
      <c r="AC9" s="16">
        <v>17.710519999999999</v>
      </c>
      <c r="AD9" s="16">
        <v>20.118539999999999</v>
      </c>
      <c r="AE9" s="16">
        <v>18.059009999999997</v>
      </c>
      <c r="AF9" s="16">
        <v>20.378209999999999</v>
      </c>
      <c r="AG9" s="16">
        <v>15.53816</v>
      </c>
      <c r="AH9" s="16">
        <v>2.6186829999999999</v>
      </c>
      <c r="AI9" s="16"/>
      <c r="AJ9" s="16"/>
      <c r="AK9" s="16"/>
      <c r="AL9" s="16"/>
      <c r="AM9" s="16"/>
    </row>
    <row r="10" spans="1:44" ht="15" x14ac:dyDescent="0.25">
      <c r="A10" s="137">
        <f>YampaRiverInflow.TotalOutflow!A10</f>
        <v>45139</v>
      </c>
      <c r="B10" s="34"/>
      <c r="C10" s="12">
        <v>13.164999999999999</v>
      </c>
      <c r="D10" s="45">
        <v>13.164999999999999</v>
      </c>
      <c r="E10" s="16">
        <v>45.93045</v>
      </c>
      <c r="F10" s="16">
        <v>51.271099999999997</v>
      </c>
      <c r="G10" s="16">
        <v>50.55104</v>
      </c>
      <c r="H10" s="16">
        <v>39.051919999999996</v>
      </c>
      <c r="I10" s="16">
        <v>28.86665</v>
      </c>
      <c r="J10" s="16">
        <v>22.441749999999999</v>
      </c>
      <c r="K10" s="16">
        <v>26.15324</v>
      </c>
      <c r="L10" s="16">
        <v>32.817900000000002</v>
      </c>
      <c r="M10" s="16">
        <v>21.52835</v>
      </c>
      <c r="N10" s="16">
        <v>35.833640000000003</v>
      </c>
      <c r="O10" s="16">
        <v>31.181180000000001</v>
      </c>
      <c r="P10" s="16">
        <v>15.6302</v>
      </c>
      <c r="Q10" s="16">
        <v>23.108509999999999</v>
      </c>
      <c r="R10" s="16">
        <v>11.401249999999999</v>
      </c>
      <c r="S10" s="16">
        <v>31.261939999999999</v>
      </c>
      <c r="T10" s="16">
        <v>3.6801999999999997</v>
      </c>
      <c r="U10" s="16">
        <v>14.693910000000001</v>
      </c>
      <c r="V10" s="16">
        <v>25.271129999999999</v>
      </c>
      <c r="W10" s="16">
        <v>24.69454</v>
      </c>
      <c r="X10" s="16">
        <v>21.273709999999998</v>
      </c>
      <c r="Y10" s="16">
        <v>24.753779999999999</v>
      </c>
      <c r="Z10" s="16">
        <v>25.619619999999998</v>
      </c>
      <c r="AA10" s="16">
        <v>36.973279999999995</v>
      </c>
      <c r="AB10" s="16">
        <v>26.050840000000001</v>
      </c>
      <c r="AC10" s="16">
        <v>15.60383</v>
      </c>
      <c r="AD10" s="16">
        <v>22.495830000000002</v>
      </c>
      <c r="AE10" s="16">
        <v>11.813360000000001</v>
      </c>
      <c r="AF10" s="16">
        <v>21.487629999999999</v>
      </c>
      <c r="AG10" s="16">
        <v>15.17426</v>
      </c>
      <c r="AH10" s="16">
        <v>1.5523019999999998</v>
      </c>
      <c r="AI10" s="16"/>
      <c r="AJ10" s="16"/>
      <c r="AK10" s="16"/>
      <c r="AL10" s="16"/>
      <c r="AM10" s="16"/>
    </row>
    <row r="11" spans="1:44" ht="15" x14ac:dyDescent="0.25">
      <c r="A11" s="137">
        <f>YampaRiverInflow.TotalOutflow!A11</f>
        <v>45170</v>
      </c>
      <c r="B11" s="34"/>
      <c r="C11" s="12">
        <v>11.956</v>
      </c>
      <c r="D11" s="45">
        <v>11.956</v>
      </c>
      <c r="E11" s="16">
        <v>44.919650000000004</v>
      </c>
      <c r="F11" s="16">
        <v>38.738219999999998</v>
      </c>
      <c r="G11" s="16">
        <v>36.226120000000002</v>
      </c>
      <c r="H11" s="16">
        <v>28.125509999999998</v>
      </c>
      <c r="I11" s="16">
        <v>31.235990000000001</v>
      </c>
      <c r="J11" s="16">
        <v>22.33502</v>
      </c>
      <c r="K11" s="16">
        <v>48.394019999999998</v>
      </c>
      <c r="L11" s="16">
        <v>28.478590000000001</v>
      </c>
      <c r="M11" s="16">
        <v>11.490879999999999</v>
      </c>
      <c r="N11" s="16">
        <v>18.042580000000001</v>
      </c>
      <c r="O11" s="16">
        <v>23.867799999999999</v>
      </c>
      <c r="P11" s="16">
        <v>14.97372</v>
      </c>
      <c r="Q11" s="16">
        <v>17.04288</v>
      </c>
      <c r="R11" s="16">
        <v>23.401450000000001</v>
      </c>
      <c r="S11" s="16">
        <v>6.1058300000000001</v>
      </c>
      <c r="T11" s="16">
        <v>5.0821000000000005</v>
      </c>
      <c r="U11" s="16">
        <v>18.601369999999999</v>
      </c>
      <c r="V11" s="16">
        <v>14.47564</v>
      </c>
      <c r="W11" s="16">
        <v>21.351419999999997</v>
      </c>
      <c r="X11" s="16">
        <v>17.48638</v>
      </c>
      <c r="Y11" s="16">
        <v>30.457650000000001</v>
      </c>
      <c r="Z11" s="16">
        <v>31.318210000000001</v>
      </c>
      <c r="AA11" s="16">
        <v>23.158259999999999</v>
      </c>
      <c r="AB11" s="16">
        <v>13.249139999999999</v>
      </c>
      <c r="AC11" s="16">
        <v>19.108810000000002</v>
      </c>
      <c r="AD11" s="16">
        <v>13.42262</v>
      </c>
      <c r="AE11" s="16">
        <v>16.063879999999997</v>
      </c>
      <c r="AF11" s="16">
        <v>9.2318680000000004</v>
      </c>
      <c r="AG11" s="16">
        <v>25.419049999999999</v>
      </c>
      <c r="AH11" s="16">
        <v>3.7183029999999997</v>
      </c>
      <c r="AI11" s="16"/>
      <c r="AJ11" s="16"/>
      <c r="AK11" s="16"/>
      <c r="AL11" s="16"/>
      <c r="AM11" s="16"/>
    </row>
    <row r="12" spans="1:44" ht="15" x14ac:dyDescent="0.25">
      <c r="A12" s="137">
        <f>YampaRiverInflow.TotalOutflow!A12</f>
        <v>45200</v>
      </c>
      <c r="B12" s="34"/>
      <c r="C12" s="12">
        <v>17.71</v>
      </c>
      <c r="D12" s="45">
        <v>17.71</v>
      </c>
      <c r="E12" s="16">
        <v>34.431249999999999</v>
      </c>
      <c r="F12" s="16">
        <v>38.233789999999999</v>
      </c>
      <c r="G12" s="16">
        <v>25.995049999999999</v>
      </c>
      <c r="H12" s="16">
        <v>33.972290000000001</v>
      </c>
      <c r="I12" s="16">
        <v>22.088529999999999</v>
      </c>
      <c r="J12" s="16">
        <v>19.114159999999998</v>
      </c>
      <c r="K12" s="16">
        <v>8.2817099999999986</v>
      </c>
      <c r="L12" s="16">
        <v>40.549999999999997</v>
      </c>
      <c r="M12" s="16">
        <v>-13.924200000000001</v>
      </c>
      <c r="N12" s="16">
        <v>25.10202</v>
      </c>
      <c r="O12" s="16">
        <v>12.98898</v>
      </c>
      <c r="P12" s="16">
        <v>27.75198</v>
      </c>
      <c r="Q12" s="16">
        <v>9.3924799999999991</v>
      </c>
      <c r="R12" s="16">
        <v>43.769359999999999</v>
      </c>
      <c r="S12" s="16">
        <v>22.534610000000001</v>
      </c>
      <c r="T12" s="16">
        <v>16.070049999999998</v>
      </c>
      <c r="U12" s="16">
        <v>21.862349999999999</v>
      </c>
      <c r="V12" s="16">
        <v>21.155540000000002</v>
      </c>
      <c r="W12" s="16">
        <v>17.678609999999999</v>
      </c>
      <c r="X12" s="16">
        <v>24.983849999999997</v>
      </c>
      <c r="Y12" s="16">
        <v>30.878040000000002</v>
      </c>
      <c r="Z12" s="16">
        <v>34.297699999999999</v>
      </c>
      <c r="AA12" s="16">
        <v>18.70016</v>
      </c>
      <c r="AB12" s="16">
        <v>16.06213</v>
      </c>
      <c r="AC12" s="16">
        <v>34.16733</v>
      </c>
      <c r="AD12" s="16">
        <v>35.623899999999999</v>
      </c>
      <c r="AE12" s="16">
        <v>8.9423110000000001</v>
      </c>
      <c r="AF12" s="16">
        <v>22.663040000000002</v>
      </c>
      <c r="AG12" s="16">
        <v>18.12434</v>
      </c>
      <c r="AH12" s="16">
        <v>20.913310000000003</v>
      </c>
      <c r="AI12" s="16"/>
      <c r="AJ12" s="16"/>
      <c r="AK12" s="16"/>
      <c r="AL12" s="16"/>
      <c r="AM12" s="16"/>
    </row>
    <row r="13" spans="1:44" ht="15" x14ac:dyDescent="0.25">
      <c r="A13" s="137">
        <f>YampaRiverInflow.TotalOutflow!A13</f>
        <v>45231</v>
      </c>
      <c r="B13" s="34"/>
      <c r="C13" s="12">
        <v>16.579000000000001</v>
      </c>
      <c r="D13" s="45">
        <v>16.579000000000001</v>
      </c>
      <c r="E13" s="16">
        <v>35.786089999999994</v>
      </c>
      <c r="F13" s="16">
        <v>28.035019999999999</v>
      </c>
      <c r="G13" s="16">
        <v>16.97213</v>
      </c>
      <c r="H13" s="16">
        <v>32.303910000000002</v>
      </c>
      <c r="I13" s="16">
        <v>27.994340000000001</v>
      </c>
      <c r="J13" s="16">
        <v>18.408459999999998</v>
      </c>
      <c r="K13" s="16">
        <v>27.646930000000001</v>
      </c>
      <c r="L13" s="16">
        <v>13.904860000000001</v>
      </c>
      <c r="M13" s="16">
        <v>20.08203</v>
      </c>
      <c r="N13" s="16">
        <v>-4.2350600000000007</v>
      </c>
      <c r="O13" s="16">
        <v>5.5237799999999995</v>
      </c>
      <c r="P13" s="16">
        <v>13.936260000000001</v>
      </c>
      <c r="Q13" s="16">
        <v>18.488499999999998</v>
      </c>
      <c r="R13" s="16">
        <v>53.005609999999997</v>
      </c>
      <c r="S13" s="16">
        <v>26.384319999999999</v>
      </c>
      <c r="T13" s="16">
        <v>7.4658100000000003</v>
      </c>
      <c r="U13" s="16">
        <v>17.107009999999999</v>
      </c>
      <c r="V13" s="16">
        <v>28.95552</v>
      </c>
      <c r="W13" s="16">
        <v>31.72842</v>
      </c>
      <c r="X13" s="16">
        <v>37.927500000000002</v>
      </c>
      <c r="Y13" s="16">
        <v>37.545540000000003</v>
      </c>
      <c r="Z13" s="16">
        <v>26.962349999999997</v>
      </c>
      <c r="AA13" s="16">
        <v>24.636060000000001</v>
      </c>
      <c r="AB13" s="16">
        <v>9.1373110000000004</v>
      </c>
      <c r="AC13" s="16">
        <v>11.013590000000001</v>
      </c>
      <c r="AD13" s="16">
        <v>20.70234</v>
      </c>
      <c r="AE13" s="16">
        <v>12.13466</v>
      </c>
      <c r="AF13" s="16">
        <v>16.070899999999998</v>
      </c>
      <c r="AG13" s="16">
        <v>21.472249999999999</v>
      </c>
      <c r="AH13" s="16">
        <v>19.997520000000002</v>
      </c>
      <c r="AI13" s="16"/>
      <c r="AJ13" s="16"/>
      <c r="AK13" s="16"/>
      <c r="AL13" s="16"/>
      <c r="AM13" s="16"/>
    </row>
    <row r="14" spans="1:44" ht="15" x14ac:dyDescent="0.25">
      <c r="A14" s="137">
        <f>YampaRiverInflow.TotalOutflow!A14</f>
        <v>45261</v>
      </c>
      <c r="B14" s="34"/>
      <c r="C14" s="12">
        <v>17.748000000000001</v>
      </c>
      <c r="D14" s="45">
        <v>17.748000000000001</v>
      </c>
      <c r="E14" s="16">
        <v>28.205020000000001</v>
      </c>
      <c r="F14" s="16">
        <v>40.244050000000001</v>
      </c>
      <c r="G14" s="16">
        <v>27.56195</v>
      </c>
      <c r="H14" s="16">
        <v>42.93092</v>
      </c>
      <c r="I14" s="16">
        <v>16.8964</v>
      </c>
      <c r="J14" s="16">
        <v>5.2648799999999998</v>
      </c>
      <c r="K14" s="16">
        <v>14.9133</v>
      </c>
      <c r="L14" s="16">
        <v>20.716919999999998</v>
      </c>
      <c r="M14" s="16">
        <v>34.09957</v>
      </c>
      <c r="N14" s="16">
        <v>30.479970000000002</v>
      </c>
      <c r="O14" s="16">
        <v>17.71199</v>
      </c>
      <c r="P14" s="16">
        <v>14.28424</v>
      </c>
      <c r="Q14" s="16">
        <v>19.058679999999999</v>
      </c>
      <c r="R14" s="16">
        <v>32.092640000000003</v>
      </c>
      <c r="S14" s="16">
        <v>31.069230000000001</v>
      </c>
      <c r="T14" s="16">
        <v>-1.1337300000000001</v>
      </c>
      <c r="U14" s="16">
        <v>19.942029999999999</v>
      </c>
      <c r="V14" s="16">
        <v>24.682869999999998</v>
      </c>
      <c r="W14" s="16">
        <v>26.541930000000001</v>
      </c>
      <c r="X14" s="16">
        <v>32.755090000000003</v>
      </c>
      <c r="Y14" s="16">
        <v>27.805679999999999</v>
      </c>
      <c r="Z14" s="16">
        <v>21.076700000000002</v>
      </c>
      <c r="AA14" s="16">
        <v>7.0595299999999996</v>
      </c>
      <c r="AB14" s="16">
        <v>18.49559</v>
      </c>
      <c r="AC14" s="16">
        <v>21.64105</v>
      </c>
      <c r="AD14" s="16">
        <v>26.011500000000002</v>
      </c>
      <c r="AE14" s="16">
        <v>17.06305</v>
      </c>
      <c r="AF14" s="16">
        <v>26.540560000000003</v>
      </c>
      <c r="AG14" s="16">
        <v>19.891179999999999</v>
      </c>
      <c r="AH14" s="16">
        <v>8.7936929999999993</v>
      </c>
      <c r="AI14" s="16"/>
      <c r="AJ14" s="16"/>
      <c r="AK14" s="16"/>
      <c r="AL14" s="16"/>
      <c r="AM14" s="16"/>
    </row>
    <row r="15" spans="1:44" ht="15" x14ac:dyDescent="0.25">
      <c r="A15" s="137">
        <f>YampaRiverInflow.TotalOutflow!A15</f>
        <v>45292</v>
      </c>
      <c r="B15" s="34"/>
      <c r="C15" s="12">
        <v>13.885</v>
      </c>
      <c r="D15" s="45">
        <v>13.885</v>
      </c>
      <c r="E15" s="16">
        <v>18.1145</v>
      </c>
      <c r="F15" s="16">
        <v>101.17739999999999</v>
      </c>
      <c r="G15" s="16">
        <v>19.38391</v>
      </c>
      <c r="H15" s="16">
        <v>30.74776</v>
      </c>
      <c r="I15" s="16">
        <v>9.8134800000000002</v>
      </c>
      <c r="J15" s="16">
        <v>-4.5364899999999997</v>
      </c>
      <c r="K15" s="16">
        <v>13.92507</v>
      </c>
      <c r="L15" s="16">
        <v>62.106730000000006</v>
      </c>
      <c r="M15" s="16">
        <v>30.139110000000002</v>
      </c>
      <c r="N15" s="16">
        <v>34.121430000000004</v>
      </c>
      <c r="O15" s="16">
        <v>0.29199999999999998</v>
      </c>
      <c r="P15" s="16">
        <v>8.3659300000000005</v>
      </c>
      <c r="Q15" s="16">
        <v>7.2980700000000001</v>
      </c>
      <c r="R15" s="16">
        <v>137.14750000000001</v>
      </c>
      <c r="S15" s="16">
        <v>5.1085200000000004</v>
      </c>
      <c r="T15" s="16">
        <v>9.6737900000000003</v>
      </c>
      <c r="U15" s="16">
        <v>13.99601</v>
      </c>
      <c r="V15" s="16">
        <v>3.7156899999999999</v>
      </c>
      <c r="W15" s="16">
        <v>41.649769999999997</v>
      </c>
      <c r="X15" s="16">
        <v>7.6267299999999993</v>
      </c>
      <c r="Y15" s="16">
        <v>11.469899999999999</v>
      </c>
      <c r="Z15" s="16">
        <v>17.2136</v>
      </c>
      <c r="AA15" s="16">
        <v>12.56814</v>
      </c>
      <c r="AB15" s="16">
        <v>17.381460000000001</v>
      </c>
      <c r="AC15" s="16">
        <v>26.231240000000003</v>
      </c>
      <c r="AD15" s="16">
        <v>33.2042</v>
      </c>
      <c r="AE15" s="16">
        <v>2.9696009999999999</v>
      </c>
      <c r="AF15" s="16">
        <v>19.397919999999999</v>
      </c>
      <c r="AG15" s="16">
        <v>1.1771969999999998</v>
      </c>
      <c r="AH15" s="16">
        <v>30.506990000000002</v>
      </c>
      <c r="AI15" s="16"/>
      <c r="AJ15" s="16"/>
      <c r="AK15" s="16"/>
      <c r="AL15" s="16"/>
      <c r="AM15" s="16"/>
    </row>
    <row r="16" spans="1:44" ht="15" x14ac:dyDescent="0.25">
      <c r="A16" s="137">
        <f>YampaRiverInflow.TotalOutflow!A16</f>
        <v>45323</v>
      </c>
      <c r="B16" s="34"/>
      <c r="C16" s="12">
        <v>4.8780000000000001</v>
      </c>
      <c r="D16" s="45">
        <v>4.8780000000000001</v>
      </c>
      <c r="E16" s="16">
        <v>29.243689999999997</v>
      </c>
      <c r="F16" s="16">
        <v>221.90360000000001</v>
      </c>
      <c r="G16" s="16">
        <v>10.26454</v>
      </c>
      <c r="H16" s="16">
        <v>85.662350000000004</v>
      </c>
      <c r="I16" s="16">
        <v>11.232760000000001</v>
      </c>
      <c r="J16" s="16">
        <v>13.169319999999999</v>
      </c>
      <c r="K16" s="16">
        <v>35.386319999999998</v>
      </c>
      <c r="L16" s="16">
        <v>17.077069999999999</v>
      </c>
      <c r="M16" s="16">
        <v>13.379719999999999</v>
      </c>
      <c r="N16" s="16">
        <v>16.086819999999999</v>
      </c>
      <c r="O16" s="16">
        <v>-0.86568000000000001</v>
      </c>
      <c r="P16" s="16">
        <v>23.462679999999999</v>
      </c>
      <c r="Q16" s="16">
        <v>14.080209999999999</v>
      </c>
      <c r="R16" s="16">
        <v>174.5822</v>
      </c>
      <c r="S16" s="16">
        <v>11.06955</v>
      </c>
      <c r="T16" s="16">
        <v>-5.6684799999999997</v>
      </c>
      <c r="U16" s="16">
        <v>3.0183800000000001</v>
      </c>
      <c r="V16" s="16">
        <v>14.69007</v>
      </c>
      <c r="W16" s="16">
        <v>8.8202999999999996</v>
      </c>
      <c r="X16" s="16">
        <v>14.744759999999999</v>
      </c>
      <c r="Y16" s="16">
        <v>10.63569</v>
      </c>
      <c r="Z16" s="16">
        <v>3.61049</v>
      </c>
      <c r="AA16" s="16">
        <v>19.49475</v>
      </c>
      <c r="AB16" s="16">
        <v>9.0798199999999998</v>
      </c>
      <c r="AC16" s="16">
        <v>9.4230560000000008</v>
      </c>
      <c r="AD16" s="16">
        <v>14.433450000000001</v>
      </c>
      <c r="AE16" s="16">
        <v>2.5804749999999999</v>
      </c>
      <c r="AF16" s="16">
        <v>12.939129999999999</v>
      </c>
      <c r="AG16" s="16">
        <v>-3.2752500000000002</v>
      </c>
      <c r="AH16" s="16">
        <v>44.287480000000002</v>
      </c>
      <c r="AI16" s="16"/>
      <c r="AJ16" s="16"/>
      <c r="AK16" s="16"/>
      <c r="AL16" s="16"/>
      <c r="AM16" s="16"/>
    </row>
    <row r="17" spans="1:39" ht="15" x14ac:dyDescent="0.25">
      <c r="A17" s="137">
        <f>YampaRiverInflow.TotalOutflow!A17</f>
        <v>45352</v>
      </c>
      <c r="B17" s="34"/>
      <c r="C17" s="12">
        <v>3.944</v>
      </c>
      <c r="D17" s="45">
        <v>3.944</v>
      </c>
      <c r="E17" s="16">
        <v>61.31456</v>
      </c>
      <c r="F17" s="16">
        <v>316.43129999999996</v>
      </c>
      <c r="G17" s="16">
        <v>30.523220000000002</v>
      </c>
      <c r="H17" s="16">
        <v>99.089590000000001</v>
      </c>
      <c r="I17" s="16">
        <v>0.26749000000000001</v>
      </c>
      <c r="J17" s="16">
        <v>21.557400000000001</v>
      </c>
      <c r="K17" s="16">
        <v>29.812529999999999</v>
      </c>
      <c r="L17" s="16">
        <v>17.33398</v>
      </c>
      <c r="M17" s="16">
        <v>4.5499399999999994</v>
      </c>
      <c r="N17" s="16">
        <v>29.456400000000002</v>
      </c>
      <c r="O17" s="16">
        <v>7.59199</v>
      </c>
      <c r="P17" s="16">
        <v>0.58572999999999997</v>
      </c>
      <c r="Q17" s="16">
        <v>5.9264799999999997</v>
      </c>
      <c r="R17" s="16">
        <v>168.7243</v>
      </c>
      <c r="S17" s="16">
        <v>24.415849999999999</v>
      </c>
      <c r="T17" s="16">
        <v>16.08663</v>
      </c>
      <c r="U17" s="16">
        <v>3.1996100000000003</v>
      </c>
      <c r="V17" s="16">
        <v>10.91578</v>
      </c>
      <c r="W17" s="16">
        <v>55.120930000000001</v>
      </c>
      <c r="X17" s="16">
        <v>5.3349099999999998</v>
      </c>
      <c r="Y17" s="16">
        <v>8.3023799999999994</v>
      </c>
      <c r="Z17" s="16">
        <v>7.6192200000000003</v>
      </c>
      <c r="AA17" s="16">
        <v>-3.1343100000000002</v>
      </c>
      <c r="AB17" s="16">
        <v>2.8256300000000003</v>
      </c>
      <c r="AC17" s="16">
        <v>17.701610000000002</v>
      </c>
      <c r="AD17" s="16">
        <v>10.766690000000001</v>
      </c>
      <c r="AE17" s="16">
        <v>-2.6526999999999998</v>
      </c>
      <c r="AF17" s="16">
        <v>-4.7138400000000003</v>
      </c>
      <c r="AG17" s="16">
        <v>14.927820000000001</v>
      </c>
      <c r="AH17" s="16">
        <v>37.971170000000001</v>
      </c>
      <c r="AI17" s="16"/>
      <c r="AJ17" s="16"/>
      <c r="AK17" s="16"/>
      <c r="AL17" s="16"/>
      <c r="AM17" s="16"/>
    </row>
    <row r="18" spans="1:39" ht="15" x14ac:dyDescent="0.25">
      <c r="A18" s="137">
        <f>YampaRiverInflow.TotalOutflow!A18</f>
        <v>45383</v>
      </c>
      <c r="B18" s="34"/>
      <c r="C18" s="12">
        <v>7.9370000000000003</v>
      </c>
      <c r="D18" s="45">
        <v>7.9370000000000003</v>
      </c>
      <c r="E18" s="16">
        <v>34.07152</v>
      </c>
      <c r="F18" s="16">
        <v>40.68047</v>
      </c>
      <c r="G18" s="16">
        <v>13.75267</v>
      </c>
      <c r="H18" s="16">
        <v>16.01717</v>
      </c>
      <c r="I18" s="16">
        <v>14.181340000000001</v>
      </c>
      <c r="J18" s="16">
        <v>10.90859</v>
      </c>
      <c r="K18" s="16">
        <v>31.157610000000002</v>
      </c>
      <c r="L18" s="16">
        <v>9.207790000000001</v>
      </c>
      <c r="M18" s="16">
        <v>-60.225830000000002</v>
      </c>
      <c r="N18" s="16">
        <v>53.373489999999997</v>
      </c>
      <c r="O18" s="16">
        <v>10.18976</v>
      </c>
      <c r="P18" s="16">
        <v>22.325830000000003</v>
      </c>
      <c r="Q18" s="16">
        <v>12.528739999999999</v>
      </c>
      <c r="R18" s="16">
        <v>16.69754</v>
      </c>
      <c r="S18" s="16">
        <v>14.457510000000001</v>
      </c>
      <c r="T18" s="16">
        <v>15.693350000000001</v>
      </c>
      <c r="U18" s="16">
        <v>12.19009</v>
      </c>
      <c r="V18" s="16">
        <v>15.191180000000001</v>
      </c>
      <c r="W18" s="16">
        <v>34.110879999999995</v>
      </c>
      <c r="X18" s="16">
        <v>18.928849999999997</v>
      </c>
      <c r="Y18" s="16">
        <v>23.699870000000001</v>
      </c>
      <c r="Z18" s="16">
        <v>14.320200000000002</v>
      </c>
      <c r="AA18" s="16">
        <v>23.981200000000001</v>
      </c>
      <c r="AB18" s="16">
        <v>12.70073</v>
      </c>
      <c r="AC18" s="16">
        <v>17.83746</v>
      </c>
      <c r="AD18" s="16">
        <v>12.692639999999999</v>
      </c>
      <c r="AE18" s="16">
        <v>-8.0273199999999996</v>
      </c>
      <c r="AF18" s="16">
        <v>5.617337</v>
      </c>
      <c r="AG18" s="16">
        <v>29.066040000000001</v>
      </c>
      <c r="AH18" s="16">
        <v>68.50724000000001</v>
      </c>
      <c r="AI18" s="16"/>
      <c r="AJ18" s="16"/>
      <c r="AK18" s="16"/>
      <c r="AL18" s="16"/>
      <c r="AM18" s="16"/>
    </row>
    <row r="19" spans="1:39" ht="15" x14ac:dyDescent="0.25">
      <c r="A19" s="137">
        <f>YampaRiverInflow.TotalOutflow!A19</f>
        <v>45413</v>
      </c>
      <c r="B19" s="34"/>
      <c r="C19" s="12">
        <v>6.3540000000000001</v>
      </c>
      <c r="D19" s="45">
        <v>6.3540000000000001</v>
      </c>
      <c r="E19" s="16">
        <v>30.619150000000001</v>
      </c>
      <c r="F19" s="16">
        <v>51.445999999999998</v>
      </c>
      <c r="G19" s="16">
        <v>147.4316</v>
      </c>
      <c r="H19" s="16">
        <v>31.464639999999999</v>
      </c>
      <c r="I19" s="16">
        <v>16.225469999999998</v>
      </c>
      <c r="J19" s="16">
        <v>15.98751</v>
      </c>
      <c r="K19" s="16">
        <v>22.762439999999998</v>
      </c>
      <c r="L19" s="16">
        <v>16.884130000000003</v>
      </c>
      <c r="M19" s="16">
        <v>-18.579159999999998</v>
      </c>
      <c r="N19" s="16">
        <v>0.76658000000000004</v>
      </c>
      <c r="O19" s="16">
        <v>15.05968</v>
      </c>
      <c r="P19" s="16">
        <v>18.966650000000001</v>
      </c>
      <c r="Q19" s="16">
        <v>6.8135300000000001</v>
      </c>
      <c r="R19" s="16">
        <v>10.48025</v>
      </c>
      <c r="S19" s="16">
        <v>-4.4347899999999996</v>
      </c>
      <c r="T19" s="16">
        <v>13.546040000000001</v>
      </c>
      <c r="U19" s="16">
        <v>14.374000000000001</v>
      </c>
      <c r="V19" s="16">
        <v>20.312279999999998</v>
      </c>
      <c r="W19" s="16">
        <v>24.09412</v>
      </c>
      <c r="X19" s="16">
        <v>17.2925</v>
      </c>
      <c r="Y19" s="16">
        <v>26.04485</v>
      </c>
      <c r="Z19" s="16">
        <v>20.55932</v>
      </c>
      <c r="AA19" s="16">
        <v>-2.9233899999999999</v>
      </c>
      <c r="AB19" s="16">
        <v>20.669799999999999</v>
      </c>
      <c r="AC19" s="16">
        <v>13.049940000000001</v>
      </c>
      <c r="AD19" s="16">
        <v>22.04082</v>
      </c>
      <c r="AE19" s="16">
        <v>10.49208</v>
      </c>
      <c r="AF19" s="16">
        <v>8.221705</v>
      </c>
      <c r="AG19" s="16">
        <v>-6.3989399999999996</v>
      </c>
      <c r="AH19" s="16">
        <v>35.158190000000005</v>
      </c>
      <c r="AI19" s="16"/>
      <c r="AJ19" s="16"/>
      <c r="AK19" s="16"/>
      <c r="AL19" s="16"/>
      <c r="AM19" s="16"/>
    </row>
    <row r="20" spans="1:39" ht="15" x14ac:dyDescent="0.25">
      <c r="A20" s="137">
        <f>YampaRiverInflow.TotalOutflow!A20</f>
        <v>45444</v>
      </c>
      <c r="B20" s="34"/>
      <c r="C20" s="12">
        <v>6.5380000000000003</v>
      </c>
      <c r="D20" s="45">
        <v>6.5380000000000003</v>
      </c>
      <c r="E20" s="16">
        <v>17.90776</v>
      </c>
      <c r="F20" s="16">
        <v>23.242540000000002</v>
      </c>
      <c r="G20" s="16">
        <v>149.01420000000002</v>
      </c>
      <c r="H20" s="16">
        <v>25.634610000000002</v>
      </c>
      <c r="I20" s="16">
        <v>16.579849999999997</v>
      </c>
      <c r="J20" s="16">
        <v>17.054269999999999</v>
      </c>
      <c r="K20" s="16">
        <v>19.0702</v>
      </c>
      <c r="L20" s="16">
        <v>13.2582</v>
      </c>
      <c r="M20" s="16">
        <v>34.340009999999999</v>
      </c>
      <c r="N20" s="16">
        <v>31.23612</v>
      </c>
      <c r="O20" s="16">
        <v>9.42577</v>
      </c>
      <c r="P20" s="16">
        <v>11.861139999999999</v>
      </c>
      <c r="Q20" s="16">
        <v>3.2528800000000002</v>
      </c>
      <c r="R20" s="16">
        <v>10.676410000000001</v>
      </c>
      <c r="S20" s="16">
        <v>-12.562700000000001</v>
      </c>
      <c r="T20" s="16">
        <v>10.9498</v>
      </c>
      <c r="U20" s="16">
        <v>4.9075899999999999</v>
      </c>
      <c r="V20" s="16">
        <v>20.479099999999999</v>
      </c>
      <c r="W20" s="16">
        <v>23.339099999999998</v>
      </c>
      <c r="X20" s="16">
        <v>14.779639999999999</v>
      </c>
      <c r="Y20" s="16">
        <v>10.374750000000001</v>
      </c>
      <c r="Z20" s="16">
        <v>15.253579999999999</v>
      </c>
      <c r="AA20" s="16">
        <v>10.87237</v>
      </c>
      <c r="AB20" s="16">
        <v>19.39621</v>
      </c>
      <c r="AC20" s="16">
        <v>18.288060000000002</v>
      </c>
      <c r="AD20" s="16">
        <v>0.1727841</v>
      </c>
      <c r="AE20" s="16">
        <v>6.1307309999999999</v>
      </c>
      <c r="AF20" s="16">
        <v>10.9467</v>
      </c>
      <c r="AG20" s="16">
        <v>-4.7618999999999998</v>
      </c>
      <c r="AH20" s="16">
        <v>38.329680000000003</v>
      </c>
      <c r="AI20" s="16"/>
      <c r="AJ20" s="16"/>
      <c r="AK20" s="16"/>
      <c r="AL20" s="16"/>
      <c r="AM20" s="16"/>
    </row>
    <row r="21" spans="1:39" ht="15" x14ac:dyDescent="0.25">
      <c r="A21" s="137">
        <f>YampaRiverInflow.TotalOutflow!A21</f>
        <v>45474</v>
      </c>
      <c r="B21" s="34"/>
      <c r="C21" s="12">
        <v>14.287000000000001</v>
      </c>
      <c r="D21" s="45">
        <v>14.287000000000001</v>
      </c>
      <c r="E21" s="16">
        <v>46.885179999999998</v>
      </c>
      <c r="F21" s="16">
        <v>38.639189999999999</v>
      </c>
      <c r="G21" s="16">
        <v>161.9752</v>
      </c>
      <c r="H21" s="16">
        <v>38.31944</v>
      </c>
      <c r="I21" s="16">
        <v>19.69941</v>
      </c>
      <c r="J21" s="16">
        <v>17.99015</v>
      </c>
      <c r="K21" s="16">
        <v>13.171860000000001</v>
      </c>
      <c r="L21" s="16">
        <v>40.615339999999996</v>
      </c>
      <c r="M21" s="16">
        <v>26.544730000000001</v>
      </c>
      <c r="N21" s="16">
        <v>25.423359999999999</v>
      </c>
      <c r="O21" s="16">
        <v>13.888549999999999</v>
      </c>
      <c r="P21" s="16">
        <v>15.145760000000001</v>
      </c>
      <c r="Q21" s="16">
        <v>6.6023500000000004</v>
      </c>
      <c r="R21" s="16">
        <v>10.07929</v>
      </c>
      <c r="S21" s="16">
        <v>4.5085600000000001</v>
      </c>
      <c r="T21" s="16">
        <v>26.234180000000002</v>
      </c>
      <c r="U21" s="16">
        <v>12.146379999999999</v>
      </c>
      <c r="V21" s="16">
        <v>17.390999999999998</v>
      </c>
      <c r="W21" s="16">
        <v>17.51343</v>
      </c>
      <c r="X21" s="16">
        <v>34.483599999999996</v>
      </c>
      <c r="Y21" s="16">
        <v>45.963620000000006</v>
      </c>
      <c r="Z21" s="16">
        <v>28.082819999999998</v>
      </c>
      <c r="AA21" s="16">
        <v>19.215400000000002</v>
      </c>
      <c r="AB21" s="16">
        <v>17.710519999999999</v>
      </c>
      <c r="AC21" s="16">
        <v>20.118539999999999</v>
      </c>
      <c r="AD21" s="16">
        <v>18.059009999999997</v>
      </c>
      <c r="AE21" s="16">
        <v>20.378209999999999</v>
      </c>
      <c r="AF21" s="16">
        <v>15.53816</v>
      </c>
      <c r="AG21" s="16">
        <v>2.6186829999999999</v>
      </c>
      <c r="AH21" s="16">
        <v>37.980930000000001</v>
      </c>
      <c r="AI21" s="16"/>
      <c r="AJ21" s="16"/>
      <c r="AK21" s="16"/>
      <c r="AL21" s="16"/>
      <c r="AM21" s="16"/>
    </row>
    <row r="22" spans="1:39" ht="15" x14ac:dyDescent="0.25">
      <c r="A22" s="137">
        <f>YampaRiverInflow.TotalOutflow!A22</f>
        <v>45505</v>
      </c>
      <c r="B22" s="34"/>
      <c r="C22" s="12">
        <v>13.164999999999999</v>
      </c>
      <c r="D22" s="45">
        <v>13.164999999999999</v>
      </c>
      <c r="E22" s="16">
        <v>51.271099999999997</v>
      </c>
      <c r="F22" s="16">
        <v>50.55104</v>
      </c>
      <c r="G22" s="16">
        <v>39.051919999999996</v>
      </c>
      <c r="H22" s="16">
        <v>28.86665</v>
      </c>
      <c r="I22" s="16">
        <v>22.441749999999999</v>
      </c>
      <c r="J22" s="16">
        <v>26.15324</v>
      </c>
      <c r="K22" s="16">
        <v>32.817900000000002</v>
      </c>
      <c r="L22" s="16">
        <v>21.52835</v>
      </c>
      <c r="M22" s="16">
        <v>35.833640000000003</v>
      </c>
      <c r="N22" s="16">
        <v>31.181180000000001</v>
      </c>
      <c r="O22" s="16">
        <v>15.6302</v>
      </c>
      <c r="P22" s="16">
        <v>23.108509999999999</v>
      </c>
      <c r="Q22" s="16">
        <v>11.401249999999999</v>
      </c>
      <c r="R22" s="16">
        <v>31.261939999999999</v>
      </c>
      <c r="S22" s="16">
        <v>3.6801999999999997</v>
      </c>
      <c r="T22" s="16">
        <v>14.693910000000001</v>
      </c>
      <c r="U22" s="16">
        <v>25.271129999999999</v>
      </c>
      <c r="V22" s="16">
        <v>24.69454</v>
      </c>
      <c r="W22" s="16">
        <v>21.273709999999998</v>
      </c>
      <c r="X22" s="16">
        <v>24.753779999999999</v>
      </c>
      <c r="Y22" s="16">
        <v>25.619619999999998</v>
      </c>
      <c r="Z22" s="16">
        <v>36.973279999999995</v>
      </c>
      <c r="AA22" s="16">
        <v>26.050840000000001</v>
      </c>
      <c r="AB22" s="16">
        <v>15.60383</v>
      </c>
      <c r="AC22" s="16">
        <v>22.495830000000002</v>
      </c>
      <c r="AD22" s="16">
        <v>11.813360000000001</v>
      </c>
      <c r="AE22" s="16">
        <v>21.487629999999999</v>
      </c>
      <c r="AF22" s="16">
        <v>15.17426</v>
      </c>
      <c r="AG22" s="16">
        <v>1.5523019999999998</v>
      </c>
      <c r="AH22" s="16">
        <v>45.93045</v>
      </c>
      <c r="AI22" s="16"/>
      <c r="AJ22" s="16"/>
      <c r="AK22" s="16"/>
      <c r="AL22" s="16"/>
      <c r="AM22" s="16"/>
    </row>
    <row r="23" spans="1:39" ht="15" x14ac:dyDescent="0.25">
      <c r="A23" s="137">
        <f>YampaRiverInflow.TotalOutflow!A23</f>
        <v>45536</v>
      </c>
      <c r="B23" s="34"/>
      <c r="C23" s="12">
        <v>11.956</v>
      </c>
      <c r="D23" s="45">
        <v>11.956</v>
      </c>
      <c r="E23" s="16">
        <v>38.738219999999998</v>
      </c>
      <c r="F23" s="16">
        <v>36.226120000000002</v>
      </c>
      <c r="G23" s="16">
        <v>28.125509999999998</v>
      </c>
      <c r="H23" s="16">
        <v>31.235990000000001</v>
      </c>
      <c r="I23" s="16">
        <v>22.33502</v>
      </c>
      <c r="J23" s="16">
        <v>48.394019999999998</v>
      </c>
      <c r="K23" s="16">
        <v>28.478590000000001</v>
      </c>
      <c r="L23" s="16">
        <v>11.490879999999999</v>
      </c>
      <c r="M23" s="16">
        <v>18.042580000000001</v>
      </c>
      <c r="N23" s="16">
        <v>23.867799999999999</v>
      </c>
      <c r="O23" s="16">
        <v>14.97372</v>
      </c>
      <c r="P23" s="16">
        <v>17.04288</v>
      </c>
      <c r="Q23" s="16">
        <v>23.401450000000001</v>
      </c>
      <c r="R23" s="16">
        <v>6.1058300000000001</v>
      </c>
      <c r="S23" s="16">
        <v>5.0821000000000005</v>
      </c>
      <c r="T23" s="16">
        <v>18.601369999999999</v>
      </c>
      <c r="U23" s="16">
        <v>14.47564</v>
      </c>
      <c r="V23" s="16">
        <v>21.351419999999997</v>
      </c>
      <c r="W23" s="16">
        <v>17.48638</v>
      </c>
      <c r="X23" s="16">
        <v>30.457650000000001</v>
      </c>
      <c r="Y23" s="16">
        <v>31.318210000000001</v>
      </c>
      <c r="Z23" s="16">
        <v>23.158259999999999</v>
      </c>
      <c r="AA23" s="16">
        <v>13.249139999999999</v>
      </c>
      <c r="AB23" s="16">
        <v>19.108810000000002</v>
      </c>
      <c r="AC23" s="16">
        <v>13.42262</v>
      </c>
      <c r="AD23" s="16">
        <v>16.063879999999997</v>
      </c>
      <c r="AE23" s="16">
        <v>9.2318680000000004</v>
      </c>
      <c r="AF23" s="16">
        <v>25.419049999999999</v>
      </c>
      <c r="AG23" s="16">
        <v>3.7183029999999997</v>
      </c>
      <c r="AH23" s="16">
        <v>44.919650000000004</v>
      </c>
      <c r="AI23" s="16"/>
      <c r="AJ23" s="16"/>
      <c r="AK23" s="16"/>
      <c r="AL23" s="16"/>
      <c r="AM23" s="16"/>
    </row>
    <row r="24" spans="1:39" ht="15" x14ac:dyDescent="0.25">
      <c r="A24" s="137">
        <f>YampaRiverInflow.TotalOutflow!A24</f>
        <v>45566</v>
      </c>
      <c r="B24" s="34"/>
      <c r="C24" s="12">
        <v>17.71</v>
      </c>
      <c r="D24" s="45">
        <v>17.71</v>
      </c>
      <c r="E24" s="16">
        <v>38.233789999999999</v>
      </c>
      <c r="F24" s="16">
        <v>25.995049999999999</v>
      </c>
      <c r="G24" s="16">
        <v>33.972290000000001</v>
      </c>
      <c r="H24" s="16">
        <v>22.088529999999999</v>
      </c>
      <c r="I24" s="16">
        <v>19.114159999999998</v>
      </c>
      <c r="J24" s="16">
        <v>8.2817099999999986</v>
      </c>
      <c r="K24" s="16">
        <v>40.549999999999997</v>
      </c>
      <c r="L24" s="16">
        <v>-13.924200000000001</v>
      </c>
      <c r="M24" s="16">
        <v>25.10202</v>
      </c>
      <c r="N24" s="16">
        <v>12.98898</v>
      </c>
      <c r="O24" s="16">
        <v>27.75198</v>
      </c>
      <c r="P24" s="16">
        <v>9.3924799999999991</v>
      </c>
      <c r="Q24" s="16">
        <v>43.769359999999999</v>
      </c>
      <c r="R24" s="16">
        <v>22.534610000000001</v>
      </c>
      <c r="S24" s="16">
        <v>16.070049999999998</v>
      </c>
      <c r="T24" s="16">
        <v>21.862349999999999</v>
      </c>
      <c r="U24" s="16">
        <v>21.155540000000002</v>
      </c>
      <c r="V24" s="16">
        <v>17.678609999999999</v>
      </c>
      <c r="W24" s="16">
        <v>24.983849999999997</v>
      </c>
      <c r="X24" s="16">
        <v>30.878040000000002</v>
      </c>
      <c r="Y24" s="16">
        <v>34.297699999999999</v>
      </c>
      <c r="Z24" s="16">
        <v>18.70016</v>
      </c>
      <c r="AA24" s="16">
        <v>16.06213</v>
      </c>
      <c r="AB24" s="16">
        <v>34.16733</v>
      </c>
      <c r="AC24" s="16">
        <v>35.623899999999999</v>
      </c>
      <c r="AD24" s="16">
        <v>8.9423110000000001</v>
      </c>
      <c r="AE24" s="16">
        <v>22.663040000000002</v>
      </c>
      <c r="AF24" s="16">
        <v>18.12434</v>
      </c>
      <c r="AG24" s="16">
        <v>20.913310000000003</v>
      </c>
      <c r="AH24" s="16">
        <v>34.431249999999999</v>
      </c>
      <c r="AI24" s="16"/>
      <c r="AJ24" s="16"/>
      <c r="AK24" s="16"/>
      <c r="AL24" s="16"/>
      <c r="AM24" s="16"/>
    </row>
    <row r="25" spans="1:39" ht="15" x14ac:dyDescent="0.25">
      <c r="A25" s="137">
        <f>YampaRiverInflow.TotalOutflow!A25</f>
        <v>45597</v>
      </c>
      <c r="B25" s="34"/>
      <c r="C25" s="12">
        <v>16.579000000000001</v>
      </c>
      <c r="D25" s="45">
        <v>16.579000000000001</v>
      </c>
      <c r="E25" s="16">
        <v>28.035019999999999</v>
      </c>
      <c r="F25" s="16">
        <v>16.97213</v>
      </c>
      <c r="G25" s="16">
        <v>32.303910000000002</v>
      </c>
      <c r="H25" s="16">
        <v>27.994340000000001</v>
      </c>
      <c r="I25" s="16">
        <v>18.408459999999998</v>
      </c>
      <c r="J25" s="16">
        <v>27.646930000000001</v>
      </c>
      <c r="K25" s="16">
        <v>13.904860000000001</v>
      </c>
      <c r="L25" s="16">
        <v>20.08203</v>
      </c>
      <c r="M25" s="16">
        <v>-4.2350600000000007</v>
      </c>
      <c r="N25" s="16">
        <v>5.5237799999999995</v>
      </c>
      <c r="O25" s="16">
        <v>13.936260000000001</v>
      </c>
      <c r="P25" s="16">
        <v>18.488499999999998</v>
      </c>
      <c r="Q25" s="16">
        <v>53.005609999999997</v>
      </c>
      <c r="R25" s="16">
        <v>26.384319999999999</v>
      </c>
      <c r="S25" s="16">
        <v>7.4658100000000003</v>
      </c>
      <c r="T25" s="16">
        <v>17.107009999999999</v>
      </c>
      <c r="U25" s="16">
        <v>28.95552</v>
      </c>
      <c r="V25" s="16">
        <v>31.72842</v>
      </c>
      <c r="W25" s="16">
        <v>37.927500000000002</v>
      </c>
      <c r="X25" s="16">
        <v>37.545540000000003</v>
      </c>
      <c r="Y25" s="16">
        <v>26.962349999999997</v>
      </c>
      <c r="Z25" s="16">
        <v>24.636060000000001</v>
      </c>
      <c r="AA25" s="16">
        <v>9.1373110000000004</v>
      </c>
      <c r="AB25" s="16">
        <v>11.013590000000001</v>
      </c>
      <c r="AC25" s="16">
        <v>20.70234</v>
      </c>
      <c r="AD25" s="16">
        <v>12.13466</v>
      </c>
      <c r="AE25" s="16">
        <v>16.070899999999998</v>
      </c>
      <c r="AF25" s="16">
        <v>21.472249999999999</v>
      </c>
      <c r="AG25" s="16">
        <v>19.997520000000002</v>
      </c>
      <c r="AH25" s="16">
        <v>35.786089999999994</v>
      </c>
      <c r="AI25" s="16"/>
      <c r="AJ25" s="16"/>
      <c r="AK25" s="16"/>
      <c r="AL25" s="16"/>
      <c r="AM25" s="16"/>
    </row>
    <row r="26" spans="1:39" ht="15" x14ac:dyDescent="0.25">
      <c r="A26" s="137">
        <f>YampaRiverInflow.TotalOutflow!A26</f>
        <v>45627</v>
      </c>
      <c r="B26" s="34"/>
      <c r="C26" s="12">
        <v>17.748000000000001</v>
      </c>
      <c r="D26" s="45">
        <v>17.748000000000001</v>
      </c>
      <c r="E26" s="16">
        <v>40.244050000000001</v>
      </c>
      <c r="F26" s="16">
        <v>27.56195</v>
      </c>
      <c r="G26" s="16">
        <v>42.93092</v>
      </c>
      <c r="H26" s="16">
        <v>16.8964</v>
      </c>
      <c r="I26" s="16">
        <v>5.2648799999999998</v>
      </c>
      <c r="J26" s="16">
        <v>14.9133</v>
      </c>
      <c r="K26" s="16">
        <v>20.716919999999998</v>
      </c>
      <c r="L26" s="16">
        <v>34.09957</v>
      </c>
      <c r="M26" s="16">
        <v>30.479970000000002</v>
      </c>
      <c r="N26" s="16">
        <v>17.71199</v>
      </c>
      <c r="O26" s="16">
        <v>14.28424</v>
      </c>
      <c r="P26" s="16">
        <v>19.058679999999999</v>
      </c>
      <c r="Q26" s="16">
        <v>32.092640000000003</v>
      </c>
      <c r="R26" s="16">
        <v>31.069230000000001</v>
      </c>
      <c r="S26" s="16">
        <v>-1.1337300000000001</v>
      </c>
      <c r="T26" s="16">
        <v>19.942029999999999</v>
      </c>
      <c r="U26" s="16">
        <v>24.682869999999998</v>
      </c>
      <c r="V26" s="16">
        <v>26.541930000000001</v>
      </c>
      <c r="W26" s="16">
        <v>32.755090000000003</v>
      </c>
      <c r="X26" s="16">
        <v>27.805679999999999</v>
      </c>
      <c r="Y26" s="16">
        <v>21.076700000000002</v>
      </c>
      <c r="Z26" s="16">
        <v>7.0595299999999996</v>
      </c>
      <c r="AA26" s="16">
        <v>18.49559</v>
      </c>
      <c r="AB26" s="16">
        <v>21.64105</v>
      </c>
      <c r="AC26" s="16">
        <v>26.011500000000002</v>
      </c>
      <c r="AD26" s="16">
        <v>17.06305</v>
      </c>
      <c r="AE26" s="16">
        <v>26.540560000000003</v>
      </c>
      <c r="AF26" s="16">
        <v>19.891179999999999</v>
      </c>
      <c r="AG26" s="16">
        <v>8.7936929999999993</v>
      </c>
      <c r="AH26" s="16">
        <v>28.205020000000001</v>
      </c>
      <c r="AI26" s="16"/>
      <c r="AJ26" s="16"/>
      <c r="AK26" s="16"/>
      <c r="AL26" s="16"/>
      <c r="AM26" s="16"/>
    </row>
    <row r="27" spans="1:39" ht="15" x14ac:dyDescent="0.25">
      <c r="A27" s="137">
        <f>YampaRiverInflow.TotalOutflow!A27</f>
        <v>45658</v>
      </c>
      <c r="B27" s="34"/>
      <c r="C27" s="12">
        <v>13.885</v>
      </c>
      <c r="D27" s="45">
        <v>13.885</v>
      </c>
      <c r="E27" s="16">
        <v>101.17739999999999</v>
      </c>
      <c r="F27" s="16">
        <v>19.38391</v>
      </c>
      <c r="G27" s="16">
        <v>30.74776</v>
      </c>
      <c r="H27" s="16">
        <v>9.8134800000000002</v>
      </c>
      <c r="I27" s="16">
        <v>-4.5364899999999997</v>
      </c>
      <c r="J27" s="16">
        <v>13.92507</v>
      </c>
      <c r="K27" s="16">
        <v>62.106730000000006</v>
      </c>
      <c r="L27" s="16">
        <v>30.139110000000002</v>
      </c>
      <c r="M27" s="16">
        <v>34.121430000000004</v>
      </c>
      <c r="N27" s="16">
        <v>0.29199999999999998</v>
      </c>
      <c r="O27" s="16">
        <v>8.3659300000000005</v>
      </c>
      <c r="P27" s="16">
        <v>7.2980700000000001</v>
      </c>
      <c r="Q27" s="16">
        <v>137.14750000000001</v>
      </c>
      <c r="R27" s="16">
        <v>5.1085200000000004</v>
      </c>
      <c r="S27" s="16">
        <v>9.6737900000000003</v>
      </c>
      <c r="T27" s="16">
        <v>13.99601</v>
      </c>
      <c r="U27" s="16">
        <v>3.7156899999999999</v>
      </c>
      <c r="V27" s="16">
        <v>41.649769999999997</v>
      </c>
      <c r="W27" s="16">
        <v>7.6267299999999993</v>
      </c>
      <c r="X27" s="16">
        <v>11.469899999999999</v>
      </c>
      <c r="Y27" s="16">
        <v>17.2136</v>
      </c>
      <c r="Z27" s="16">
        <v>12.56814</v>
      </c>
      <c r="AA27" s="16">
        <v>17.381460000000001</v>
      </c>
      <c r="AB27" s="16">
        <v>26.231240000000003</v>
      </c>
      <c r="AC27" s="16">
        <v>33.2042</v>
      </c>
      <c r="AD27" s="16">
        <v>2.9696009999999999</v>
      </c>
      <c r="AE27" s="16">
        <v>19.397919999999999</v>
      </c>
      <c r="AF27" s="16">
        <v>1.1771969999999998</v>
      </c>
      <c r="AG27" s="16">
        <v>30.506990000000002</v>
      </c>
      <c r="AH27" s="16">
        <v>18.1145</v>
      </c>
      <c r="AI27" s="16"/>
      <c r="AJ27" s="16"/>
      <c r="AK27" s="16"/>
      <c r="AL27" s="16"/>
      <c r="AM27" s="16"/>
    </row>
    <row r="28" spans="1:39" ht="15" x14ac:dyDescent="0.25">
      <c r="A28" s="137">
        <f>YampaRiverInflow.TotalOutflow!A28</f>
        <v>45689</v>
      </c>
      <c r="B28" s="34"/>
      <c r="C28" s="12">
        <v>4.8780000000000001</v>
      </c>
      <c r="D28" s="45">
        <v>4.8780000000000001</v>
      </c>
      <c r="E28" s="16">
        <v>221.90360000000001</v>
      </c>
      <c r="F28" s="16">
        <v>10.26454</v>
      </c>
      <c r="G28" s="16">
        <v>85.662350000000004</v>
      </c>
      <c r="H28" s="16">
        <v>11.232760000000001</v>
      </c>
      <c r="I28" s="16">
        <v>13.169319999999999</v>
      </c>
      <c r="J28" s="16">
        <v>35.386319999999998</v>
      </c>
      <c r="K28" s="16">
        <v>17.077069999999999</v>
      </c>
      <c r="L28" s="16">
        <v>13.379719999999999</v>
      </c>
      <c r="M28" s="16">
        <v>16.086819999999999</v>
      </c>
      <c r="N28" s="16">
        <v>-0.86568000000000001</v>
      </c>
      <c r="O28" s="16">
        <v>23.462679999999999</v>
      </c>
      <c r="P28" s="16">
        <v>14.080209999999999</v>
      </c>
      <c r="Q28" s="16">
        <v>174.5822</v>
      </c>
      <c r="R28" s="16">
        <v>11.06955</v>
      </c>
      <c r="S28" s="16">
        <v>-5.6684799999999997</v>
      </c>
      <c r="T28" s="16">
        <v>3.0183800000000001</v>
      </c>
      <c r="U28" s="16">
        <v>14.69007</v>
      </c>
      <c r="V28" s="16">
        <v>8.8202999999999996</v>
      </c>
      <c r="W28" s="16">
        <v>14.744759999999999</v>
      </c>
      <c r="X28" s="16">
        <v>10.63569</v>
      </c>
      <c r="Y28" s="16">
        <v>3.61049</v>
      </c>
      <c r="Z28" s="16">
        <v>19.49475</v>
      </c>
      <c r="AA28" s="16">
        <v>9.0798199999999998</v>
      </c>
      <c r="AB28" s="16">
        <v>9.4230560000000008</v>
      </c>
      <c r="AC28" s="16">
        <v>14.433450000000001</v>
      </c>
      <c r="AD28" s="16">
        <v>2.5804749999999999</v>
      </c>
      <c r="AE28" s="16">
        <v>12.939129999999999</v>
      </c>
      <c r="AF28" s="16">
        <v>-3.2752500000000002</v>
      </c>
      <c r="AG28" s="16">
        <v>44.287480000000002</v>
      </c>
      <c r="AH28" s="16">
        <v>29.243689999999997</v>
      </c>
      <c r="AI28" s="16"/>
      <c r="AJ28" s="16"/>
      <c r="AK28" s="16"/>
      <c r="AL28" s="16"/>
      <c r="AM28" s="16"/>
    </row>
    <row r="29" spans="1:39" ht="15" x14ac:dyDescent="0.25">
      <c r="A29" s="137">
        <f>YampaRiverInflow.TotalOutflow!A29</f>
        <v>45717</v>
      </c>
      <c r="B29" s="34"/>
      <c r="C29" s="12">
        <v>3.944</v>
      </c>
      <c r="D29" s="45">
        <v>3.944</v>
      </c>
      <c r="E29" s="16">
        <v>316.43129999999996</v>
      </c>
      <c r="F29" s="16">
        <v>30.523220000000002</v>
      </c>
      <c r="G29" s="16">
        <v>99.089590000000001</v>
      </c>
      <c r="H29" s="16">
        <v>0.26749000000000001</v>
      </c>
      <c r="I29" s="16">
        <v>21.557400000000001</v>
      </c>
      <c r="J29" s="16">
        <v>29.812529999999999</v>
      </c>
      <c r="K29" s="16">
        <v>17.33398</v>
      </c>
      <c r="L29" s="16">
        <v>4.5499399999999994</v>
      </c>
      <c r="M29" s="16">
        <v>29.456400000000002</v>
      </c>
      <c r="N29" s="16">
        <v>7.59199</v>
      </c>
      <c r="O29" s="16">
        <v>0.58572999999999997</v>
      </c>
      <c r="P29" s="16">
        <v>5.9264799999999997</v>
      </c>
      <c r="Q29" s="16">
        <v>168.7243</v>
      </c>
      <c r="R29" s="16">
        <v>24.415849999999999</v>
      </c>
      <c r="S29" s="16">
        <v>16.08663</v>
      </c>
      <c r="T29" s="16">
        <v>3.1996100000000003</v>
      </c>
      <c r="U29" s="16">
        <v>10.91578</v>
      </c>
      <c r="V29" s="16">
        <v>55.120930000000001</v>
      </c>
      <c r="W29" s="16">
        <v>5.3349099999999998</v>
      </c>
      <c r="X29" s="16">
        <v>8.3023799999999994</v>
      </c>
      <c r="Y29" s="16">
        <v>7.6192200000000003</v>
      </c>
      <c r="Z29" s="16">
        <v>-3.1343100000000002</v>
      </c>
      <c r="AA29" s="16">
        <v>2.8256300000000003</v>
      </c>
      <c r="AB29" s="16">
        <v>17.701610000000002</v>
      </c>
      <c r="AC29" s="16">
        <v>10.766690000000001</v>
      </c>
      <c r="AD29" s="16">
        <v>-2.6526999999999998</v>
      </c>
      <c r="AE29" s="16">
        <v>-4.7138400000000003</v>
      </c>
      <c r="AF29" s="16">
        <v>14.927820000000001</v>
      </c>
      <c r="AG29" s="16">
        <v>37.971170000000001</v>
      </c>
      <c r="AH29" s="16">
        <v>61.31456</v>
      </c>
      <c r="AI29" s="16"/>
      <c r="AJ29" s="16"/>
      <c r="AK29" s="16"/>
      <c r="AL29" s="16"/>
      <c r="AM29" s="16"/>
    </row>
    <row r="30" spans="1:39" ht="15" x14ac:dyDescent="0.25">
      <c r="A30" s="137">
        <f>YampaRiverInflow.TotalOutflow!A30</f>
        <v>45748</v>
      </c>
      <c r="B30" s="34"/>
      <c r="C30" s="12">
        <v>7.9370000000000003</v>
      </c>
      <c r="D30" s="45">
        <v>7.9370000000000003</v>
      </c>
      <c r="E30" s="16">
        <v>40.68047</v>
      </c>
      <c r="F30" s="16">
        <v>13.75267</v>
      </c>
      <c r="G30" s="16">
        <v>16.01717</v>
      </c>
      <c r="H30" s="16">
        <v>14.181340000000001</v>
      </c>
      <c r="I30" s="16">
        <v>10.90859</v>
      </c>
      <c r="J30" s="16">
        <v>31.157610000000002</v>
      </c>
      <c r="K30" s="16">
        <v>9.207790000000001</v>
      </c>
      <c r="L30" s="16">
        <v>-60.225830000000002</v>
      </c>
      <c r="M30" s="16">
        <v>53.373489999999997</v>
      </c>
      <c r="N30" s="16">
        <v>10.18976</v>
      </c>
      <c r="O30" s="16">
        <v>22.325830000000003</v>
      </c>
      <c r="P30" s="16">
        <v>12.528739999999999</v>
      </c>
      <c r="Q30" s="16">
        <v>16.69754</v>
      </c>
      <c r="R30" s="16">
        <v>14.457510000000001</v>
      </c>
      <c r="S30" s="16">
        <v>15.693350000000001</v>
      </c>
      <c r="T30" s="16">
        <v>12.19009</v>
      </c>
      <c r="U30" s="16">
        <v>15.191180000000001</v>
      </c>
      <c r="V30" s="16">
        <v>34.110879999999995</v>
      </c>
      <c r="W30" s="16">
        <v>18.928849999999997</v>
      </c>
      <c r="X30" s="16">
        <v>23.699870000000001</v>
      </c>
      <c r="Y30" s="16">
        <v>14.320200000000002</v>
      </c>
      <c r="Z30" s="16">
        <v>23.981200000000001</v>
      </c>
      <c r="AA30" s="16">
        <v>12.70073</v>
      </c>
      <c r="AB30" s="16">
        <v>17.83746</v>
      </c>
      <c r="AC30" s="16">
        <v>12.692639999999999</v>
      </c>
      <c r="AD30" s="16">
        <v>-8.0273199999999996</v>
      </c>
      <c r="AE30" s="16">
        <v>5.617337</v>
      </c>
      <c r="AF30" s="16">
        <v>29.066040000000001</v>
      </c>
      <c r="AG30" s="16">
        <v>68.50724000000001</v>
      </c>
      <c r="AH30" s="16">
        <v>34.07152</v>
      </c>
      <c r="AI30" s="16"/>
      <c r="AJ30" s="16"/>
      <c r="AK30" s="16"/>
      <c r="AL30" s="16"/>
      <c r="AM30" s="16"/>
    </row>
    <row r="31" spans="1:39" ht="15" x14ac:dyDescent="0.25">
      <c r="A31" s="137">
        <f>YampaRiverInflow.TotalOutflow!A31</f>
        <v>45778</v>
      </c>
      <c r="B31" s="34"/>
      <c r="C31" s="12">
        <v>6.3540000000000001</v>
      </c>
      <c r="D31" s="45">
        <v>6.3540000000000001</v>
      </c>
      <c r="E31" s="16">
        <v>51.445999999999998</v>
      </c>
      <c r="F31" s="16">
        <v>147.4316</v>
      </c>
      <c r="G31" s="16">
        <v>31.464639999999999</v>
      </c>
      <c r="H31" s="16">
        <v>16.225469999999998</v>
      </c>
      <c r="I31" s="16">
        <v>15.98751</v>
      </c>
      <c r="J31" s="16">
        <v>22.762439999999998</v>
      </c>
      <c r="K31" s="16">
        <v>16.884130000000003</v>
      </c>
      <c r="L31" s="16">
        <v>-18.579159999999998</v>
      </c>
      <c r="M31" s="16">
        <v>0.76658000000000004</v>
      </c>
      <c r="N31" s="16">
        <v>15.05968</v>
      </c>
      <c r="O31" s="16">
        <v>18.966650000000001</v>
      </c>
      <c r="P31" s="16">
        <v>6.8135300000000001</v>
      </c>
      <c r="Q31" s="16">
        <v>10.48025</v>
      </c>
      <c r="R31" s="16">
        <v>-4.4347899999999996</v>
      </c>
      <c r="S31" s="16">
        <v>13.546040000000001</v>
      </c>
      <c r="T31" s="16">
        <v>14.374000000000001</v>
      </c>
      <c r="U31" s="16">
        <v>20.312279999999998</v>
      </c>
      <c r="V31" s="16">
        <v>24.09412</v>
      </c>
      <c r="W31" s="16">
        <v>17.2925</v>
      </c>
      <c r="X31" s="16">
        <v>26.04485</v>
      </c>
      <c r="Y31" s="16">
        <v>20.55932</v>
      </c>
      <c r="Z31" s="16">
        <v>-2.9233899999999999</v>
      </c>
      <c r="AA31" s="16">
        <v>20.669799999999999</v>
      </c>
      <c r="AB31" s="16">
        <v>13.049940000000001</v>
      </c>
      <c r="AC31" s="16">
        <v>22.04082</v>
      </c>
      <c r="AD31" s="16">
        <v>10.49208</v>
      </c>
      <c r="AE31" s="16">
        <v>8.221705</v>
      </c>
      <c r="AF31" s="16">
        <v>-6.3989399999999996</v>
      </c>
      <c r="AG31" s="16">
        <v>35.158190000000005</v>
      </c>
      <c r="AH31" s="16">
        <v>30.619150000000001</v>
      </c>
      <c r="AI31" s="16"/>
      <c r="AJ31" s="16"/>
      <c r="AK31" s="16"/>
      <c r="AL31" s="16"/>
      <c r="AM31" s="16"/>
    </row>
    <row r="32" spans="1:39" ht="15" x14ac:dyDescent="0.25">
      <c r="A32" s="137">
        <f>YampaRiverInflow.TotalOutflow!A32</f>
        <v>45809</v>
      </c>
      <c r="B32" s="34"/>
      <c r="C32" s="12">
        <v>6.5380000000000003</v>
      </c>
      <c r="D32" s="45">
        <v>6.5380000000000003</v>
      </c>
      <c r="E32" s="16">
        <v>23.242540000000002</v>
      </c>
      <c r="F32" s="16">
        <v>149.01420000000002</v>
      </c>
      <c r="G32" s="16">
        <v>25.634610000000002</v>
      </c>
      <c r="H32" s="16">
        <v>16.579849999999997</v>
      </c>
      <c r="I32" s="16">
        <v>17.054269999999999</v>
      </c>
      <c r="J32" s="16">
        <v>19.0702</v>
      </c>
      <c r="K32" s="16">
        <v>13.2582</v>
      </c>
      <c r="L32" s="16">
        <v>34.340009999999999</v>
      </c>
      <c r="M32" s="16">
        <v>31.23612</v>
      </c>
      <c r="N32" s="16">
        <v>9.42577</v>
      </c>
      <c r="O32" s="16">
        <v>11.861139999999999</v>
      </c>
      <c r="P32" s="16">
        <v>3.2528800000000002</v>
      </c>
      <c r="Q32" s="16">
        <v>10.676410000000001</v>
      </c>
      <c r="R32" s="16">
        <v>-12.562700000000001</v>
      </c>
      <c r="S32" s="16">
        <v>10.9498</v>
      </c>
      <c r="T32" s="16">
        <v>4.9075899999999999</v>
      </c>
      <c r="U32" s="16">
        <v>20.479099999999999</v>
      </c>
      <c r="V32" s="16">
        <v>23.339099999999998</v>
      </c>
      <c r="W32" s="16">
        <v>14.779639999999999</v>
      </c>
      <c r="X32" s="16">
        <v>10.374750000000001</v>
      </c>
      <c r="Y32" s="16">
        <v>15.253579999999999</v>
      </c>
      <c r="Z32" s="16">
        <v>10.87237</v>
      </c>
      <c r="AA32" s="16">
        <v>19.39621</v>
      </c>
      <c r="AB32" s="16">
        <v>18.288060000000002</v>
      </c>
      <c r="AC32" s="16">
        <v>0.1727841</v>
      </c>
      <c r="AD32" s="16">
        <v>6.1307309999999999</v>
      </c>
      <c r="AE32" s="16">
        <v>10.9467</v>
      </c>
      <c r="AF32" s="16">
        <v>-4.7618999999999998</v>
      </c>
      <c r="AG32" s="16">
        <v>38.329680000000003</v>
      </c>
      <c r="AH32" s="16">
        <v>17.90776</v>
      </c>
      <c r="AI32" s="16"/>
      <c r="AJ32" s="16"/>
      <c r="AK32" s="16"/>
      <c r="AL32" s="16"/>
      <c r="AM32" s="16"/>
    </row>
    <row r="33" spans="1:39" ht="15" x14ac:dyDescent="0.25">
      <c r="A33" s="137">
        <f>YampaRiverInflow.TotalOutflow!A33</f>
        <v>45839</v>
      </c>
      <c r="B33" s="34"/>
      <c r="C33" s="12">
        <v>14.287000000000001</v>
      </c>
      <c r="D33" s="45">
        <v>14.287000000000001</v>
      </c>
      <c r="E33" s="16">
        <v>38.639189999999999</v>
      </c>
      <c r="F33" s="16">
        <v>161.9752</v>
      </c>
      <c r="G33" s="16">
        <v>38.31944</v>
      </c>
      <c r="H33" s="16">
        <v>19.69941</v>
      </c>
      <c r="I33" s="16">
        <v>17.99015</v>
      </c>
      <c r="J33" s="16">
        <v>13.171860000000001</v>
      </c>
      <c r="K33" s="16">
        <v>40.615339999999996</v>
      </c>
      <c r="L33" s="16">
        <v>26.544730000000001</v>
      </c>
      <c r="M33" s="16">
        <v>25.423359999999999</v>
      </c>
      <c r="N33" s="16">
        <v>13.888549999999999</v>
      </c>
      <c r="O33" s="16">
        <v>15.145760000000001</v>
      </c>
      <c r="P33" s="16">
        <v>6.6023500000000004</v>
      </c>
      <c r="Q33" s="16">
        <v>10.07929</v>
      </c>
      <c r="R33" s="16">
        <v>4.5085600000000001</v>
      </c>
      <c r="S33" s="16">
        <v>26.234180000000002</v>
      </c>
      <c r="T33" s="16">
        <v>12.146379999999999</v>
      </c>
      <c r="U33" s="16">
        <v>17.390999999999998</v>
      </c>
      <c r="V33" s="16">
        <v>17.51343</v>
      </c>
      <c r="W33" s="16">
        <v>34.483599999999996</v>
      </c>
      <c r="X33" s="16">
        <v>45.963620000000006</v>
      </c>
      <c r="Y33" s="16">
        <v>28.082819999999998</v>
      </c>
      <c r="Z33" s="16">
        <v>19.215400000000002</v>
      </c>
      <c r="AA33" s="16">
        <v>17.710519999999999</v>
      </c>
      <c r="AB33" s="16">
        <v>20.118539999999999</v>
      </c>
      <c r="AC33" s="16">
        <v>18.059009999999997</v>
      </c>
      <c r="AD33" s="16">
        <v>20.378209999999999</v>
      </c>
      <c r="AE33" s="16">
        <v>15.53816</v>
      </c>
      <c r="AF33" s="16">
        <v>2.6186829999999999</v>
      </c>
      <c r="AG33" s="16">
        <v>37.980930000000001</v>
      </c>
      <c r="AH33" s="16">
        <v>46.885179999999998</v>
      </c>
      <c r="AI33" s="16"/>
      <c r="AJ33" s="16"/>
      <c r="AK33" s="16"/>
      <c r="AL33" s="16"/>
      <c r="AM33" s="16"/>
    </row>
    <row r="34" spans="1:39" ht="15" x14ac:dyDescent="0.25">
      <c r="A34" s="137">
        <f>YampaRiverInflow.TotalOutflow!A34</f>
        <v>45870</v>
      </c>
      <c r="B34" s="34"/>
      <c r="C34" s="12">
        <v>13.164999999999999</v>
      </c>
      <c r="D34" s="45">
        <v>13.164999999999999</v>
      </c>
      <c r="E34" s="16">
        <v>50.55104</v>
      </c>
      <c r="F34" s="16">
        <v>39.051919999999996</v>
      </c>
      <c r="G34" s="16">
        <v>28.86665</v>
      </c>
      <c r="H34" s="16">
        <v>22.441749999999999</v>
      </c>
      <c r="I34" s="16">
        <v>26.15324</v>
      </c>
      <c r="J34" s="16">
        <v>32.817900000000002</v>
      </c>
      <c r="K34" s="16">
        <v>21.52835</v>
      </c>
      <c r="L34" s="16">
        <v>35.833640000000003</v>
      </c>
      <c r="M34" s="16">
        <v>31.181180000000001</v>
      </c>
      <c r="N34" s="16">
        <v>15.6302</v>
      </c>
      <c r="O34" s="16">
        <v>23.108509999999999</v>
      </c>
      <c r="P34" s="16">
        <v>11.401249999999999</v>
      </c>
      <c r="Q34" s="16">
        <v>31.261939999999999</v>
      </c>
      <c r="R34" s="16">
        <v>3.6801999999999997</v>
      </c>
      <c r="S34" s="16">
        <v>14.693910000000001</v>
      </c>
      <c r="T34" s="16">
        <v>25.271129999999999</v>
      </c>
      <c r="U34" s="16">
        <v>24.69454</v>
      </c>
      <c r="V34" s="16">
        <v>21.273709999999998</v>
      </c>
      <c r="W34" s="16">
        <v>24.753779999999999</v>
      </c>
      <c r="X34" s="16">
        <v>25.619619999999998</v>
      </c>
      <c r="Y34" s="16">
        <v>36.973279999999995</v>
      </c>
      <c r="Z34" s="16">
        <v>26.050840000000001</v>
      </c>
      <c r="AA34" s="16">
        <v>15.60383</v>
      </c>
      <c r="AB34" s="16">
        <v>22.495830000000002</v>
      </c>
      <c r="AC34" s="16">
        <v>11.813360000000001</v>
      </c>
      <c r="AD34" s="16">
        <v>21.487629999999999</v>
      </c>
      <c r="AE34" s="16">
        <v>15.17426</v>
      </c>
      <c r="AF34" s="16">
        <v>1.5523019999999998</v>
      </c>
      <c r="AG34" s="16">
        <v>45.93045</v>
      </c>
      <c r="AH34" s="16">
        <v>51.271099999999997</v>
      </c>
      <c r="AI34" s="16"/>
      <c r="AJ34" s="16"/>
      <c r="AK34" s="16"/>
      <c r="AL34" s="16"/>
      <c r="AM34" s="16"/>
    </row>
    <row r="35" spans="1:39" ht="15" x14ac:dyDescent="0.25">
      <c r="A35" s="137">
        <f>YampaRiverInflow.TotalOutflow!A35</f>
        <v>45901</v>
      </c>
      <c r="B35" s="34"/>
      <c r="C35" s="12">
        <v>11.956</v>
      </c>
      <c r="D35" s="45">
        <v>11.956</v>
      </c>
      <c r="E35" s="16">
        <v>36.226120000000002</v>
      </c>
      <c r="F35" s="16">
        <v>28.125509999999998</v>
      </c>
      <c r="G35" s="16">
        <v>31.235990000000001</v>
      </c>
      <c r="H35" s="16">
        <v>22.33502</v>
      </c>
      <c r="I35" s="16">
        <v>48.394019999999998</v>
      </c>
      <c r="J35" s="16">
        <v>28.478590000000001</v>
      </c>
      <c r="K35" s="16">
        <v>11.490879999999999</v>
      </c>
      <c r="L35" s="16">
        <v>18.042580000000001</v>
      </c>
      <c r="M35" s="16">
        <v>23.867799999999999</v>
      </c>
      <c r="N35" s="16">
        <v>14.97372</v>
      </c>
      <c r="O35" s="16">
        <v>17.04288</v>
      </c>
      <c r="P35" s="16">
        <v>23.401450000000001</v>
      </c>
      <c r="Q35" s="16">
        <v>6.1058300000000001</v>
      </c>
      <c r="R35" s="16">
        <v>5.0821000000000005</v>
      </c>
      <c r="S35" s="16">
        <v>18.601369999999999</v>
      </c>
      <c r="T35" s="16">
        <v>14.47564</v>
      </c>
      <c r="U35" s="16">
        <v>21.351419999999997</v>
      </c>
      <c r="V35" s="16">
        <v>17.48638</v>
      </c>
      <c r="W35" s="16">
        <v>30.457650000000001</v>
      </c>
      <c r="X35" s="16">
        <v>31.318210000000001</v>
      </c>
      <c r="Y35" s="16">
        <v>23.158259999999999</v>
      </c>
      <c r="Z35" s="16">
        <v>13.249139999999999</v>
      </c>
      <c r="AA35" s="16">
        <v>19.108810000000002</v>
      </c>
      <c r="AB35" s="16">
        <v>13.42262</v>
      </c>
      <c r="AC35" s="16">
        <v>16.063879999999997</v>
      </c>
      <c r="AD35" s="16">
        <v>9.2318680000000004</v>
      </c>
      <c r="AE35" s="16">
        <v>25.419049999999999</v>
      </c>
      <c r="AF35" s="16">
        <v>3.7183029999999997</v>
      </c>
      <c r="AG35" s="16">
        <v>44.919650000000004</v>
      </c>
      <c r="AH35" s="16">
        <v>38.738219999999998</v>
      </c>
      <c r="AI35" s="16"/>
      <c r="AJ35" s="16"/>
      <c r="AK35" s="16"/>
      <c r="AL35" s="16"/>
      <c r="AM35" s="16"/>
    </row>
    <row r="36" spans="1:39" ht="15" x14ac:dyDescent="0.25">
      <c r="A36" s="137">
        <f>YampaRiverInflow.TotalOutflow!A36</f>
        <v>45931</v>
      </c>
      <c r="B36" s="34"/>
      <c r="C36" s="12">
        <v>17.71</v>
      </c>
      <c r="D36" s="45">
        <v>17.71</v>
      </c>
      <c r="E36" s="16">
        <v>25.995049999999999</v>
      </c>
      <c r="F36" s="16">
        <v>33.972290000000001</v>
      </c>
      <c r="G36" s="16">
        <v>22.088529999999999</v>
      </c>
      <c r="H36" s="16">
        <v>19.114159999999998</v>
      </c>
      <c r="I36" s="16">
        <v>8.2817099999999986</v>
      </c>
      <c r="J36" s="16">
        <v>40.549999999999997</v>
      </c>
      <c r="K36" s="16">
        <v>-13.924200000000001</v>
      </c>
      <c r="L36" s="16">
        <v>25.10202</v>
      </c>
      <c r="M36" s="16">
        <v>12.98898</v>
      </c>
      <c r="N36" s="16">
        <v>27.75198</v>
      </c>
      <c r="O36" s="16">
        <v>9.3924799999999991</v>
      </c>
      <c r="P36" s="16">
        <v>43.769359999999999</v>
      </c>
      <c r="Q36" s="16">
        <v>22.534610000000001</v>
      </c>
      <c r="R36" s="16">
        <v>16.070049999999998</v>
      </c>
      <c r="S36" s="16">
        <v>21.862349999999999</v>
      </c>
      <c r="T36" s="16">
        <v>21.155540000000002</v>
      </c>
      <c r="U36" s="16">
        <v>17.678609999999999</v>
      </c>
      <c r="V36" s="16">
        <v>24.983849999999997</v>
      </c>
      <c r="W36" s="16">
        <v>30.878040000000002</v>
      </c>
      <c r="X36" s="16">
        <v>34.297699999999999</v>
      </c>
      <c r="Y36" s="16">
        <v>18.70016</v>
      </c>
      <c r="Z36" s="16">
        <v>16.06213</v>
      </c>
      <c r="AA36" s="16">
        <v>34.16733</v>
      </c>
      <c r="AB36" s="16">
        <v>35.623899999999999</v>
      </c>
      <c r="AC36" s="16">
        <v>8.9423110000000001</v>
      </c>
      <c r="AD36" s="16">
        <v>22.663040000000002</v>
      </c>
      <c r="AE36" s="16">
        <v>18.12434</v>
      </c>
      <c r="AF36" s="16">
        <v>20.913310000000003</v>
      </c>
      <c r="AG36" s="16">
        <v>34.431249999999999</v>
      </c>
      <c r="AH36" s="16">
        <v>38.233789999999999</v>
      </c>
      <c r="AI36" s="16"/>
      <c r="AJ36" s="16"/>
      <c r="AK36" s="16"/>
      <c r="AL36" s="16"/>
      <c r="AM36" s="16"/>
    </row>
    <row r="37" spans="1:39" ht="15" x14ac:dyDescent="0.25">
      <c r="A37" s="137">
        <f>YampaRiverInflow.TotalOutflow!A37</f>
        <v>45962</v>
      </c>
      <c r="B37" s="34"/>
      <c r="C37" s="12">
        <v>16.579000000000001</v>
      </c>
      <c r="D37" s="45">
        <v>16.579000000000001</v>
      </c>
      <c r="E37" s="16">
        <v>16.97213</v>
      </c>
      <c r="F37" s="16">
        <v>32.303910000000002</v>
      </c>
      <c r="G37" s="16">
        <v>27.994340000000001</v>
      </c>
      <c r="H37" s="16">
        <v>18.408459999999998</v>
      </c>
      <c r="I37" s="16">
        <v>27.646930000000001</v>
      </c>
      <c r="J37" s="16">
        <v>13.904860000000001</v>
      </c>
      <c r="K37" s="16">
        <v>20.08203</v>
      </c>
      <c r="L37" s="16">
        <v>-4.2350600000000007</v>
      </c>
      <c r="M37" s="16">
        <v>5.5237799999999995</v>
      </c>
      <c r="N37" s="16">
        <v>13.936260000000001</v>
      </c>
      <c r="O37" s="16">
        <v>18.488499999999998</v>
      </c>
      <c r="P37" s="16">
        <v>53.005609999999997</v>
      </c>
      <c r="Q37" s="16">
        <v>26.384319999999999</v>
      </c>
      <c r="R37" s="16">
        <v>7.4658100000000003</v>
      </c>
      <c r="S37" s="16">
        <v>17.107009999999999</v>
      </c>
      <c r="T37" s="16">
        <v>28.95552</v>
      </c>
      <c r="U37" s="16">
        <v>31.72842</v>
      </c>
      <c r="V37" s="16">
        <v>37.927500000000002</v>
      </c>
      <c r="W37" s="16">
        <v>37.545540000000003</v>
      </c>
      <c r="X37" s="16">
        <v>26.962349999999997</v>
      </c>
      <c r="Y37" s="16">
        <v>24.636060000000001</v>
      </c>
      <c r="Z37" s="16">
        <v>9.1373110000000004</v>
      </c>
      <c r="AA37" s="16">
        <v>11.013590000000001</v>
      </c>
      <c r="AB37" s="16">
        <v>20.70234</v>
      </c>
      <c r="AC37" s="16">
        <v>12.13466</v>
      </c>
      <c r="AD37" s="16">
        <v>16.070899999999998</v>
      </c>
      <c r="AE37" s="16">
        <v>21.472249999999999</v>
      </c>
      <c r="AF37" s="16">
        <v>19.997520000000002</v>
      </c>
      <c r="AG37" s="16">
        <v>35.786089999999994</v>
      </c>
      <c r="AH37" s="16">
        <v>28.035019999999999</v>
      </c>
      <c r="AI37" s="16"/>
      <c r="AJ37" s="16"/>
      <c r="AK37" s="16"/>
      <c r="AL37" s="16"/>
      <c r="AM37" s="16"/>
    </row>
    <row r="38" spans="1:39" ht="15" x14ac:dyDescent="0.25">
      <c r="A38" s="137">
        <f>YampaRiverInflow.TotalOutflow!A38</f>
        <v>45992</v>
      </c>
      <c r="B38" s="34"/>
      <c r="C38" s="12">
        <v>17.748000000000001</v>
      </c>
      <c r="D38" s="45">
        <v>17.748000000000001</v>
      </c>
      <c r="E38" s="16">
        <v>27.56195</v>
      </c>
      <c r="F38" s="16">
        <v>42.93092</v>
      </c>
      <c r="G38" s="16">
        <v>16.8964</v>
      </c>
      <c r="H38" s="16">
        <v>5.2648799999999998</v>
      </c>
      <c r="I38" s="16">
        <v>14.9133</v>
      </c>
      <c r="J38" s="16">
        <v>20.716919999999998</v>
      </c>
      <c r="K38" s="16">
        <v>34.09957</v>
      </c>
      <c r="L38" s="16">
        <v>30.479970000000002</v>
      </c>
      <c r="M38" s="16">
        <v>17.71199</v>
      </c>
      <c r="N38" s="16">
        <v>14.28424</v>
      </c>
      <c r="O38" s="16">
        <v>19.058679999999999</v>
      </c>
      <c r="P38" s="16">
        <v>32.092640000000003</v>
      </c>
      <c r="Q38" s="16">
        <v>31.069230000000001</v>
      </c>
      <c r="R38" s="16">
        <v>-1.1337300000000001</v>
      </c>
      <c r="S38" s="16">
        <v>19.942029999999999</v>
      </c>
      <c r="T38" s="16">
        <v>24.682869999999998</v>
      </c>
      <c r="U38" s="16">
        <v>26.541930000000001</v>
      </c>
      <c r="V38" s="16">
        <v>32.755090000000003</v>
      </c>
      <c r="W38" s="16">
        <v>27.805679999999999</v>
      </c>
      <c r="X38" s="16">
        <v>21.076700000000002</v>
      </c>
      <c r="Y38" s="16">
        <v>7.0595299999999996</v>
      </c>
      <c r="Z38" s="16">
        <v>18.49559</v>
      </c>
      <c r="AA38" s="16">
        <v>21.64105</v>
      </c>
      <c r="AB38" s="16">
        <v>26.011500000000002</v>
      </c>
      <c r="AC38" s="16">
        <v>17.06305</v>
      </c>
      <c r="AD38" s="16">
        <v>26.540560000000003</v>
      </c>
      <c r="AE38" s="16">
        <v>19.891179999999999</v>
      </c>
      <c r="AF38" s="16">
        <v>8.7936929999999993</v>
      </c>
      <c r="AG38" s="16">
        <v>28.205020000000001</v>
      </c>
      <c r="AH38" s="16">
        <v>40.244050000000001</v>
      </c>
      <c r="AI38" s="16"/>
      <c r="AJ38" s="16"/>
      <c r="AK38" s="16"/>
      <c r="AL38" s="16"/>
      <c r="AM38" s="16"/>
    </row>
    <row r="39" spans="1:39" ht="15" x14ac:dyDescent="0.25">
      <c r="A39" s="137">
        <f>YampaRiverInflow.TotalOutflow!A39</f>
        <v>46023</v>
      </c>
      <c r="B39" s="34"/>
      <c r="C39" s="12">
        <v>13.885</v>
      </c>
      <c r="D39" s="45">
        <v>13.885</v>
      </c>
      <c r="E39" s="16">
        <v>19.38391</v>
      </c>
      <c r="F39" s="16">
        <v>30.74776</v>
      </c>
      <c r="G39" s="16">
        <v>9.8134800000000002</v>
      </c>
      <c r="H39" s="16">
        <v>-4.5364899999999997</v>
      </c>
      <c r="I39" s="16">
        <v>13.92507</v>
      </c>
      <c r="J39" s="16">
        <v>62.106730000000006</v>
      </c>
      <c r="K39" s="16">
        <v>30.139110000000002</v>
      </c>
      <c r="L39" s="16">
        <v>34.121430000000004</v>
      </c>
      <c r="M39" s="16">
        <v>0.29199999999999998</v>
      </c>
      <c r="N39" s="16">
        <v>8.3659300000000005</v>
      </c>
      <c r="O39" s="16">
        <v>7.2980700000000001</v>
      </c>
      <c r="P39" s="16">
        <v>137.14750000000001</v>
      </c>
      <c r="Q39" s="16">
        <v>5.1085200000000004</v>
      </c>
      <c r="R39" s="16">
        <v>9.6737900000000003</v>
      </c>
      <c r="S39" s="16">
        <v>13.99601</v>
      </c>
      <c r="T39" s="16">
        <v>3.7156899999999999</v>
      </c>
      <c r="U39" s="16">
        <v>41.649769999999997</v>
      </c>
      <c r="V39" s="16">
        <v>7.6267299999999993</v>
      </c>
      <c r="W39" s="16">
        <v>11.469899999999999</v>
      </c>
      <c r="X39" s="16">
        <v>17.2136</v>
      </c>
      <c r="Y39" s="16">
        <v>12.56814</v>
      </c>
      <c r="Z39" s="16">
        <v>17.381460000000001</v>
      </c>
      <c r="AA39" s="16">
        <v>26.231240000000003</v>
      </c>
      <c r="AB39" s="16">
        <v>33.2042</v>
      </c>
      <c r="AC39" s="16">
        <v>2.9696009999999999</v>
      </c>
      <c r="AD39" s="16">
        <v>19.397919999999999</v>
      </c>
      <c r="AE39" s="16">
        <v>1.1771969999999998</v>
      </c>
      <c r="AF39" s="16">
        <v>30.506990000000002</v>
      </c>
      <c r="AG39" s="16">
        <v>18.1145</v>
      </c>
      <c r="AH39" s="16">
        <v>101.17739999999999</v>
      </c>
      <c r="AI39" s="16"/>
      <c r="AJ39" s="16"/>
      <c r="AK39" s="16"/>
      <c r="AL39" s="16"/>
      <c r="AM39" s="16"/>
    </row>
    <row r="40" spans="1:39" ht="15" x14ac:dyDescent="0.25">
      <c r="A40" s="137">
        <f>YampaRiverInflow.TotalOutflow!A40</f>
        <v>46054</v>
      </c>
      <c r="B40" s="34"/>
      <c r="C40" s="12">
        <v>4.8780000000000001</v>
      </c>
      <c r="D40" s="45">
        <v>4.8780000000000001</v>
      </c>
      <c r="E40" s="16">
        <v>10.26454</v>
      </c>
      <c r="F40" s="16">
        <v>85.662350000000004</v>
      </c>
      <c r="G40" s="16">
        <v>11.232760000000001</v>
      </c>
      <c r="H40" s="16">
        <v>13.169319999999999</v>
      </c>
      <c r="I40" s="16">
        <v>35.386319999999998</v>
      </c>
      <c r="J40" s="16">
        <v>17.077069999999999</v>
      </c>
      <c r="K40" s="16">
        <v>13.379719999999999</v>
      </c>
      <c r="L40" s="16">
        <v>16.086819999999999</v>
      </c>
      <c r="M40" s="16">
        <v>-0.86568000000000001</v>
      </c>
      <c r="N40" s="16">
        <v>23.462679999999999</v>
      </c>
      <c r="O40" s="16">
        <v>14.080209999999999</v>
      </c>
      <c r="P40" s="16">
        <v>174.5822</v>
      </c>
      <c r="Q40" s="16">
        <v>11.06955</v>
      </c>
      <c r="R40" s="16">
        <v>-5.6684799999999997</v>
      </c>
      <c r="S40" s="16">
        <v>3.0183800000000001</v>
      </c>
      <c r="T40" s="16">
        <v>14.69007</v>
      </c>
      <c r="U40" s="16">
        <v>8.8202999999999996</v>
      </c>
      <c r="V40" s="16">
        <v>14.744759999999999</v>
      </c>
      <c r="W40" s="16">
        <v>10.63569</v>
      </c>
      <c r="X40" s="16">
        <v>3.61049</v>
      </c>
      <c r="Y40" s="16">
        <v>19.49475</v>
      </c>
      <c r="Z40" s="16">
        <v>9.0798199999999998</v>
      </c>
      <c r="AA40" s="16">
        <v>9.4230560000000008</v>
      </c>
      <c r="AB40" s="16">
        <v>14.433450000000001</v>
      </c>
      <c r="AC40" s="16">
        <v>2.5804749999999999</v>
      </c>
      <c r="AD40" s="16">
        <v>12.939129999999999</v>
      </c>
      <c r="AE40" s="16">
        <v>-3.2752500000000002</v>
      </c>
      <c r="AF40" s="16">
        <v>44.287480000000002</v>
      </c>
      <c r="AG40" s="16">
        <v>29.243689999999997</v>
      </c>
      <c r="AH40" s="16">
        <v>221.90360000000001</v>
      </c>
      <c r="AI40" s="16"/>
      <c r="AJ40" s="16"/>
      <c r="AK40" s="16"/>
      <c r="AL40" s="16"/>
      <c r="AM40" s="16"/>
    </row>
    <row r="41" spans="1:39" ht="15" x14ac:dyDescent="0.25">
      <c r="A41" s="137">
        <f>YampaRiverInflow.TotalOutflow!A41</f>
        <v>46082</v>
      </c>
      <c r="B41" s="34"/>
      <c r="C41" s="12">
        <v>3.944</v>
      </c>
      <c r="D41" s="45">
        <v>3.944</v>
      </c>
      <c r="E41" s="16">
        <v>30.523220000000002</v>
      </c>
      <c r="F41" s="16">
        <v>99.089590000000001</v>
      </c>
      <c r="G41" s="16">
        <v>0.26749000000000001</v>
      </c>
      <c r="H41" s="16">
        <v>21.557400000000001</v>
      </c>
      <c r="I41" s="16">
        <v>29.812529999999999</v>
      </c>
      <c r="J41" s="16">
        <v>17.33398</v>
      </c>
      <c r="K41" s="16">
        <v>4.5499399999999994</v>
      </c>
      <c r="L41" s="16">
        <v>29.456400000000002</v>
      </c>
      <c r="M41" s="16">
        <v>7.59199</v>
      </c>
      <c r="N41" s="16">
        <v>0.58572999999999997</v>
      </c>
      <c r="O41" s="16">
        <v>5.9264799999999997</v>
      </c>
      <c r="P41" s="16">
        <v>168.7243</v>
      </c>
      <c r="Q41" s="16">
        <v>24.415849999999999</v>
      </c>
      <c r="R41" s="16">
        <v>16.08663</v>
      </c>
      <c r="S41" s="16">
        <v>3.1996100000000003</v>
      </c>
      <c r="T41" s="16">
        <v>10.91578</v>
      </c>
      <c r="U41" s="16">
        <v>55.120930000000001</v>
      </c>
      <c r="V41" s="16">
        <v>5.3349099999999998</v>
      </c>
      <c r="W41" s="16">
        <v>8.3023799999999994</v>
      </c>
      <c r="X41" s="16">
        <v>7.6192200000000003</v>
      </c>
      <c r="Y41" s="16">
        <v>-3.1343100000000002</v>
      </c>
      <c r="Z41" s="16">
        <v>2.8256300000000003</v>
      </c>
      <c r="AA41" s="16">
        <v>17.701610000000002</v>
      </c>
      <c r="AB41" s="16">
        <v>10.766690000000001</v>
      </c>
      <c r="AC41" s="16">
        <v>-2.6526999999999998</v>
      </c>
      <c r="AD41" s="16">
        <v>-4.7138400000000003</v>
      </c>
      <c r="AE41" s="16">
        <v>14.927820000000001</v>
      </c>
      <c r="AF41" s="16">
        <v>37.971170000000001</v>
      </c>
      <c r="AG41" s="16">
        <v>61.31456</v>
      </c>
      <c r="AH41" s="16">
        <v>316.43129999999996</v>
      </c>
      <c r="AI41" s="16"/>
      <c r="AJ41" s="16"/>
      <c r="AK41" s="16"/>
      <c r="AL41" s="16"/>
      <c r="AM41" s="16"/>
    </row>
    <row r="42" spans="1:39" ht="15" x14ac:dyDescent="0.25">
      <c r="A42" s="137">
        <f>YampaRiverInflow.TotalOutflow!A42</f>
        <v>46113</v>
      </c>
      <c r="B42" s="34"/>
      <c r="C42" s="12">
        <v>7.9370000000000003</v>
      </c>
      <c r="D42" s="45">
        <v>7.9370000000000003</v>
      </c>
      <c r="E42" s="16">
        <v>13.75267</v>
      </c>
      <c r="F42" s="16">
        <v>16.01717</v>
      </c>
      <c r="G42" s="16">
        <v>14.181340000000001</v>
      </c>
      <c r="H42" s="16">
        <v>10.90859</v>
      </c>
      <c r="I42" s="16">
        <v>31.157610000000002</v>
      </c>
      <c r="J42" s="16">
        <v>9.207790000000001</v>
      </c>
      <c r="K42" s="16">
        <v>-60.225830000000002</v>
      </c>
      <c r="L42" s="16">
        <v>53.373489999999997</v>
      </c>
      <c r="M42" s="16">
        <v>10.18976</v>
      </c>
      <c r="N42" s="16">
        <v>22.325830000000003</v>
      </c>
      <c r="O42" s="16">
        <v>12.528739999999999</v>
      </c>
      <c r="P42" s="16">
        <v>16.69754</v>
      </c>
      <c r="Q42" s="16">
        <v>14.457510000000001</v>
      </c>
      <c r="R42" s="16">
        <v>15.693350000000001</v>
      </c>
      <c r="S42" s="16">
        <v>12.19009</v>
      </c>
      <c r="T42" s="16">
        <v>15.191180000000001</v>
      </c>
      <c r="U42" s="16">
        <v>34.110879999999995</v>
      </c>
      <c r="V42" s="16">
        <v>18.928849999999997</v>
      </c>
      <c r="W42" s="16">
        <v>23.699870000000001</v>
      </c>
      <c r="X42" s="16">
        <v>14.320200000000002</v>
      </c>
      <c r="Y42" s="16">
        <v>23.981200000000001</v>
      </c>
      <c r="Z42" s="16">
        <v>12.70073</v>
      </c>
      <c r="AA42" s="16">
        <v>17.83746</v>
      </c>
      <c r="AB42" s="16">
        <v>12.692639999999999</v>
      </c>
      <c r="AC42" s="16">
        <v>-8.0273199999999996</v>
      </c>
      <c r="AD42" s="16">
        <v>5.617337</v>
      </c>
      <c r="AE42" s="16">
        <v>29.066040000000001</v>
      </c>
      <c r="AF42" s="16">
        <v>68.50724000000001</v>
      </c>
      <c r="AG42" s="16">
        <v>34.07152</v>
      </c>
      <c r="AH42" s="16">
        <v>40.68047</v>
      </c>
      <c r="AI42" s="16"/>
      <c r="AJ42" s="16"/>
      <c r="AK42" s="16"/>
      <c r="AL42" s="16"/>
      <c r="AM42" s="16"/>
    </row>
    <row r="43" spans="1:39" ht="15" x14ac:dyDescent="0.25">
      <c r="A43" s="137">
        <f>YampaRiverInflow.TotalOutflow!A43</f>
        <v>46143</v>
      </c>
      <c r="B43" s="34"/>
      <c r="C43" s="12">
        <v>6.3540000000000001</v>
      </c>
      <c r="D43" s="45">
        <v>6.3540000000000001</v>
      </c>
      <c r="E43" s="16">
        <v>147.4316</v>
      </c>
      <c r="F43" s="16">
        <v>31.464639999999999</v>
      </c>
      <c r="G43" s="16">
        <v>16.225469999999998</v>
      </c>
      <c r="H43" s="16">
        <v>15.98751</v>
      </c>
      <c r="I43" s="16">
        <v>22.762439999999998</v>
      </c>
      <c r="J43" s="16">
        <v>16.884130000000003</v>
      </c>
      <c r="K43" s="16">
        <v>-18.579159999999998</v>
      </c>
      <c r="L43" s="16">
        <v>0.76658000000000004</v>
      </c>
      <c r="M43" s="16">
        <v>15.05968</v>
      </c>
      <c r="N43" s="16">
        <v>18.966650000000001</v>
      </c>
      <c r="O43" s="16">
        <v>6.8135300000000001</v>
      </c>
      <c r="P43" s="16">
        <v>10.48025</v>
      </c>
      <c r="Q43" s="16">
        <v>-4.4347899999999996</v>
      </c>
      <c r="R43" s="16">
        <v>13.546040000000001</v>
      </c>
      <c r="S43" s="16">
        <v>14.374000000000001</v>
      </c>
      <c r="T43" s="16">
        <v>20.312279999999998</v>
      </c>
      <c r="U43" s="16">
        <v>24.09412</v>
      </c>
      <c r="V43" s="16">
        <v>17.2925</v>
      </c>
      <c r="W43" s="16">
        <v>26.04485</v>
      </c>
      <c r="X43" s="16">
        <v>20.55932</v>
      </c>
      <c r="Y43" s="16">
        <v>-2.9233899999999999</v>
      </c>
      <c r="Z43" s="16">
        <v>20.669799999999999</v>
      </c>
      <c r="AA43" s="16">
        <v>13.049940000000001</v>
      </c>
      <c r="AB43" s="16">
        <v>22.04082</v>
      </c>
      <c r="AC43" s="16">
        <v>10.49208</v>
      </c>
      <c r="AD43" s="16">
        <v>8.221705</v>
      </c>
      <c r="AE43" s="16">
        <v>-6.3989399999999996</v>
      </c>
      <c r="AF43" s="16">
        <v>35.158190000000005</v>
      </c>
      <c r="AG43" s="16">
        <v>30.619150000000001</v>
      </c>
      <c r="AH43" s="16">
        <v>51.445999999999998</v>
      </c>
      <c r="AI43" s="16"/>
      <c r="AJ43" s="16"/>
      <c r="AK43" s="16"/>
      <c r="AL43" s="16"/>
      <c r="AM43" s="16"/>
    </row>
    <row r="44" spans="1:39" ht="15" x14ac:dyDescent="0.25">
      <c r="A44" s="137">
        <f>YampaRiverInflow.TotalOutflow!A44</f>
        <v>46174</v>
      </c>
      <c r="B44" s="34"/>
      <c r="C44" s="12">
        <v>6.5380000000000003</v>
      </c>
      <c r="D44" s="45">
        <v>6.5380000000000003</v>
      </c>
      <c r="E44" s="16">
        <v>149.01420000000002</v>
      </c>
      <c r="F44" s="16">
        <v>25.634610000000002</v>
      </c>
      <c r="G44" s="16">
        <v>16.579849999999997</v>
      </c>
      <c r="H44" s="16">
        <v>17.054269999999999</v>
      </c>
      <c r="I44" s="16">
        <v>19.0702</v>
      </c>
      <c r="J44" s="16">
        <v>13.2582</v>
      </c>
      <c r="K44" s="16">
        <v>34.340009999999999</v>
      </c>
      <c r="L44" s="16">
        <v>31.23612</v>
      </c>
      <c r="M44" s="16">
        <v>9.42577</v>
      </c>
      <c r="N44" s="16">
        <v>11.861139999999999</v>
      </c>
      <c r="O44" s="16">
        <v>3.2528800000000002</v>
      </c>
      <c r="P44" s="16">
        <v>10.676410000000001</v>
      </c>
      <c r="Q44" s="16">
        <v>-12.562700000000001</v>
      </c>
      <c r="R44" s="16">
        <v>10.9498</v>
      </c>
      <c r="S44" s="16">
        <v>4.9075899999999999</v>
      </c>
      <c r="T44" s="16">
        <v>20.479099999999999</v>
      </c>
      <c r="U44" s="16">
        <v>23.339099999999998</v>
      </c>
      <c r="V44" s="16">
        <v>14.779639999999999</v>
      </c>
      <c r="W44" s="16">
        <v>10.374750000000001</v>
      </c>
      <c r="X44" s="16">
        <v>15.253579999999999</v>
      </c>
      <c r="Y44" s="16">
        <v>10.87237</v>
      </c>
      <c r="Z44" s="16">
        <v>19.39621</v>
      </c>
      <c r="AA44" s="16">
        <v>18.288060000000002</v>
      </c>
      <c r="AB44" s="16">
        <v>0.1727841</v>
      </c>
      <c r="AC44" s="16">
        <v>6.1307309999999999</v>
      </c>
      <c r="AD44" s="16">
        <v>10.9467</v>
      </c>
      <c r="AE44" s="16">
        <v>-4.7618999999999998</v>
      </c>
      <c r="AF44" s="16">
        <v>38.329680000000003</v>
      </c>
      <c r="AG44" s="16">
        <v>17.90776</v>
      </c>
      <c r="AH44" s="16">
        <v>23.242540000000002</v>
      </c>
      <c r="AI44" s="16"/>
      <c r="AJ44" s="16"/>
      <c r="AK44" s="16"/>
      <c r="AL44" s="16"/>
      <c r="AM44" s="16"/>
    </row>
    <row r="45" spans="1:39" ht="15" x14ac:dyDescent="0.25">
      <c r="A45" s="137">
        <f>YampaRiverInflow.TotalOutflow!A45</f>
        <v>46204</v>
      </c>
      <c r="B45" s="34"/>
      <c r="C45" s="12">
        <v>14.287000000000001</v>
      </c>
      <c r="D45" s="45">
        <v>14.287000000000001</v>
      </c>
      <c r="E45" s="16">
        <v>161.9752</v>
      </c>
      <c r="F45" s="16">
        <v>38.31944</v>
      </c>
      <c r="G45" s="16">
        <v>19.69941</v>
      </c>
      <c r="H45" s="16">
        <v>17.99015</v>
      </c>
      <c r="I45" s="16">
        <v>13.171860000000001</v>
      </c>
      <c r="J45" s="16">
        <v>40.615339999999996</v>
      </c>
      <c r="K45" s="16">
        <v>26.544730000000001</v>
      </c>
      <c r="L45" s="16">
        <v>25.423359999999999</v>
      </c>
      <c r="M45" s="16">
        <v>13.888549999999999</v>
      </c>
      <c r="N45" s="16">
        <v>15.145760000000001</v>
      </c>
      <c r="O45" s="16">
        <v>6.6023500000000004</v>
      </c>
      <c r="P45" s="16">
        <v>10.07929</v>
      </c>
      <c r="Q45" s="16">
        <v>4.5085600000000001</v>
      </c>
      <c r="R45" s="16">
        <v>26.234180000000002</v>
      </c>
      <c r="S45" s="16">
        <v>12.146379999999999</v>
      </c>
      <c r="T45" s="16">
        <v>17.390999999999998</v>
      </c>
      <c r="U45" s="16">
        <v>17.51343</v>
      </c>
      <c r="V45" s="16">
        <v>34.483599999999996</v>
      </c>
      <c r="W45" s="16">
        <v>45.963620000000006</v>
      </c>
      <c r="X45" s="16">
        <v>28.082819999999998</v>
      </c>
      <c r="Y45" s="16">
        <v>19.215400000000002</v>
      </c>
      <c r="Z45" s="16">
        <v>17.710519999999999</v>
      </c>
      <c r="AA45" s="16">
        <v>20.118539999999999</v>
      </c>
      <c r="AB45" s="16">
        <v>18.059009999999997</v>
      </c>
      <c r="AC45" s="16">
        <v>20.378209999999999</v>
      </c>
      <c r="AD45" s="16">
        <v>15.53816</v>
      </c>
      <c r="AE45" s="16">
        <v>2.6186829999999999</v>
      </c>
      <c r="AF45" s="16">
        <v>37.980930000000001</v>
      </c>
      <c r="AG45" s="16">
        <v>46.885179999999998</v>
      </c>
      <c r="AH45" s="16">
        <v>38.639189999999999</v>
      </c>
      <c r="AI45" s="16"/>
      <c r="AJ45" s="16"/>
      <c r="AK45" s="16"/>
      <c r="AL45" s="16"/>
      <c r="AM45" s="16"/>
    </row>
    <row r="46" spans="1:39" ht="15" x14ac:dyDescent="0.25">
      <c r="A46" s="137">
        <f>YampaRiverInflow.TotalOutflow!A46</f>
        <v>46235</v>
      </c>
      <c r="B46" s="34"/>
      <c r="C46" s="12">
        <v>13.164999999999999</v>
      </c>
      <c r="D46" s="45">
        <v>13.164999999999999</v>
      </c>
      <c r="E46" s="16">
        <v>39.051919999999996</v>
      </c>
      <c r="F46" s="16">
        <v>28.86665</v>
      </c>
      <c r="G46" s="16">
        <v>22.441749999999999</v>
      </c>
      <c r="H46" s="16">
        <v>26.15324</v>
      </c>
      <c r="I46" s="16">
        <v>32.817900000000002</v>
      </c>
      <c r="J46" s="16">
        <v>21.52835</v>
      </c>
      <c r="K46" s="16">
        <v>35.833640000000003</v>
      </c>
      <c r="L46" s="16">
        <v>31.181180000000001</v>
      </c>
      <c r="M46" s="16">
        <v>15.6302</v>
      </c>
      <c r="N46" s="16">
        <v>23.108509999999999</v>
      </c>
      <c r="O46" s="16">
        <v>11.401249999999999</v>
      </c>
      <c r="P46" s="16">
        <v>31.261939999999999</v>
      </c>
      <c r="Q46" s="16">
        <v>3.6801999999999997</v>
      </c>
      <c r="R46" s="16">
        <v>14.693910000000001</v>
      </c>
      <c r="S46" s="16">
        <v>25.271129999999999</v>
      </c>
      <c r="T46" s="16">
        <v>24.69454</v>
      </c>
      <c r="U46" s="16">
        <v>21.273709999999998</v>
      </c>
      <c r="V46" s="16">
        <v>24.753779999999999</v>
      </c>
      <c r="W46" s="16">
        <v>25.619619999999998</v>
      </c>
      <c r="X46" s="16">
        <v>36.973279999999995</v>
      </c>
      <c r="Y46" s="16">
        <v>26.050840000000001</v>
      </c>
      <c r="Z46" s="16">
        <v>15.60383</v>
      </c>
      <c r="AA46" s="16">
        <v>22.495830000000002</v>
      </c>
      <c r="AB46" s="16">
        <v>11.813360000000001</v>
      </c>
      <c r="AC46" s="16">
        <v>21.487629999999999</v>
      </c>
      <c r="AD46" s="16">
        <v>15.17426</v>
      </c>
      <c r="AE46" s="16">
        <v>1.5523019999999998</v>
      </c>
      <c r="AF46" s="16">
        <v>45.93045</v>
      </c>
      <c r="AG46" s="16">
        <v>51.271099999999997</v>
      </c>
      <c r="AH46" s="16">
        <v>50.55104</v>
      </c>
      <c r="AI46" s="16"/>
      <c r="AJ46" s="16"/>
      <c r="AK46" s="16"/>
      <c r="AL46" s="16"/>
      <c r="AM46" s="16"/>
    </row>
    <row r="47" spans="1:39" ht="15" x14ac:dyDescent="0.25">
      <c r="A47" s="137">
        <f>YampaRiverInflow.TotalOutflow!A47</f>
        <v>46266</v>
      </c>
      <c r="B47" s="34"/>
      <c r="C47" s="12">
        <v>11.956</v>
      </c>
      <c r="D47" s="45">
        <v>11.956</v>
      </c>
      <c r="E47" s="16">
        <v>28.125509999999998</v>
      </c>
      <c r="F47" s="16">
        <v>31.235990000000001</v>
      </c>
      <c r="G47" s="16">
        <v>22.33502</v>
      </c>
      <c r="H47" s="16">
        <v>48.394019999999998</v>
      </c>
      <c r="I47" s="16">
        <v>28.478590000000001</v>
      </c>
      <c r="J47" s="16">
        <v>11.490879999999999</v>
      </c>
      <c r="K47" s="16">
        <v>18.042580000000001</v>
      </c>
      <c r="L47" s="16">
        <v>23.867799999999999</v>
      </c>
      <c r="M47" s="16">
        <v>14.97372</v>
      </c>
      <c r="N47" s="16">
        <v>17.04288</v>
      </c>
      <c r="O47" s="16">
        <v>23.401450000000001</v>
      </c>
      <c r="P47" s="16">
        <v>6.1058300000000001</v>
      </c>
      <c r="Q47" s="16">
        <v>5.0821000000000005</v>
      </c>
      <c r="R47" s="16">
        <v>18.601369999999999</v>
      </c>
      <c r="S47" s="16">
        <v>14.47564</v>
      </c>
      <c r="T47" s="16">
        <v>21.351419999999997</v>
      </c>
      <c r="U47" s="16">
        <v>17.48638</v>
      </c>
      <c r="V47" s="16">
        <v>30.457650000000001</v>
      </c>
      <c r="W47" s="16">
        <v>31.318210000000001</v>
      </c>
      <c r="X47" s="16">
        <v>23.158259999999999</v>
      </c>
      <c r="Y47" s="16">
        <v>13.249139999999999</v>
      </c>
      <c r="Z47" s="16">
        <v>19.108810000000002</v>
      </c>
      <c r="AA47" s="16">
        <v>13.42262</v>
      </c>
      <c r="AB47" s="16">
        <v>16.063879999999997</v>
      </c>
      <c r="AC47" s="16">
        <v>9.2318680000000004</v>
      </c>
      <c r="AD47" s="16">
        <v>25.419049999999999</v>
      </c>
      <c r="AE47" s="16">
        <v>3.7183029999999997</v>
      </c>
      <c r="AF47" s="16">
        <v>44.919650000000004</v>
      </c>
      <c r="AG47" s="16">
        <v>38.738219999999998</v>
      </c>
      <c r="AH47" s="16">
        <v>36.226120000000002</v>
      </c>
      <c r="AI47" s="16"/>
      <c r="AJ47" s="16"/>
      <c r="AK47" s="16"/>
      <c r="AL47" s="16"/>
      <c r="AM47" s="16"/>
    </row>
    <row r="48" spans="1:39" ht="15" x14ac:dyDescent="0.25">
      <c r="A48" s="137">
        <f>YampaRiverInflow.TotalOutflow!A48</f>
        <v>46296</v>
      </c>
      <c r="B48" s="34"/>
      <c r="C48" s="12">
        <v>17.71</v>
      </c>
      <c r="D48" s="45">
        <v>17.71</v>
      </c>
      <c r="E48" s="16">
        <v>33.972290000000001</v>
      </c>
      <c r="F48" s="16">
        <v>22.088529999999999</v>
      </c>
      <c r="G48" s="16">
        <v>19.114159999999998</v>
      </c>
      <c r="H48" s="16">
        <v>8.2817099999999986</v>
      </c>
      <c r="I48" s="16">
        <v>40.549999999999997</v>
      </c>
      <c r="J48" s="16">
        <v>-13.924200000000001</v>
      </c>
      <c r="K48" s="16">
        <v>25.10202</v>
      </c>
      <c r="L48" s="16">
        <v>12.98898</v>
      </c>
      <c r="M48" s="16">
        <v>27.75198</v>
      </c>
      <c r="N48" s="16">
        <v>9.3924799999999991</v>
      </c>
      <c r="O48" s="16">
        <v>43.769359999999999</v>
      </c>
      <c r="P48" s="16">
        <v>22.534610000000001</v>
      </c>
      <c r="Q48" s="16">
        <v>16.070049999999998</v>
      </c>
      <c r="R48" s="16">
        <v>21.862349999999999</v>
      </c>
      <c r="S48" s="16">
        <v>21.155540000000002</v>
      </c>
      <c r="T48" s="16">
        <v>17.678609999999999</v>
      </c>
      <c r="U48" s="16">
        <v>24.983849999999997</v>
      </c>
      <c r="V48" s="16">
        <v>30.878040000000002</v>
      </c>
      <c r="W48" s="16">
        <v>34.297699999999999</v>
      </c>
      <c r="X48" s="16">
        <v>18.70016</v>
      </c>
      <c r="Y48" s="16">
        <v>16.06213</v>
      </c>
      <c r="Z48" s="16">
        <v>34.16733</v>
      </c>
      <c r="AA48" s="16">
        <v>35.623899999999999</v>
      </c>
      <c r="AB48" s="16">
        <v>8.9423110000000001</v>
      </c>
      <c r="AC48" s="16">
        <v>22.663040000000002</v>
      </c>
      <c r="AD48" s="16">
        <v>18.12434</v>
      </c>
      <c r="AE48" s="16">
        <v>20.913310000000003</v>
      </c>
      <c r="AF48" s="16">
        <v>34.431249999999999</v>
      </c>
      <c r="AG48" s="16">
        <v>38.233789999999999</v>
      </c>
      <c r="AH48" s="16">
        <v>25.995049999999999</v>
      </c>
      <c r="AI48" s="16"/>
      <c r="AJ48" s="16"/>
      <c r="AK48" s="16"/>
      <c r="AL48" s="16"/>
      <c r="AM48" s="16"/>
    </row>
    <row r="49" spans="1:1005" ht="15" x14ac:dyDescent="0.25">
      <c r="A49" s="137">
        <f>YampaRiverInflow.TotalOutflow!A49</f>
        <v>46327</v>
      </c>
      <c r="B49" s="34"/>
      <c r="C49" s="12">
        <v>16.579000000000001</v>
      </c>
      <c r="D49" s="45">
        <v>16.579000000000001</v>
      </c>
      <c r="E49" s="16">
        <v>32.303910000000002</v>
      </c>
      <c r="F49" s="16">
        <v>27.994340000000001</v>
      </c>
      <c r="G49" s="16">
        <v>18.408459999999998</v>
      </c>
      <c r="H49" s="16">
        <v>27.646930000000001</v>
      </c>
      <c r="I49" s="16">
        <v>13.904860000000001</v>
      </c>
      <c r="J49" s="16">
        <v>20.08203</v>
      </c>
      <c r="K49" s="16">
        <v>-4.2350600000000007</v>
      </c>
      <c r="L49" s="16">
        <v>5.5237799999999995</v>
      </c>
      <c r="M49" s="16">
        <v>13.936260000000001</v>
      </c>
      <c r="N49" s="16">
        <v>18.488499999999998</v>
      </c>
      <c r="O49" s="16">
        <v>53.005609999999997</v>
      </c>
      <c r="P49" s="16">
        <v>26.384319999999999</v>
      </c>
      <c r="Q49" s="16">
        <v>7.4658100000000003</v>
      </c>
      <c r="R49" s="16">
        <v>17.107009999999999</v>
      </c>
      <c r="S49" s="16">
        <v>28.95552</v>
      </c>
      <c r="T49" s="16">
        <v>31.72842</v>
      </c>
      <c r="U49" s="16">
        <v>37.927500000000002</v>
      </c>
      <c r="V49" s="16">
        <v>37.545540000000003</v>
      </c>
      <c r="W49" s="16">
        <v>26.962349999999997</v>
      </c>
      <c r="X49" s="16">
        <v>24.636060000000001</v>
      </c>
      <c r="Y49" s="16">
        <v>9.1373110000000004</v>
      </c>
      <c r="Z49" s="16">
        <v>11.013590000000001</v>
      </c>
      <c r="AA49" s="16">
        <v>20.70234</v>
      </c>
      <c r="AB49" s="16">
        <v>12.13466</v>
      </c>
      <c r="AC49" s="16">
        <v>16.070899999999998</v>
      </c>
      <c r="AD49" s="16">
        <v>21.472249999999999</v>
      </c>
      <c r="AE49" s="16">
        <v>19.997520000000002</v>
      </c>
      <c r="AF49" s="16">
        <v>35.786089999999994</v>
      </c>
      <c r="AG49" s="16">
        <v>28.035019999999999</v>
      </c>
      <c r="AH49" s="16">
        <v>16.97213</v>
      </c>
      <c r="AI49" s="16"/>
      <c r="AJ49" s="16"/>
      <c r="AK49" s="16"/>
      <c r="AL49" s="16"/>
      <c r="AM49" s="16"/>
    </row>
    <row r="50" spans="1:1005" ht="15" x14ac:dyDescent="0.25">
      <c r="A50" s="137">
        <f>YampaRiverInflow.TotalOutflow!A50</f>
        <v>46357</v>
      </c>
      <c r="B50" s="34"/>
      <c r="C50" s="12">
        <v>17.748000000000001</v>
      </c>
      <c r="D50" s="45">
        <v>17.748000000000001</v>
      </c>
      <c r="E50" s="16">
        <v>42.93092</v>
      </c>
      <c r="F50" s="16">
        <v>16.8964</v>
      </c>
      <c r="G50" s="16">
        <v>5.2648799999999998</v>
      </c>
      <c r="H50" s="16">
        <v>14.9133</v>
      </c>
      <c r="I50" s="16">
        <v>20.716919999999998</v>
      </c>
      <c r="J50" s="16">
        <v>34.09957</v>
      </c>
      <c r="K50" s="16">
        <v>30.479970000000002</v>
      </c>
      <c r="L50" s="16">
        <v>17.71199</v>
      </c>
      <c r="M50" s="16">
        <v>14.28424</v>
      </c>
      <c r="N50" s="16">
        <v>19.058679999999999</v>
      </c>
      <c r="O50" s="16">
        <v>32.092640000000003</v>
      </c>
      <c r="P50" s="16">
        <v>31.069230000000001</v>
      </c>
      <c r="Q50" s="16">
        <v>-1.1337300000000001</v>
      </c>
      <c r="R50" s="16">
        <v>19.942029999999999</v>
      </c>
      <c r="S50" s="16">
        <v>24.682869999999998</v>
      </c>
      <c r="T50" s="16">
        <v>26.541930000000001</v>
      </c>
      <c r="U50" s="16">
        <v>32.755090000000003</v>
      </c>
      <c r="V50" s="16">
        <v>27.805679999999999</v>
      </c>
      <c r="W50" s="16">
        <v>21.076700000000002</v>
      </c>
      <c r="X50" s="16">
        <v>7.0595299999999996</v>
      </c>
      <c r="Y50" s="16">
        <v>18.49559</v>
      </c>
      <c r="Z50" s="16">
        <v>21.64105</v>
      </c>
      <c r="AA50" s="16">
        <v>26.011500000000002</v>
      </c>
      <c r="AB50" s="16">
        <v>17.06305</v>
      </c>
      <c r="AC50" s="16">
        <v>26.540560000000003</v>
      </c>
      <c r="AD50" s="16">
        <v>19.891179999999999</v>
      </c>
      <c r="AE50" s="16">
        <v>8.7936929999999993</v>
      </c>
      <c r="AF50" s="16">
        <v>28.205020000000001</v>
      </c>
      <c r="AG50" s="16">
        <v>40.244050000000001</v>
      </c>
      <c r="AH50" s="16">
        <v>27.56195</v>
      </c>
      <c r="AI50" s="16"/>
      <c r="AJ50" s="16"/>
      <c r="AK50" s="16"/>
      <c r="AL50" s="16"/>
      <c r="AM50" s="16"/>
    </row>
    <row r="51" spans="1:1005" ht="15" x14ac:dyDescent="0.25">
      <c r="A51" s="137">
        <f>YampaRiverInflow.TotalOutflow!A51</f>
        <v>46388</v>
      </c>
      <c r="B51" s="34"/>
      <c r="C51" s="12">
        <v>13.885</v>
      </c>
      <c r="D51" s="45">
        <v>13.885</v>
      </c>
      <c r="E51" s="16">
        <v>30.74776</v>
      </c>
      <c r="F51" s="16">
        <v>9.8134800000000002</v>
      </c>
      <c r="G51" s="16">
        <v>-4.5364899999999997</v>
      </c>
      <c r="H51" s="16">
        <v>13.92507</v>
      </c>
      <c r="I51" s="16">
        <v>62.106730000000006</v>
      </c>
      <c r="J51" s="16">
        <v>30.139110000000002</v>
      </c>
      <c r="K51" s="16">
        <v>34.121430000000004</v>
      </c>
      <c r="L51" s="16">
        <v>0.29199999999999998</v>
      </c>
      <c r="M51" s="16">
        <v>8.3659300000000005</v>
      </c>
      <c r="N51" s="16">
        <v>7.2980700000000001</v>
      </c>
      <c r="O51" s="16">
        <v>137.14750000000001</v>
      </c>
      <c r="P51" s="16">
        <v>5.1085200000000004</v>
      </c>
      <c r="Q51" s="16">
        <v>9.6737900000000003</v>
      </c>
      <c r="R51" s="16">
        <v>13.99601</v>
      </c>
      <c r="S51" s="16">
        <v>3.7156899999999999</v>
      </c>
      <c r="T51" s="16">
        <v>41.649769999999997</v>
      </c>
      <c r="U51" s="16">
        <v>7.6267299999999993</v>
      </c>
      <c r="V51" s="16">
        <v>11.469899999999999</v>
      </c>
      <c r="W51" s="16">
        <v>17.2136</v>
      </c>
      <c r="X51" s="16">
        <v>12.56814</v>
      </c>
      <c r="Y51" s="16">
        <v>17.381460000000001</v>
      </c>
      <c r="Z51" s="16">
        <v>26.231240000000003</v>
      </c>
      <c r="AA51" s="16">
        <v>33.2042</v>
      </c>
      <c r="AB51" s="16">
        <v>2.9696009999999999</v>
      </c>
      <c r="AC51" s="16">
        <v>19.397919999999999</v>
      </c>
      <c r="AD51" s="16">
        <v>1.1771969999999998</v>
      </c>
      <c r="AE51" s="16">
        <v>30.506990000000002</v>
      </c>
      <c r="AF51" s="16">
        <v>18.1145</v>
      </c>
      <c r="AG51" s="16">
        <v>101.17739999999999</v>
      </c>
      <c r="AH51" s="16">
        <v>19.38391</v>
      </c>
      <c r="AI51" s="16"/>
      <c r="AJ51" s="16"/>
      <c r="AK51" s="16"/>
      <c r="AL51" s="16"/>
      <c r="AM51" s="16"/>
    </row>
    <row r="52" spans="1:1005" ht="15" x14ac:dyDescent="0.25">
      <c r="A52" s="137">
        <f>YampaRiverInflow.TotalOutflow!A52</f>
        <v>46419</v>
      </c>
      <c r="B52" s="34"/>
      <c r="C52" s="12">
        <v>4.8780000000000001</v>
      </c>
      <c r="D52" s="45">
        <v>4.8780000000000001</v>
      </c>
      <c r="E52" s="16">
        <v>85.662350000000004</v>
      </c>
      <c r="F52" s="16">
        <v>11.232760000000001</v>
      </c>
      <c r="G52" s="16">
        <v>13.169319999999999</v>
      </c>
      <c r="H52" s="16">
        <v>35.386319999999998</v>
      </c>
      <c r="I52" s="16">
        <v>17.077069999999999</v>
      </c>
      <c r="J52" s="16">
        <v>13.379719999999999</v>
      </c>
      <c r="K52" s="16">
        <v>16.086819999999999</v>
      </c>
      <c r="L52" s="16">
        <v>-0.86568000000000001</v>
      </c>
      <c r="M52" s="16">
        <v>23.462679999999999</v>
      </c>
      <c r="N52" s="16">
        <v>14.080209999999999</v>
      </c>
      <c r="O52" s="16">
        <v>174.5822</v>
      </c>
      <c r="P52" s="16">
        <v>11.06955</v>
      </c>
      <c r="Q52" s="16">
        <v>-5.6684799999999997</v>
      </c>
      <c r="R52" s="16">
        <v>3.0183800000000001</v>
      </c>
      <c r="S52" s="16">
        <v>14.69007</v>
      </c>
      <c r="T52" s="16">
        <v>8.8202999999999996</v>
      </c>
      <c r="U52" s="16">
        <v>14.744759999999999</v>
      </c>
      <c r="V52" s="16">
        <v>10.63569</v>
      </c>
      <c r="W52" s="16">
        <v>3.61049</v>
      </c>
      <c r="X52" s="16">
        <v>19.49475</v>
      </c>
      <c r="Y52" s="16">
        <v>9.0798199999999998</v>
      </c>
      <c r="Z52" s="16">
        <v>9.4230560000000008</v>
      </c>
      <c r="AA52" s="16">
        <v>14.433450000000001</v>
      </c>
      <c r="AB52" s="16">
        <v>2.5804749999999999</v>
      </c>
      <c r="AC52" s="16">
        <v>12.939129999999999</v>
      </c>
      <c r="AD52" s="16">
        <v>-3.2752500000000002</v>
      </c>
      <c r="AE52" s="16">
        <v>44.287480000000002</v>
      </c>
      <c r="AF52" s="16">
        <v>29.243689999999997</v>
      </c>
      <c r="AG52" s="16">
        <v>221.90360000000001</v>
      </c>
      <c r="AH52" s="16">
        <v>10.26454</v>
      </c>
      <c r="AI52" s="16"/>
      <c r="AJ52" s="16"/>
      <c r="AK52" s="16"/>
      <c r="AL52" s="16"/>
      <c r="AM52" s="16"/>
    </row>
    <row r="53" spans="1:1005" ht="15" x14ac:dyDescent="0.25">
      <c r="A53" s="137">
        <f>YampaRiverInflow.TotalOutflow!A53</f>
        <v>46447</v>
      </c>
      <c r="B53" s="34"/>
      <c r="C53" s="12">
        <v>3.944</v>
      </c>
      <c r="D53" s="45">
        <v>3.944</v>
      </c>
      <c r="E53" s="16">
        <v>99.089590000000001</v>
      </c>
      <c r="F53" s="16">
        <v>0.26749000000000001</v>
      </c>
      <c r="G53" s="16">
        <v>21.557400000000001</v>
      </c>
      <c r="H53" s="16">
        <v>29.812529999999999</v>
      </c>
      <c r="I53" s="16">
        <v>17.33398</v>
      </c>
      <c r="J53" s="16">
        <v>4.5499399999999994</v>
      </c>
      <c r="K53" s="16">
        <v>29.456400000000002</v>
      </c>
      <c r="L53" s="16">
        <v>7.59199</v>
      </c>
      <c r="M53" s="16">
        <v>0.58572999999999997</v>
      </c>
      <c r="N53" s="16">
        <v>5.9264799999999997</v>
      </c>
      <c r="O53" s="16">
        <v>168.7243</v>
      </c>
      <c r="P53" s="16">
        <v>24.415849999999999</v>
      </c>
      <c r="Q53" s="16">
        <v>16.08663</v>
      </c>
      <c r="R53" s="16">
        <v>3.1996100000000003</v>
      </c>
      <c r="S53" s="16">
        <v>10.91578</v>
      </c>
      <c r="T53" s="16">
        <v>55.120930000000001</v>
      </c>
      <c r="U53" s="16">
        <v>5.3349099999999998</v>
      </c>
      <c r="V53" s="16">
        <v>8.3023799999999994</v>
      </c>
      <c r="W53" s="16">
        <v>7.6192200000000003</v>
      </c>
      <c r="X53" s="16">
        <v>-3.1343100000000002</v>
      </c>
      <c r="Y53" s="16">
        <v>2.8256300000000003</v>
      </c>
      <c r="Z53" s="16">
        <v>17.701610000000002</v>
      </c>
      <c r="AA53" s="16">
        <v>10.766690000000001</v>
      </c>
      <c r="AB53" s="16">
        <v>-2.6526999999999998</v>
      </c>
      <c r="AC53" s="16">
        <v>-4.7138400000000003</v>
      </c>
      <c r="AD53" s="16">
        <v>14.927820000000001</v>
      </c>
      <c r="AE53" s="16">
        <v>37.971170000000001</v>
      </c>
      <c r="AF53" s="16">
        <v>61.31456</v>
      </c>
      <c r="AG53" s="16">
        <v>316.43129999999996</v>
      </c>
      <c r="AH53" s="16">
        <v>30.523220000000002</v>
      </c>
      <c r="AI53" s="16"/>
      <c r="AJ53" s="16"/>
      <c r="AK53" s="16"/>
      <c r="AL53" s="16"/>
      <c r="AM53" s="16"/>
    </row>
    <row r="54" spans="1:1005" ht="15" x14ac:dyDescent="0.25">
      <c r="A54" s="137">
        <f>YampaRiverInflow.TotalOutflow!A54</f>
        <v>46478</v>
      </c>
      <c r="B54" s="34"/>
      <c r="C54" s="12">
        <v>7.9370000000000003</v>
      </c>
      <c r="D54" s="45">
        <v>7.9370000000000003</v>
      </c>
      <c r="E54" s="16">
        <v>16.01717</v>
      </c>
      <c r="F54" s="16">
        <v>14.181340000000001</v>
      </c>
      <c r="G54" s="16">
        <v>10.90859</v>
      </c>
      <c r="H54" s="16">
        <v>31.157610000000002</v>
      </c>
      <c r="I54" s="16">
        <v>9.207790000000001</v>
      </c>
      <c r="J54" s="16">
        <v>-60.225830000000002</v>
      </c>
      <c r="K54" s="16">
        <v>53.373489999999997</v>
      </c>
      <c r="L54" s="16">
        <v>10.18976</v>
      </c>
      <c r="M54" s="16">
        <v>22.325830000000003</v>
      </c>
      <c r="N54" s="16">
        <v>12.528739999999999</v>
      </c>
      <c r="O54" s="16">
        <v>16.69754</v>
      </c>
      <c r="P54" s="16">
        <v>14.457510000000001</v>
      </c>
      <c r="Q54" s="16">
        <v>15.693350000000001</v>
      </c>
      <c r="R54" s="16">
        <v>12.19009</v>
      </c>
      <c r="S54" s="16">
        <v>15.191180000000001</v>
      </c>
      <c r="T54" s="16">
        <v>34.110879999999995</v>
      </c>
      <c r="U54" s="16">
        <v>18.928849999999997</v>
      </c>
      <c r="V54" s="16">
        <v>23.699870000000001</v>
      </c>
      <c r="W54" s="16">
        <v>14.320200000000002</v>
      </c>
      <c r="X54" s="16">
        <v>23.981200000000001</v>
      </c>
      <c r="Y54" s="16">
        <v>12.70073</v>
      </c>
      <c r="Z54" s="16">
        <v>17.83746</v>
      </c>
      <c r="AA54" s="16">
        <v>12.692639999999999</v>
      </c>
      <c r="AB54" s="16">
        <v>-8.0273199999999996</v>
      </c>
      <c r="AC54" s="16">
        <v>5.617337</v>
      </c>
      <c r="AD54" s="16">
        <v>29.066040000000001</v>
      </c>
      <c r="AE54" s="16">
        <v>68.50724000000001</v>
      </c>
      <c r="AF54" s="16">
        <v>34.07152</v>
      </c>
      <c r="AG54" s="16">
        <v>40.68047</v>
      </c>
      <c r="AH54" s="16">
        <v>13.75267</v>
      </c>
      <c r="AI54" s="16"/>
      <c r="AJ54" s="16"/>
      <c r="AK54" s="16"/>
      <c r="AL54" s="16"/>
      <c r="AM54" s="16"/>
    </row>
    <row r="55" spans="1:1005" ht="15" x14ac:dyDescent="0.25">
      <c r="A55" s="137">
        <f>YampaRiverInflow.TotalOutflow!A55</f>
        <v>46508</v>
      </c>
      <c r="B55" s="34"/>
      <c r="C55" s="12">
        <v>6.3540000000000001</v>
      </c>
      <c r="D55" s="45">
        <v>6.3540000000000001</v>
      </c>
      <c r="E55" s="16">
        <v>31.464639999999999</v>
      </c>
      <c r="F55" s="16">
        <v>16.225469999999998</v>
      </c>
      <c r="G55" s="16">
        <v>15.98751</v>
      </c>
      <c r="H55" s="16">
        <v>22.762439999999998</v>
      </c>
      <c r="I55" s="16">
        <v>16.884130000000003</v>
      </c>
      <c r="J55" s="16">
        <v>-18.579159999999998</v>
      </c>
      <c r="K55" s="16">
        <v>0.76658000000000004</v>
      </c>
      <c r="L55" s="16">
        <v>15.05968</v>
      </c>
      <c r="M55" s="16">
        <v>18.966650000000001</v>
      </c>
      <c r="N55" s="16">
        <v>6.8135300000000001</v>
      </c>
      <c r="O55" s="16">
        <v>10.48025</v>
      </c>
      <c r="P55" s="16">
        <v>-4.4347899999999996</v>
      </c>
      <c r="Q55" s="16">
        <v>13.546040000000001</v>
      </c>
      <c r="R55" s="16">
        <v>14.374000000000001</v>
      </c>
      <c r="S55" s="16">
        <v>20.312279999999998</v>
      </c>
      <c r="T55" s="16">
        <v>24.09412</v>
      </c>
      <c r="U55" s="16">
        <v>17.2925</v>
      </c>
      <c r="V55" s="16">
        <v>26.04485</v>
      </c>
      <c r="W55" s="16">
        <v>20.55932</v>
      </c>
      <c r="X55" s="16">
        <v>-2.9233899999999999</v>
      </c>
      <c r="Y55" s="16">
        <v>20.669799999999999</v>
      </c>
      <c r="Z55" s="16">
        <v>13.049940000000001</v>
      </c>
      <c r="AA55" s="16">
        <v>22.04082</v>
      </c>
      <c r="AB55" s="16">
        <v>10.49208</v>
      </c>
      <c r="AC55" s="16">
        <v>8.221705</v>
      </c>
      <c r="AD55" s="16">
        <v>-6.3989399999999996</v>
      </c>
      <c r="AE55" s="16">
        <v>35.158190000000005</v>
      </c>
      <c r="AF55" s="16">
        <v>30.619150000000001</v>
      </c>
      <c r="AG55" s="16">
        <v>51.445999999999998</v>
      </c>
      <c r="AH55" s="16">
        <v>147.4316</v>
      </c>
      <c r="AI55" s="16"/>
      <c r="AJ55" s="16"/>
      <c r="AK55" s="16"/>
      <c r="AL55" s="16"/>
      <c r="AM55" s="16"/>
    </row>
    <row r="56" spans="1:1005" ht="15" x14ac:dyDescent="0.25">
      <c r="A56" s="137">
        <f>YampaRiverInflow.TotalOutflow!A56</f>
        <v>46539</v>
      </c>
      <c r="B56" s="34"/>
      <c r="C56" s="12">
        <v>6.5380000000000003</v>
      </c>
      <c r="D56" s="45">
        <v>6.5380000000000003</v>
      </c>
      <c r="E56" s="16">
        <v>25.634610000000002</v>
      </c>
      <c r="F56" s="16">
        <v>16.579849999999997</v>
      </c>
      <c r="G56" s="16">
        <v>17.054269999999999</v>
      </c>
      <c r="H56" s="16">
        <v>19.0702</v>
      </c>
      <c r="I56" s="16">
        <v>13.2582</v>
      </c>
      <c r="J56" s="16">
        <v>34.340009999999999</v>
      </c>
      <c r="K56" s="16">
        <v>31.23612</v>
      </c>
      <c r="L56" s="16">
        <v>9.42577</v>
      </c>
      <c r="M56" s="16">
        <v>11.861139999999999</v>
      </c>
      <c r="N56" s="16">
        <v>3.2528800000000002</v>
      </c>
      <c r="O56" s="16">
        <v>10.676410000000001</v>
      </c>
      <c r="P56" s="16">
        <v>-12.562700000000001</v>
      </c>
      <c r="Q56" s="16">
        <v>10.9498</v>
      </c>
      <c r="R56" s="16">
        <v>4.9075899999999999</v>
      </c>
      <c r="S56" s="16">
        <v>20.479099999999999</v>
      </c>
      <c r="T56" s="16">
        <v>23.339099999999998</v>
      </c>
      <c r="U56" s="16">
        <v>14.779639999999999</v>
      </c>
      <c r="V56" s="16">
        <v>10.374750000000001</v>
      </c>
      <c r="W56" s="16">
        <v>15.253579999999999</v>
      </c>
      <c r="X56" s="16">
        <v>10.87237</v>
      </c>
      <c r="Y56" s="16">
        <v>19.39621</v>
      </c>
      <c r="Z56" s="16">
        <v>18.288060000000002</v>
      </c>
      <c r="AA56" s="16">
        <v>0.1727841</v>
      </c>
      <c r="AB56" s="16">
        <v>6.1307309999999999</v>
      </c>
      <c r="AC56" s="16">
        <v>10.9467</v>
      </c>
      <c r="AD56" s="16">
        <v>-4.7618999999999998</v>
      </c>
      <c r="AE56" s="16">
        <v>38.329680000000003</v>
      </c>
      <c r="AF56" s="16">
        <v>17.90776</v>
      </c>
      <c r="AG56" s="16">
        <v>23.242540000000002</v>
      </c>
      <c r="AH56" s="16">
        <v>149.01420000000002</v>
      </c>
      <c r="AI56" s="16"/>
      <c r="AJ56" s="16"/>
      <c r="AK56" s="16"/>
      <c r="AL56" s="16"/>
      <c r="AM56" s="16"/>
    </row>
    <row r="57" spans="1:1005" ht="15" x14ac:dyDescent="0.25">
      <c r="A57" s="137">
        <f>YampaRiverInflow.TotalOutflow!A57</f>
        <v>46569</v>
      </c>
      <c r="B57" s="34"/>
      <c r="C57" s="12">
        <v>14.287000000000001</v>
      </c>
      <c r="D57" s="45">
        <v>14.287000000000001</v>
      </c>
      <c r="E57" s="16">
        <v>38.31944</v>
      </c>
      <c r="F57" s="16">
        <v>19.69941</v>
      </c>
      <c r="G57" s="16">
        <v>17.99015</v>
      </c>
      <c r="H57" s="16">
        <v>13.171860000000001</v>
      </c>
      <c r="I57" s="16">
        <v>40.615339999999996</v>
      </c>
      <c r="J57" s="16">
        <v>26.544730000000001</v>
      </c>
      <c r="K57" s="16">
        <v>25.423359999999999</v>
      </c>
      <c r="L57" s="16">
        <v>13.888549999999999</v>
      </c>
      <c r="M57" s="16">
        <v>15.145760000000001</v>
      </c>
      <c r="N57" s="16">
        <v>6.6023500000000004</v>
      </c>
      <c r="O57" s="16">
        <v>10.07929</v>
      </c>
      <c r="P57" s="16">
        <v>4.5085600000000001</v>
      </c>
      <c r="Q57" s="16">
        <v>26.234180000000002</v>
      </c>
      <c r="R57" s="16">
        <v>12.146379999999999</v>
      </c>
      <c r="S57" s="16">
        <v>17.390999999999998</v>
      </c>
      <c r="T57" s="16">
        <v>17.51343</v>
      </c>
      <c r="U57" s="16">
        <v>34.483599999999996</v>
      </c>
      <c r="V57" s="16">
        <v>45.963620000000006</v>
      </c>
      <c r="W57" s="16">
        <v>28.082819999999998</v>
      </c>
      <c r="X57" s="16">
        <v>19.215400000000002</v>
      </c>
      <c r="Y57" s="16">
        <v>17.710519999999999</v>
      </c>
      <c r="Z57" s="16">
        <v>20.118539999999999</v>
      </c>
      <c r="AA57" s="16">
        <v>18.059009999999997</v>
      </c>
      <c r="AB57" s="16">
        <v>20.378209999999999</v>
      </c>
      <c r="AC57" s="16">
        <v>15.53816</v>
      </c>
      <c r="AD57" s="16">
        <v>2.6186829999999999</v>
      </c>
      <c r="AE57" s="16">
        <v>37.980930000000001</v>
      </c>
      <c r="AF57" s="16">
        <v>46.885179999999998</v>
      </c>
      <c r="AG57" s="16">
        <v>38.639189999999999</v>
      </c>
      <c r="AH57" s="16">
        <v>161.9752</v>
      </c>
      <c r="AI57" s="16"/>
      <c r="AJ57" s="16"/>
      <c r="AK57" s="16"/>
      <c r="AL57" s="16"/>
      <c r="AM57" s="16"/>
    </row>
    <row r="58" spans="1:1005" ht="15" x14ac:dyDescent="0.25">
      <c r="A58" s="137">
        <f>YampaRiverInflow.TotalOutflow!A58</f>
        <v>46600</v>
      </c>
      <c r="B58" s="34"/>
      <c r="C58" s="12">
        <v>13.164999999999999</v>
      </c>
      <c r="D58" s="45">
        <v>13.164999999999999</v>
      </c>
      <c r="E58" s="16">
        <v>28.86665</v>
      </c>
      <c r="F58" s="16">
        <v>22.441749999999999</v>
      </c>
      <c r="G58" s="16">
        <v>26.15324</v>
      </c>
      <c r="H58" s="16">
        <v>32.817900000000002</v>
      </c>
      <c r="I58" s="16">
        <v>21.52835</v>
      </c>
      <c r="J58" s="16">
        <v>35.833640000000003</v>
      </c>
      <c r="K58" s="16">
        <v>31.181180000000001</v>
      </c>
      <c r="L58" s="16">
        <v>15.6302</v>
      </c>
      <c r="M58" s="16">
        <v>23.108509999999999</v>
      </c>
      <c r="N58" s="16">
        <v>11.401249999999999</v>
      </c>
      <c r="O58" s="16">
        <v>31.261939999999999</v>
      </c>
      <c r="P58" s="16">
        <v>3.6801999999999997</v>
      </c>
      <c r="Q58" s="16">
        <v>14.693910000000001</v>
      </c>
      <c r="R58" s="16">
        <v>25.271129999999999</v>
      </c>
      <c r="S58" s="16">
        <v>24.69454</v>
      </c>
      <c r="T58" s="16">
        <v>21.273709999999998</v>
      </c>
      <c r="U58" s="16">
        <v>24.753779999999999</v>
      </c>
      <c r="V58" s="16">
        <v>25.619619999999998</v>
      </c>
      <c r="W58" s="16">
        <v>36.973279999999995</v>
      </c>
      <c r="X58" s="16">
        <v>26.050840000000001</v>
      </c>
      <c r="Y58" s="16">
        <v>15.60383</v>
      </c>
      <c r="Z58" s="16">
        <v>22.495830000000002</v>
      </c>
      <c r="AA58" s="16">
        <v>11.813360000000001</v>
      </c>
      <c r="AB58" s="16">
        <v>21.487629999999999</v>
      </c>
      <c r="AC58" s="16">
        <v>15.17426</v>
      </c>
      <c r="AD58" s="16">
        <v>1.5523019999999998</v>
      </c>
      <c r="AE58" s="16">
        <v>45.93045</v>
      </c>
      <c r="AF58" s="16">
        <v>51.271099999999997</v>
      </c>
      <c r="AG58" s="16">
        <v>50.55104</v>
      </c>
      <c r="AH58" s="16">
        <v>39.051919999999996</v>
      </c>
      <c r="AI58" s="16"/>
      <c r="AJ58" s="16"/>
      <c r="AK58" s="16"/>
      <c r="AL58" s="16"/>
      <c r="AM58" s="16"/>
    </row>
    <row r="59" spans="1:1005" ht="15" x14ac:dyDescent="0.25">
      <c r="A59" s="137">
        <f>YampaRiverInflow.TotalOutflow!A59</f>
        <v>46631</v>
      </c>
      <c r="B59" s="34"/>
      <c r="C59" s="12">
        <v>11.956</v>
      </c>
      <c r="D59" s="45">
        <v>11.956</v>
      </c>
      <c r="E59" s="16">
        <v>31.235990000000001</v>
      </c>
      <c r="F59" s="16">
        <v>22.33502</v>
      </c>
      <c r="G59" s="16">
        <v>48.394019999999998</v>
      </c>
      <c r="H59" s="16">
        <v>28.478590000000001</v>
      </c>
      <c r="I59" s="16">
        <v>11.490879999999999</v>
      </c>
      <c r="J59" s="16">
        <v>18.042580000000001</v>
      </c>
      <c r="K59" s="16">
        <v>23.867799999999999</v>
      </c>
      <c r="L59" s="16">
        <v>14.97372</v>
      </c>
      <c r="M59" s="16">
        <v>17.04288</v>
      </c>
      <c r="N59" s="16">
        <v>23.401450000000001</v>
      </c>
      <c r="O59" s="16">
        <v>6.1058300000000001</v>
      </c>
      <c r="P59" s="16">
        <v>5.0821000000000005</v>
      </c>
      <c r="Q59" s="16">
        <v>18.601369999999999</v>
      </c>
      <c r="R59" s="16">
        <v>14.47564</v>
      </c>
      <c r="S59" s="16">
        <v>21.351419999999997</v>
      </c>
      <c r="T59" s="16">
        <v>17.48638</v>
      </c>
      <c r="U59" s="16">
        <v>30.457650000000001</v>
      </c>
      <c r="V59" s="16">
        <v>31.318210000000001</v>
      </c>
      <c r="W59" s="16">
        <v>23.158259999999999</v>
      </c>
      <c r="X59" s="16">
        <v>13.249139999999999</v>
      </c>
      <c r="Y59" s="16">
        <v>19.108810000000002</v>
      </c>
      <c r="Z59" s="16">
        <v>13.42262</v>
      </c>
      <c r="AA59" s="16">
        <v>16.063879999999997</v>
      </c>
      <c r="AB59" s="16">
        <v>9.2318680000000004</v>
      </c>
      <c r="AC59" s="16">
        <v>25.419049999999999</v>
      </c>
      <c r="AD59" s="16">
        <v>3.7183029999999997</v>
      </c>
      <c r="AE59" s="16">
        <v>44.919650000000004</v>
      </c>
      <c r="AF59" s="16">
        <v>38.738219999999998</v>
      </c>
      <c r="AG59" s="16">
        <v>36.226120000000002</v>
      </c>
      <c r="AH59" s="16">
        <v>28.125509999999998</v>
      </c>
      <c r="AI59" s="16"/>
      <c r="AJ59" s="16"/>
      <c r="AK59" s="16"/>
      <c r="AL59" s="16"/>
      <c r="AM59" s="16"/>
    </row>
    <row r="60" spans="1:1005" ht="15" x14ac:dyDescent="0.25">
      <c r="A60" s="137">
        <f>YampaRiverInflow.TotalOutflow!A60</f>
        <v>46661</v>
      </c>
      <c r="B60" s="34"/>
      <c r="C60" s="12">
        <v>17.71</v>
      </c>
      <c r="D60" s="45">
        <v>17.71</v>
      </c>
      <c r="E60" s="16">
        <v>22.088529999999999</v>
      </c>
      <c r="F60" s="16">
        <v>19.114159999999998</v>
      </c>
      <c r="G60" s="16">
        <v>8.2817099999999986</v>
      </c>
      <c r="H60" s="16">
        <v>40.549999999999997</v>
      </c>
      <c r="I60" s="16">
        <v>-13.924200000000001</v>
      </c>
      <c r="J60" s="16">
        <v>25.10202</v>
      </c>
      <c r="K60" s="16">
        <v>12.98898</v>
      </c>
      <c r="L60" s="16">
        <v>27.75198</v>
      </c>
      <c r="M60" s="16">
        <v>9.3924799999999991</v>
      </c>
      <c r="N60" s="16">
        <v>43.769359999999999</v>
      </c>
      <c r="O60" s="16">
        <v>22.534610000000001</v>
      </c>
      <c r="P60" s="16">
        <v>16.070049999999998</v>
      </c>
      <c r="Q60" s="16">
        <v>21.862349999999999</v>
      </c>
      <c r="R60" s="16">
        <v>21.155540000000002</v>
      </c>
      <c r="S60" s="16">
        <v>17.678609999999999</v>
      </c>
      <c r="T60" s="16">
        <v>24.983849999999997</v>
      </c>
      <c r="U60" s="16">
        <v>30.878040000000002</v>
      </c>
      <c r="V60" s="16">
        <v>34.297699999999999</v>
      </c>
      <c r="W60" s="16">
        <v>18.70016</v>
      </c>
      <c r="X60" s="16">
        <v>16.06213</v>
      </c>
      <c r="Y60" s="16">
        <v>34.16733</v>
      </c>
      <c r="Z60" s="16">
        <v>35.623899999999999</v>
      </c>
      <c r="AA60" s="16">
        <v>8.9423110000000001</v>
      </c>
      <c r="AB60" s="16">
        <v>22.663040000000002</v>
      </c>
      <c r="AC60" s="16">
        <v>18.12434</v>
      </c>
      <c r="AD60" s="16">
        <v>20.913310000000003</v>
      </c>
      <c r="AE60" s="16">
        <v>34.431249999999999</v>
      </c>
      <c r="AF60" s="16">
        <v>38.233789999999999</v>
      </c>
      <c r="AG60" s="16">
        <v>25.995049999999999</v>
      </c>
      <c r="AH60" s="16">
        <v>33.972290000000001</v>
      </c>
      <c r="AI60" s="16"/>
      <c r="AJ60" s="16"/>
      <c r="AK60" s="16"/>
      <c r="AL60" s="16"/>
      <c r="AM60" s="16"/>
    </row>
    <row r="61" spans="1:1005" ht="15" x14ac:dyDescent="0.25">
      <c r="A61" s="137">
        <f>YampaRiverInflow.TotalOutflow!A61</f>
        <v>46692</v>
      </c>
      <c r="B61" s="34"/>
      <c r="C61" s="12">
        <v>16.579000000000001</v>
      </c>
      <c r="D61" s="45">
        <v>16.579000000000001</v>
      </c>
      <c r="E61" s="16">
        <v>27.994340000000001</v>
      </c>
      <c r="F61" s="16">
        <v>18.408459999999998</v>
      </c>
      <c r="G61" s="16">
        <v>27.646930000000001</v>
      </c>
      <c r="H61" s="16">
        <v>13.904860000000001</v>
      </c>
      <c r="I61" s="16">
        <v>20.08203</v>
      </c>
      <c r="J61" s="16">
        <v>-4.2350600000000007</v>
      </c>
      <c r="K61" s="16">
        <v>5.5237799999999995</v>
      </c>
      <c r="L61" s="16">
        <v>13.936260000000001</v>
      </c>
      <c r="M61" s="16">
        <v>18.488499999999998</v>
      </c>
      <c r="N61" s="16">
        <v>53.005609999999997</v>
      </c>
      <c r="O61" s="16">
        <v>26.384319999999999</v>
      </c>
      <c r="P61" s="16">
        <v>7.4658100000000003</v>
      </c>
      <c r="Q61" s="16">
        <v>17.107009999999999</v>
      </c>
      <c r="R61" s="16">
        <v>28.95552</v>
      </c>
      <c r="S61" s="16">
        <v>31.72842</v>
      </c>
      <c r="T61" s="16">
        <v>37.927500000000002</v>
      </c>
      <c r="U61" s="16">
        <v>37.545540000000003</v>
      </c>
      <c r="V61" s="16">
        <v>26.962349999999997</v>
      </c>
      <c r="W61" s="16">
        <v>24.636060000000001</v>
      </c>
      <c r="X61" s="16">
        <v>9.1373110000000004</v>
      </c>
      <c r="Y61" s="16">
        <v>11.013590000000001</v>
      </c>
      <c r="Z61" s="16">
        <v>20.70234</v>
      </c>
      <c r="AA61" s="16">
        <v>12.13466</v>
      </c>
      <c r="AB61" s="16">
        <v>16.070899999999998</v>
      </c>
      <c r="AC61" s="16">
        <v>21.472249999999999</v>
      </c>
      <c r="AD61" s="16">
        <v>19.997520000000002</v>
      </c>
      <c r="AE61" s="16">
        <v>35.786089999999994</v>
      </c>
      <c r="AF61" s="16">
        <v>28.035019999999999</v>
      </c>
      <c r="AG61" s="16">
        <v>16.97213</v>
      </c>
      <c r="AH61" s="16">
        <v>32.303910000000002</v>
      </c>
      <c r="AI61" s="16"/>
      <c r="AJ61" s="16"/>
      <c r="AK61" s="16"/>
      <c r="AL61" s="16"/>
      <c r="AM61" s="16"/>
    </row>
    <row r="62" spans="1:1005" ht="15" x14ac:dyDescent="0.25">
      <c r="A62" s="137">
        <f>YampaRiverInflow.TotalOutflow!A62</f>
        <v>46722</v>
      </c>
      <c r="B62" s="34"/>
      <c r="C62" s="12">
        <v>17.748000000000001</v>
      </c>
      <c r="D62" s="45">
        <v>17.748000000000001</v>
      </c>
      <c r="E62" s="16">
        <v>16.8964</v>
      </c>
      <c r="F62" s="16">
        <v>5.2648799999999998</v>
      </c>
      <c r="G62" s="16">
        <v>14.9133</v>
      </c>
      <c r="H62" s="16">
        <v>20.716919999999998</v>
      </c>
      <c r="I62" s="16">
        <v>34.09957</v>
      </c>
      <c r="J62" s="16">
        <v>30.479970000000002</v>
      </c>
      <c r="K62" s="16">
        <v>17.71199</v>
      </c>
      <c r="L62" s="16">
        <v>14.28424</v>
      </c>
      <c r="M62" s="16">
        <v>19.058679999999999</v>
      </c>
      <c r="N62" s="16">
        <v>32.092640000000003</v>
      </c>
      <c r="O62" s="16">
        <v>31.069230000000001</v>
      </c>
      <c r="P62" s="16">
        <v>-1.1337300000000001</v>
      </c>
      <c r="Q62" s="16">
        <v>19.942029999999999</v>
      </c>
      <c r="R62" s="16">
        <v>24.682869999999998</v>
      </c>
      <c r="S62" s="16">
        <v>26.541930000000001</v>
      </c>
      <c r="T62" s="16">
        <v>32.755090000000003</v>
      </c>
      <c r="U62" s="16">
        <v>27.805679999999999</v>
      </c>
      <c r="V62" s="16">
        <v>21.076700000000002</v>
      </c>
      <c r="W62" s="16">
        <v>7.0595299999999996</v>
      </c>
      <c r="X62" s="16">
        <v>18.49559</v>
      </c>
      <c r="Y62" s="16">
        <v>21.64105</v>
      </c>
      <c r="Z62" s="16">
        <v>26.011500000000002</v>
      </c>
      <c r="AA62" s="16">
        <v>17.06305</v>
      </c>
      <c r="AB62" s="16">
        <v>26.540560000000003</v>
      </c>
      <c r="AC62" s="16">
        <v>19.891179999999999</v>
      </c>
      <c r="AD62" s="16">
        <v>8.7936929999999993</v>
      </c>
      <c r="AE62" s="16">
        <v>28.205020000000001</v>
      </c>
      <c r="AF62" s="16">
        <v>40.244050000000001</v>
      </c>
      <c r="AG62" s="16">
        <v>27.56195</v>
      </c>
      <c r="AH62" s="16">
        <v>42.93092</v>
      </c>
      <c r="AI62" s="16"/>
      <c r="AJ62" s="16"/>
      <c r="AK62" s="16"/>
      <c r="AL62" s="16"/>
      <c r="AM62" s="16"/>
    </row>
    <row r="63" spans="1:1005" ht="15" x14ac:dyDescent="0.25">
      <c r="A63" s="137">
        <f>YampaRiverInflow.TotalOutflow!A63</f>
        <v>46753</v>
      </c>
      <c r="B63" s="34"/>
      <c r="C63" s="12">
        <v>13.885</v>
      </c>
      <c r="D63" s="45">
        <v>13.885</v>
      </c>
      <c r="E63" s="16">
        <v>9.8134800000000002</v>
      </c>
      <c r="F63" s="16">
        <v>-4.5364899999999997</v>
      </c>
      <c r="G63" s="16">
        <v>13.92507</v>
      </c>
      <c r="H63" s="16">
        <v>62.106730000000006</v>
      </c>
      <c r="I63" s="16">
        <v>30.139110000000002</v>
      </c>
      <c r="J63" s="16">
        <v>34.121430000000004</v>
      </c>
      <c r="K63" s="16">
        <v>0.29199999999999998</v>
      </c>
      <c r="L63" s="16">
        <v>8.3659300000000005</v>
      </c>
      <c r="M63" s="16">
        <v>7.2980700000000001</v>
      </c>
      <c r="N63" s="16">
        <v>137.14750000000001</v>
      </c>
      <c r="O63" s="16">
        <v>5.1085200000000004</v>
      </c>
      <c r="P63" s="16">
        <v>9.6737900000000003</v>
      </c>
      <c r="Q63" s="16">
        <v>13.99601</v>
      </c>
      <c r="R63" s="16">
        <v>3.7156899999999999</v>
      </c>
      <c r="S63" s="16">
        <v>41.649769999999997</v>
      </c>
      <c r="T63" s="16">
        <v>7.6267299999999993</v>
      </c>
      <c r="U63" s="16">
        <v>11.469899999999999</v>
      </c>
      <c r="V63" s="16">
        <v>17.2136</v>
      </c>
      <c r="W63" s="16">
        <v>12.56814</v>
      </c>
      <c r="X63" s="16">
        <v>17.381460000000001</v>
      </c>
      <c r="Y63" s="16">
        <v>26.231240000000003</v>
      </c>
      <c r="Z63" s="16">
        <v>33.2042</v>
      </c>
      <c r="AA63" s="16">
        <v>2.9696009999999999</v>
      </c>
      <c r="AB63" s="16">
        <v>19.397919999999999</v>
      </c>
      <c r="AC63" s="16">
        <v>1.1771969999999998</v>
      </c>
      <c r="AD63" s="16">
        <v>30.506990000000002</v>
      </c>
      <c r="AE63" s="16">
        <v>18.1145</v>
      </c>
      <c r="AF63" s="16">
        <v>101.17739999999999</v>
      </c>
      <c r="AG63" s="16">
        <v>19.38391</v>
      </c>
      <c r="AH63" s="16">
        <v>30.74776</v>
      </c>
      <c r="AI63" s="16"/>
      <c r="AJ63" s="16"/>
      <c r="AK63" s="16"/>
      <c r="AL63" s="16"/>
      <c r="AM63" s="16"/>
    </row>
    <row r="64" spans="1:1005" ht="15" x14ac:dyDescent="0.25">
      <c r="A64" s="137">
        <f>YampaRiverInflow.TotalOutflow!A64</f>
        <v>46784</v>
      </c>
      <c r="B64" s="34"/>
      <c r="C64" s="12">
        <v>4.8780000000000001</v>
      </c>
      <c r="D64" s="45">
        <v>4.8780000000000001</v>
      </c>
      <c r="E64" s="16">
        <v>11.232760000000001</v>
      </c>
      <c r="F64" s="16">
        <v>13.169319999999999</v>
      </c>
      <c r="G64" s="16">
        <v>35.386319999999998</v>
      </c>
      <c r="H64" s="16">
        <v>17.077069999999999</v>
      </c>
      <c r="I64" s="16">
        <v>13.379719999999999</v>
      </c>
      <c r="J64" s="16">
        <v>16.086819999999999</v>
      </c>
      <c r="K64" s="16">
        <v>-0.86568000000000001</v>
      </c>
      <c r="L64" s="16">
        <v>23.462679999999999</v>
      </c>
      <c r="M64" s="16">
        <v>14.080209999999999</v>
      </c>
      <c r="N64" s="16">
        <v>174.5822</v>
      </c>
      <c r="O64" s="16">
        <v>11.06955</v>
      </c>
      <c r="P64" s="16">
        <v>-5.6684799999999997</v>
      </c>
      <c r="Q64" s="16">
        <v>3.0183800000000001</v>
      </c>
      <c r="R64" s="16">
        <v>14.69007</v>
      </c>
      <c r="S64" s="16">
        <v>8.8202999999999996</v>
      </c>
      <c r="T64" s="16">
        <v>14.744759999999999</v>
      </c>
      <c r="U64" s="16">
        <v>10.63569</v>
      </c>
      <c r="V64" s="16">
        <v>3.61049</v>
      </c>
      <c r="W64" s="16">
        <v>19.49475</v>
      </c>
      <c r="X64" s="16">
        <v>9.0798199999999998</v>
      </c>
      <c r="Y64" s="16">
        <v>9.4230560000000008</v>
      </c>
      <c r="Z64" s="16">
        <v>14.433450000000001</v>
      </c>
      <c r="AA64" s="16">
        <v>2.5804749999999999</v>
      </c>
      <c r="AB64" s="16">
        <v>12.939129999999999</v>
      </c>
      <c r="AC64" s="16">
        <v>-3.2752500000000002</v>
      </c>
      <c r="AD64" s="16">
        <v>44.287480000000002</v>
      </c>
      <c r="AE64" s="16">
        <v>29.243689999999997</v>
      </c>
      <c r="AF64" s="16">
        <v>221.90360000000001</v>
      </c>
      <c r="AG64" s="16">
        <v>10.26454</v>
      </c>
      <c r="AH64" s="16">
        <v>85.662350000000004</v>
      </c>
      <c r="AI64" s="16"/>
      <c r="AJ64" s="16"/>
      <c r="AK64" s="16"/>
      <c r="AL64" s="16"/>
      <c r="AM64" s="16"/>
      <c r="ALQ64" t="e">
        <v>#N/A</v>
      </c>
    </row>
    <row r="65" spans="1:1005" ht="15" x14ac:dyDescent="0.25">
      <c r="A65" s="137">
        <f>YampaRiverInflow.TotalOutflow!A65</f>
        <v>46813</v>
      </c>
      <c r="B65" s="34"/>
      <c r="C65" s="12">
        <v>3.944</v>
      </c>
      <c r="D65" s="45">
        <v>3.944</v>
      </c>
      <c r="E65" s="16">
        <v>0.26749000000000001</v>
      </c>
      <c r="F65" s="16">
        <v>21.557400000000001</v>
      </c>
      <c r="G65" s="16">
        <v>29.812529999999999</v>
      </c>
      <c r="H65" s="16">
        <v>17.33398</v>
      </c>
      <c r="I65" s="16">
        <v>4.5499399999999994</v>
      </c>
      <c r="J65" s="16">
        <v>29.456400000000002</v>
      </c>
      <c r="K65" s="16">
        <v>7.59199</v>
      </c>
      <c r="L65" s="16">
        <v>0.58572999999999997</v>
      </c>
      <c r="M65" s="16">
        <v>5.9264799999999997</v>
      </c>
      <c r="N65" s="16">
        <v>168.7243</v>
      </c>
      <c r="O65" s="16">
        <v>24.415849999999999</v>
      </c>
      <c r="P65" s="16">
        <v>16.08663</v>
      </c>
      <c r="Q65" s="16">
        <v>3.1996100000000003</v>
      </c>
      <c r="R65" s="16">
        <v>10.91578</v>
      </c>
      <c r="S65" s="16">
        <v>55.120930000000001</v>
      </c>
      <c r="T65" s="16">
        <v>5.3349099999999998</v>
      </c>
      <c r="U65" s="16">
        <v>8.3023799999999994</v>
      </c>
      <c r="V65" s="16">
        <v>7.6192200000000003</v>
      </c>
      <c r="W65" s="16">
        <v>-3.1343100000000002</v>
      </c>
      <c r="X65" s="16">
        <v>2.8256300000000003</v>
      </c>
      <c r="Y65" s="16">
        <v>17.701610000000002</v>
      </c>
      <c r="Z65" s="16">
        <v>10.766690000000001</v>
      </c>
      <c r="AA65" s="16">
        <v>-2.6526999999999998</v>
      </c>
      <c r="AB65" s="16">
        <v>-4.7138400000000003</v>
      </c>
      <c r="AC65" s="16">
        <v>14.927820000000001</v>
      </c>
      <c r="AD65" s="16">
        <v>37.971170000000001</v>
      </c>
      <c r="AE65" s="16">
        <v>61.31456</v>
      </c>
      <c r="AF65" s="16">
        <v>316.43129999999996</v>
      </c>
      <c r="AG65" s="16">
        <v>30.523220000000002</v>
      </c>
      <c r="AH65" s="16">
        <v>99.089590000000001</v>
      </c>
      <c r="AI65" s="16"/>
      <c r="AJ65" s="16"/>
      <c r="AK65" s="16"/>
      <c r="AL65" s="16"/>
      <c r="AM65" s="16"/>
      <c r="ALQ65" t="e">
        <v>#N/A</v>
      </c>
    </row>
    <row r="66" spans="1:1005" ht="15" x14ac:dyDescent="0.25">
      <c r="A66" s="137">
        <f>YampaRiverInflow.TotalOutflow!A66</f>
        <v>46844</v>
      </c>
      <c r="B66" s="34"/>
      <c r="C66" s="12">
        <v>7.9370000000000003</v>
      </c>
      <c r="D66" s="45">
        <v>7.9370000000000003</v>
      </c>
      <c r="E66" s="16">
        <v>14.181340000000001</v>
      </c>
      <c r="F66" s="16">
        <v>10.90859</v>
      </c>
      <c r="G66" s="16">
        <v>31.157610000000002</v>
      </c>
      <c r="H66" s="16">
        <v>9.207790000000001</v>
      </c>
      <c r="I66" s="16">
        <v>-60.225830000000002</v>
      </c>
      <c r="J66" s="16">
        <v>53.373489999999997</v>
      </c>
      <c r="K66" s="16">
        <v>10.18976</v>
      </c>
      <c r="L66" s="16">
        <v>22.325830000000003</v>
      </c>
      <c r="M66" s="16">
        <v>12.528739999999999</v>
      </c>
      <c r="N66" s="16">
        <v>16.69754</v>
      </c>
      <c r="O66" s="16">
        <v>14.457510000000001</v>
      </c>
      <c r="P66" s="16">
        <v>15.693350000000001</v>
      </c>
      <c r="Q66" s="16">
        <v>12.19009</v>
      </c>
      <c r="R66" s="16">
        <v>15.191180000000001</v>
      </c>
      <c r="S66" s="16">
        <v>34.110879999999995</v>
      </c>
      <c r="T66" s="16">
        <v>18.928849999999997</v>
      </c>
      <c r="U66" s="16">
        <v>23.699870000000001</v>
      </c>
      <c r="V66" s="16">
        <v>14.320200000000002</v>
      </c>
      <c r="W66" s="16">
        <v>23.981200000000001</v>
      </c>
      <c r="X66" s="16">
        <v>12.70073</v>
      </c>
      <c r="Y66" s="16">
        <v>17.83746</v>
      </c>
      <c r="Z66" s="16">
        <v>12.692639999999999</v>
      </c>
      <c r="AA66" s="16">
        <v>-8.0273199999999996</v>
      </c>
      <c r="AB66" s="16">
        <v>5.617337</v>
      </c>
      <c r="AC66" s="16">
        <v>29.066040000000001</v>
      </c>
      <c r="AD66" s="16">
        <v>68.50724000000001</v>
      </c>
      <c r="AE66" s="16">
        <v>34.07152</v>
      </c>
      <c r="AF66" s="16">
        <v>40.68047</v>
      </c>
      <c r="AG66" s="16">
        <v>13.75267</v>
      </c>
      <c r="AH66" s="16">
        <v>16.01717</v>
      </c>
      <c r="AI66" s="16"/>
      <c r="AJ66" s="16"/>
      <c r="AK66" s="16"/>
      <c r="AL66" s="16"/>
      <c r="AM66" s="16"/>
      <c r="ALQ66" t="e">
        <v>#N/A</v>
      </c>
    </row>
    <row r="67" spans="1:1005" ht="15" x14ac:dyDescent="0.25">
      <c r="A67" s="137">
        <f>YampaRiverInflow.TotalOutflow!A67</f>
        <v>46874</v>
      </c>
      <c r="B67" s="34"/>
      <c r="C67" s="12">
        <v>6.3540000000000001</v>
      </c>
      <c r="D67" s="45">
        <v>6.3540000000000001</v>
      </c>
      <c r="E67" s="16">
        <v>16.225469999999998</v>
      </c>
      <c r="F67" s="16">
        <v>15.98751</v>
      </c>
      <c r="G67" s="16">
        <v>22.762439999999998</v>
      </c>
      <c r="H67" s="16">
        <v>16.884130000000003</v>
      </c>
      <c r="I67" s="16">
        <v>-18.579159999999998</v>
      </c>
      <c r="J67" s="16">
        <v>0.76658000000000004</v>
      </c>
      <c r="K67" s="16">
        <v>15.05968</v>
      </c>
      <c r="L67" s="16">
        <v>18.966650000000001</v>
      </c>
      <c r="M67" s="16">
        <v>6.8135300000000001</v>
      </c>
      <c r="N67" s="16">
        <v>10.48025</v>
      </c>
      <c r="O67" s="16">
        <v>-4.4347899999999996</v>
      </c>
      <c r="P67" s="16">
        <v>13.546040000000001</v>
      </c>
      <c r="Q67" s="16">
        <v>14.374000000000001</v>
      </c>
      <c r="R67" s="16">
        <v>20.312279999999998</v>
      </c>
      <c r="S67" s="16">
        <v>24.09412</v>
      </c>
      <c r="T67" s="16">
        <v>17.2925</v>
      </c>
      <c r="U67" s="16">
        <v>26.04485</v>
      </c>
      <c r="V67" s="16">
        <v>20.55932</v>
      </c>
      <c r="W67" s="16">
        <v>-2.9233899999999999</v>
      </c>
      <c r="X67" s="16">
        <v>20.669799999999999</v>
      </c>
      <c r="Y67" s="16">
        <v>13.049940000000001</v>
      </c>
      <c r="Z67" s="16">
        <v>22.04082</v>
      </c>
      <c r="AA67" s="16">
        <v>10.49208</v>
      </c>
      <c r="AB67" s="16">
        <v>8.221705</v>
      </c>
      <c r="AC67" s="16">
        <v>-6.3989399999999996</v>
      </c>
      <c r="AD67" s="16">
        <v>35.158190000000005</v>
      </c>
      <c r="AE67" s="16">
        <v>30.619150000000001</v>
      </c>
      <c r="AF67" s="16">
        <v>51.445999999999998</v>
      </c>
      <c r="AG67" s="16">
        <v>147.4316</v>
      </c>
      <c r="AH67" s="16">
        <v>31.464639999999999</v>
      </c>
      <c r="AI67" s="16"/>
      <c r="AJ67" s="16"/>
      <c r="AK67" s="16"/>
      <c r="AL67" s="16"/>
      <c r="AM67" s="16"/>
      <c r="ALQ67" t="e">
        <v>#N/A</v>
      </c>
    </row>
    <row r="68" spans="1:1005" ht="15" x14ac:dyDescent="0.25">
      <c r="A68" s="137">
        <f>YampaRiverInflow.TotalOutflow!A68</f>
        <v>46905</v>
      </c>
      <c r="B68" s="34"/>
      <c r="C68" s="12">
        <v>6.5380000000000003</v>
      </c>
      <c r="D68" s="45">
        <v>6.5380000000000003</v>
      </c>
      <c r="E68" s="16">
        <v>16.579849999999997</v>
      </c>
      <c r="F68" s="16">
        <v>17.054269999999999</v>
      </c>
      <c r="G68" s="16">
        <v>19.0702</v>
      </c>
      <c r="H68" s="16">
        <v>13.2582</v>
      </c>
      <c r="I68" s="16">
        <v>34.340009999999999</v>
      </c>
      <c r="J68" s="16">
        <v>31.23612</v>
      </c>
      <c r="K68" s="16">
        <v>9.42577</v>
      </c>
      <c r="L68" s="16">
        <v>11.861139999999999</v>
      </c>
      <c r="M68" s="16">
        <v>3.2528800000000002</v>
      </c>
      <c r="N68" s="16">
        <v>10.676410000000001</v>
      </c>
      <c r="O68" s="16">
        <v>-12.562700000000001</v>
      </c>
      <c r="P68" s="16">
        <v>10.9498</v>
      </c>
      <c r="Q68" s="16">
        <v>4.9075899999999999</v>
      </c>
      <c r="R68" s="16">
        <v>20.479099999999999</v>
      </c>
      <c r="S68" s="16">
        <v>23.339099999999998</v>
      </c>
      <c r="T68" s="16">
        <v>14.779639999999999</v>
      </c>
      <c r="U68" s="16">
        <v>10.374750000000001</v>
      </c>
      <c r="V68" s="16">
        <v>15.253579999999999</v>
      </c>
      <c r="W68" s="16">
        <v>10.87237</v>
      </c>
      <c r="X68" s="16">
        <v>19.39621</v>
      </c>
      <c r="Y68" s="16">
        <v>18.288060000000002</v>
      </c>
      <c r="Z68" s="16">
        <v>0.1727841</v>
      </c>
      <c r="AA68" s="16">
        <v>6.1307309999999999</v>
      </c>
      <c r="AB68" s="16">
        <v>10.9467</v>
      </c>
      <c r="AC68" s="16">
        <v>-4.7618999999999998</v>
      </c>
      <c r="AD68" s="16">
        <v>38.329680000000003</v>
      </c>
      <c r="AE68" s="16">
        <v>17.90776</v>
      </c>
      <c r="AF68" s="16">
        <v>23.242540000000002</v>
      </c>
      <c r="AG68" s="16">
        <v>149.01420000000002</v>
      </c>
      <c r="AH68" s="16">
        <v>25.634610000000002</v>
      </c>
      <c r="AI68" s="16"/>
      <c r="AJ68" s="16"/>
      <c r="AK68" s="16"/>
      <c r="AL68" s="16"/>
      <c r="AM68" s="16"/>
      <c r="ALQ68" t="e">
        <v>#N/A</v>
      </c>
    </row>
    <row r="69" spans="1:1005" ht="15" x14ac:dyDescent="0.25">
      <c r="A69" s="137">
        <f>YampaRiverInflow.TotalOutflow!A69</f>
        <v>46935</v>
      </c>
      <c r="B69" s="34"/>
      <c r="C69" s="12">
        <v>14.287000000000001</v>
      </c>
      <c r="D69" s="45">
        <v>14.287000000000001</v>
      </c>
      <c r="E69" s="16">
        <v>19.69941</v>
      </c>
      <c r="F69" s="16">
        <v>17.99015</v>
      </c>
      <c r="G69" s="16">
        <v>13.171860000000001</v>
      </c>
      <c r="H69" s="16">
        <v>40.615339999999996</v>
      </c>
      <c r="I69" s="16">
        <v>26.544730000000001</v>
      </c>
      <c r="J69" s="16">
        <v>25.423359999999999</v>
      </c>
      <c r="K69" s="16">
        <v>13.888549999999999</v>
      </c>
      <c r="L69" s="16">
        <v>15.145760000000001</v>
      </c>
      <c r="M69" s="16">
        <v>6.6023500000000004</v>
      </c>
      <c r="N69" s="16">
        <v>10.07929</v>
      </c>
      <c r="O69" s="16">
        <v>4.5085600000000001</v>
      </c>
      <c r="P69" s="16">
        <v>26.234180000000002</v>
      </c>
      <c r="Q69" s="16">
        <v>12.146379999999999</v>
      </c>
      <c r="R69" s="16">
        <v>17.390999999999998</v>
      </c>
      <c r="S69" s="16">
        <v>17.51343</v>
      </c>
      <c r="T69" s="16">
        <v>34.483599999999996</v>
      </c>
      <c r="U69" s="16">
        <v>45.963620000000006</v>
      </c>
      <c r="V69" s="16">
        <v>28.082819999999998</v>
      </c>
      <c r="W69" s="16">
        <v>19.215400000000002</v>
      </c>
      <c r="X69" s="16">
        <v>17.710519999999999</v>
      </c>
      <c r="Y69" s="16">
        <v>20.118539999999999</v>
      </c>
      <c r="Z69" s="16">
        <v>18.059009999999997</v>
      </c>
      <c r="AA69" s="16">
        <v>20.378209999999999</v>
      </c>
      <c r="AB69" s="16">
        <v>15.53816</v>
      </c>
      <c r="AC69" s="16">
        <v>2.6186829999999999</v>
      </c>
      <c r="AD69" s="16">
        <v>37.980930000000001</v>
      </c>
      <c r="AE69" s="16">
        <v>46.885179999999998</v>
      </c>
      <c r="AF69" s="16">
        <v>38.639189999999999</v>
      </c>
      <c r="AG69" s="16">
        <v>161.9752</v>
      </c>
      <c r="AH69" s="16">
        <v>38.31944</v>
      </c>
      <c r="AI69" s="16"/>
      <c r="AJ69" s="16"/>
      <c r="AK69" s="16"/>
      <c r="AL69" s="16"/>
      <c r="AM69" s="16"/>
      <c r="ALQ69" t="e">
        <v>#N/A</v>
      </c>
    </row>
    <row r="70" spans="1:1005" ht="15" x14ac:dyDescent="0.25">
      <c r="A70" s="137">
        <f>YampaRiverInflow.TotalOutflow!A70</f>
        <v>46966</v>
      </c>
      <c r="B70" s="34"/>
      <c r="C70" s="12">
        <v>13.164999999999999</v>
      </c>
      <c r="D70" s="45">
        <v>13.164999999999999</v>
      </c>
      <c r="E70" s="16">
        <v>22.441749999999999</v>
      </c>
      <c r="F70" s="16">
        <v>26.15324</v>
      </c>
      <c r="G70" s="16">
        <v>32.817900000000002</v>
      </c>
      <c r="H70" s="16">
        <v>21.52835</v>
      </c>
      <c r="I70" s="16">
        <v>35.833640000000003</v>
      </c>
      <c r="J70" s="16">
        <v>31.181180000000001</v>
      </c>
      <c r="K70" s="16">
        <v>15.6302</v>
      </c>
      <c r="L70" s="16">
        <v>23.108509999999999</v>
      </c>
      <c r="M70" s="16">
        <v>11.401249999999999</v>
      </c>
      <c r="N70" s="16">
        <v>31.261939999999999</v>
      </c>
      <c r="O70" s="16">
        <v>3.6801999999999997</v>
      </c>
      <c r="P70" s="16">
        <v>14.693910000000001</v>
      </c>
      <c r="Q70" s="16">
        <v>25.271129999999999</v>
      </c>
      <c r="R70" s="16">
        <v>24.69454</v>
      </c>
      <c r="S70" s="16">
        <v>21.273709999999998</v>
      </c>
      <c r="T70" s="16">
        <v>24.753779999999999</v>
      </c>
      <c r="U70" s="16">
        <v>25.619619999999998</v>
      </c>
      <c r="V70" s="16">
        <v>36.973279999999995</v>
      </c>
      <c r="W70" s="16">
        <v>26.050840000000001</v>
      </c>
      <c r="X70" s="16">
        <v>15.60383</v>
      </c>
      <c r="Y70" s="16">
        <v>22.495830000000002</v>
      </c>
      <c r="Z70" s="16">
        <v>11.813360000000001</v>
      </c>
      <c r="AA70" s="16">
        <v>21.487629999999999</v>
      </c>
      <c r="AB70" s="16">
        <v>15.17426</v>
      </c>
      <c r="AC70" s="16">
        <v>1.5523019999999998</v>
      </c>
      <c r="AD70" s="16">
        <v>45.93045</v>
      </c>
      <c r="AE70" s="16">
        <v>51.271099999999997</v>
      </c>
      <c r="AF70" s="16">
        <v>50.55104</v>
      </c>
      <c r="AG70" s="16">
        <v>39.051919999999996</v>
      </c>
      <c r="AH70" s="16">
        <v>28.86665</v>
      </c>
      <c r="AI70" s="16"/>
      <c r="AJ70" s="16"/>
      <c r="AK70" s="16"/>
      <c r="AL70" s="16"/>
      <c r="AM70" s="16"/>
      <c r="ALQ70" t="e">
        <v>#N/A</v>
      </c>
    </row>
    <row r="71" spans="1:1005" ht="15" x14ac:dyDescent="0.25">
      <c r="A71" s="137">
        <f>YampaRiverInflow.TotalOutflow!A71</f>
        <v>46997</v>
      </c>
      <c r="B71" s="34"/>
      <c r="C71" s="12">
        <v>11.956</v>
      </c>
      <c r="D71" s="45">
        <v>11.956</v>
      </c>
      <c r="E71" s="16">
        <v>22.33502</v>
      </c>
      <c r="F71" s="16">
        <v>48.394019999999998</v>
      </c>
      <c r="G71" s="16">
        <v>28.478590000000001</v>
      </c>
      <c r="H71" s="16">
        <v>11.490879999999999</v>
      </c>
      <c r="I71" s="16">
        <v>18.042580000000001</v>
      </c>
      <c r="J71" s="16">
        <v>23.867799999999999</v>
      </c>
      <c r="K71" s="16">
        <v>14.97372</v>
      </c>
      <c r="L71" s="16">
        <v>17.04288</v>
      </c>
      <c r="M71" s="16">
        <v>23.401450000000001</v>
      </c>
      <c r="N71" s="16">
        <v>6.1058300000000001</v>
      </c>
      <c r="O71" s="16">
        <v>5.0821000000000005</v>
      </c>
      <c r="P71" s="16">
        <v>18.601369999999999</v>
      </c>
      <c r="Q71" s="16">
        <v>14.47564</v>
      </c>
      <c r="R71" s="16">
        <v>21.351419999999997</v>
      </c>
      <c r="S71" s="16">
        <v>17.48638</v>
      </c>
      <c r="T71" s="16">
        <v>30.457650000000001</v>
      </c>
      <c r="U71" s="16">
        <v>31.318210000000001</v>
      </c>
      <c r="V71" s="16">
        <v>23.158259999999999</v>
      </c>
      <c r="W71" s="16">
        <v>13.249139999999999</v>
      </c>
      <c r="X71" s="16">
        <v>19.108810000000002</v>
      </c>
      <c r="Y71" s="16">
        <v>13.42262</v>
      </c>
      <c r="Z71" s="16">
        <v>16.063879999999997</v>
      </c>
      <c r="AA71" s="16">
        <v>9.2318680000000004</v>
      </c>
      <c r="AB71" s="16">
        <v>25.419049999999999</v>
      </c>
      <c r="AC71" s="16">
        <v>3.7183029999999997</v>
      </c>
      <c r="AD71" s="16">
        <v>44.919650000000004</v>
      </c>
      <c r="AE71" s="16">
        <v>38.738219999999998</v>
      </c>
      <c r="AF71" s="16">
        <v>36.226120000000002</v>
      </c>
      <c r="AG71" s="16">
        <v>28.125509999999998</v>
      </c>
      <c r="AH71" s="16">
        <v>31.235990000000001</v>
      </c>
      <c r="AI71" s="16"/>
      <c r="AJ71" s="16"/>
      <c r="AK71" s="16"/>
      <c r="AL71" s="16"/>
      <c r="AM71" s="16"/>
      <c r="ALQ71" t="e">
        <v>#N/A</v>
      </c>
    </row>
    <row r="72" spans="1:1005" ht="12.75" customHeight="1" x14ac:dyDescent="0.25">
      <c r="A72" s="137"/>
      <c r="B72" s="33"/>
      <c r="C72" s="8"/>
      <c r="D72" s="11"/>
      <c r="AI72" s="16"/>
      <c r="AJ72" s="16"/>
      <c r="AK72" s="16"/>
      <c r="AL72" s="16"/>
      <c r="AM72" s="16"/>
      <c r="ALQ72" t="e">
        <v>#N/A</v>
      </c>
    </row>
    <row r="73" spans="1:1005" ht="12.75" customHeight="1" x14ac:dyDescent="0.25">
      <c r="A73" s="137"/>
      <c r="B73" s="33"/>
      <c r="C73" s="8"/>
      <c r="D73" s="11"/>
      <c r="E73" s="16"/>
      <c r="AI73" s="16"/>
      <c r="AJ73" s="16"/>
      <c r="AK73" s="16"/>
      <c r="AL73" s="16"/>
      <c r="AM73" s="16"/>
    </row>
    <row r="74" spans="1:1005" ht="12.75" customHeight="1" x14ac:dyDescent="0.25">
      <c r="A74" s="137"/>
      <c r="B74" s="33"/>
      <c r="C74" s="8"/>
      <c r="D74" s="11"/>
      <c r="AI74" s="16"/>
      <c r="AJ74" s="16"/>
      <c r="AK74" s="16"/>
      <c r="AL74" s="16"/>
      <c r="AM74" s="16"/>
    </row>
    <row r="75" spans="1:1005" ht="12.75" customHeight="1" x14ac:dyDescent="0.25">
      <c r="A75" s="137"/>
      <c r="B75" s="33"/>
      <c r="C75" s="8"/>
      <c r="D75" s="11"/>
      <c r="AI75" s="16"/>
      <c r="AJ75" s="16"/>
      <c r="AK75" s="16"/>
      <c r="AL75" s="16"/>
      <c r="AM75" s="16"/>
    </row>
    <row r="76" spans="1:1005" ht="12.75" customHeight="1" x14ac:dyDescent="0.25">
      <c r="A76" s="137"/>
      <c r="B76" s="33"/>
      <c r="C76" s="8"/>
      <c r="D76" s="11"/>
      <c r="AI76" s="16"/>
      <c r="AJ76" s="16"/>
      <c r="AK76" s="16"/>
      <c r="AL76" s="16"/>
      <c r="AM76" s="16"/>
    </row>
    <row r="77" spans="1:1005" ht="12.75" customHeight="1" x14ac:dyDescent="0.25">
      <c r="A77" s="137"/>
      <c r="B77" s="33"/>
      <c r="C77" s="8"/>
      <c r="D77" s="11"/>
      <c r="AI77" s="16"/>
      <c r="AJ77" s="16"/>
      <c r="AK77" s="16"/>
      <c r="AL77" s="16"/>
      <c r="AM77" s="16"/>
    </row>
    <row r="78" spans="1:1005" ht="12.75" customHeight="1" x14ac:dyDescent="0.25">
      <c r="A78" s="137"/>
      <c r="B78" s="33"/>
      <c r="C78" s="8"/>
      <c r="D78" s="11"/>
      <c r="AI78" s="16"/>
      <c r="AJ78" s="16"/>
      <c r="AK78" s="16"/>
      <c r="AL78" s="16"/>
      <c r="AM78" s="16"/>
    </row>
    <row r="79" spans="1:1005" ht="12.75" customHeight="1" x14ac:dyDescent="0.25">
      <c r="A79" s="137"/>
      <c r="B79" s="33"/>
      <c r="C79" s="8"/>
      <c r="D79" s="11"/>
      <c r="AI79" s="16"/>
      <c r="AJ79" s="16"/>
      <c r="AK79" s="16"/>
      <c r="AL79" s="16"/>
      <c r="AM79" s="16"/>
    </row>
    <row r="80" spans="1:1005" ht="12.75" customHeight="1" x14ac:dyDescent="0.25">
      <c r="A80" s="137"/>
      <c r="B80" s="33"/>
      <c r="C80" s="8"/>
      <c r="D80" s="11"/>
      <c r="AI80" s="16"/>
      <c r="AJ80" s="16"/>
      <c r="AK80" s="16"/>
      <c r="AL80" s="16"/>
      <c r="AM80" s="16"/>
    </row>
    <row r="81" spans="1:39" ht="12.75" customHeight="1" x14ac:dyDescent="0.25">
      <c r="A81" s="137"/>
      <c r="B81" s="33"/>
      <c r="C81" s="8"/>
      <c r="D81" s="11"/>
      <c r="AI81" s="16"/>
      <c r="AJ81" s="16"/>
      <c r="AK81" s="16"/>
      <c r="AL81" s="16"/>
      <c r="AM81" s="16"/>
    </row>
    <row r="82" spans="1:39" ht="12.75" customHeight="1" x14ac:dyDescent="0.25">
      <c r="A82" s="137"/>
      <c r="B82" s="33"/>
      <c r="C82" s="8"/>
      <c r="D82" s="11"/>
      <c r="AI82" s="16"/>
      <c r="AJ82" s="16"/>
      <c r="AK82" s="16"/>
      <c r="AL82" s="16"/>
      <c r="AM82" s="16"/>
    </row>
    <row r="83" spans="1:39" ht="12.75" customHeight="1" x14ac:dyDescent="0.25">
      <c r="A83" s="137"/>
      <c r="B83" s="33"/>
      <c r="C83" s="8"/>
      <c r="D83" s="11"/>
      <c r="AI83" s="16"/>
      <c r="AJ83" s="16"/>
      <c r="AK83" s="16"/>
      <c r="AL83" s="16"/>
      <c r="AM83" s="16"/>
    </row>
    <row r="84" spans="1:39" ht="12.75" customHeight="1" x14ac:dyDescent="0.25">
      <c r="A84" s="137"/>
      <c r="B84" s="33"/>
      <c r="C84" s="8"/>
      <c r="D84" s="11"/>
      <c r="AI84" s="16"/>
      <c r="AJ84" s="16"/>
      <c r="AK84" s="16"/>
      <c r="AL84" s="16"/>
      <c r="AM84" s="16"/>
    </row>
    <row r="85" spans="1:39" ht="12.75" customHeight="1" x14ac:dyDescent="0.25">
      <c r="AI85" s="16"/>
      <c r="AJ85" s="16"/>
      <c r="AK85" s="16"/>
      <c r="AL85" s="16"/>
      <c r="AM85" s="16"/>
    </row>
    <row r="86" spans="1:39" ht="12.75" customHeight="1" x14ac:dyDescent="0.25">
      <c r="AI86" s="16"/>
      <c r="AJ86" s="16"/>
      <c r="AK86" s="16"/>
      <c r="AL86" s="16"/>
      <c r="AM86" s="16"/>
    </row>
    <row r="87" spans="1:39" ht="12.75" customHeight="1" x14ac:dyDescent="0.25">
      <c r="AI87" s="16"/>
      <c r="AJ87" s="16"/>
      <c r="AK87" s="16"/>
      <c r="AL87" s="16"/>
      <c r="AM87" s="16"/>
    </row>
    <row r="88" spans="1:39" ht="12.75" customHeight="1" x14ac:dyDescent="0.25">
      <c r="AI88" s="16"/>
      <c r="AJ88" s="16"/>
      <c r="AK88" s="16"/>
      <c r="AL88" s="16"/>
      <c r="AM88" s="16"/>
    </row>
    <row r="89" spans="1:39" ht="12.75" customHeight="1" x14ac:dyDescent="0.25">
      <c r="AI89" s="16"/>
      <c r="AJ89" s="16"/>
      <c r="AK89" s="16"/>
      <c r="AL89" s="16"/>
      <c r="AM89" s="16"/>
    </row>
    <row r="90" spans="1:39" ht="12.75" customHeight="1" x14ac:dyDescent="0.25">
      <c r="AI90" s="16"/>
      <c r="AJ90" s="16"/>
      <c r="AK90" s="16"/>
      <c r="AL90" s="16"/>
      <c r="AM90" s="16"/>
    </row>
    <row r="91" spans="1:39" ht="12.75" customHeight="1" x14ac:dyDescent="0.25">
      <c r="AI91" s="16"/>
      <c r="AJ91" s="16"/>
      <c r="AK91" s="16"/>
      <c r="AL91" s="16"/>
      <c r="AM91" s="16"/>
    </row>
    <row r="92" spans="1:39" ht="12.75" customHeight="1" x14ac:dyDescent="0.25">
      <c r="AI92" s="16"/>
      <c r="AJ92" s="16"/>
      <c r="AK92" s="16"/>
      <c r="AL92" s="16"/>
      <c r="AM92" s="16"/>
    </row>
    <row r="93" spans="1:39" ht="12.75" customHeight="1" x14ac:dyDescent="0.25">
      <c r="AI93" s="16"/>
      <c r="AJ93" s="16"/>
      <c r="AK93" s="16"/>
      <c r="AL93" s="16"/>
      <c r="AM93" s="16"/>
    </row>
    <row r="94" spans="1:39" ht="12.75" customHeight="1" x14ac:dyDescent="0.25">
      <c r="AI94" s="16"/>
      <c r="AJ94" s="16"/>
      <c r="AK94" s="16"/>
      <c r="AL94" s="16"/>
      <c r="AM94" s="16"/>
    </row>
    <row r="95" spans="1:39" ht="12.75" customHeight="1" x14ac:dyDescent="0.25">
      <c r="AI95" s="16"/>
      <c r="AJ95" s="16"/>
      <c r="AK95" s="16"/>
      <c r="AL95" s="16"/>
      <c r="AM95" s="16"/>
    </row>
    <row r="96" spans="1:39" ht="12.75" customHeight="1" x14ac:dyDescent="0.25">
      <c r="AI96" s="16"/>
      <c r="AJ96" s="16"/>
      <c r="AK96" s="16"/>
      <c r="AL96" s="16"/>
      <c r="AM96" s="16"/>
    </row>
    <row r="97" spans="3:39" ht="12.75" customHeight="1" x14ac:dyDescent="0.25">
      <c r="AI97" s="16"/>
      <c r="AJ97" s="16"/>
      <c r="AK97" s="16"/>
      <c r="AL97" s="16"/>
      <c r="AM97" s="16"/>
    </row>
    <row r="98" spans="3:39" ht="12.75" customHeight="1" x14ac:dyDescent="0.25">
      <c r="AI98" s="16"/>
      <c r="AJ98" s="16"/>
      <c r="AK98" s="16"/>
      <c r="AL98" s="16"/>
      <c r="AM98" s="16"/>
    </row>
    <row r="99" spans="3:39" ht="12.75" customHeight="1" x14ac:dyDescent="0.25">
      <c r="AI99" s="16"/>
      <c r="AJ99" s="16"/>
      <c r="AK99" s="16"/>
      <c r="AL99" s="16"/>
      <c r="AM99" s="16"/>
    </row>
    <row r="100" spans="3:39" ht="12.75" customHeight="1" x14ac:dyDescent="0.25">
      <c r="AI100" s="16"/>
      <c r="AJ100" s="16"/>
      <c r="AK100" s="16"/>
      <c r="AL100" s="16"/>
      <c r="AM100" s="16"/>
    </row>
    <row r="101" spans="3:39" ht="12.75" customHeight="1" x14ac:dyDescent="0.25">
      <c r="C101">
        <v>3.944</v>
      </c>
      <c r="D101">
        <v>3.944</v>
      </c>
      <c r="AI101" s="16"/>
      <c r="AJ101" s="16"/>
      <c r="AK101" s="16"/>
      <c r="AL101" s="16"/>
      <c r="AM101" s="16"/>
    </row>
    <row r="102" spans="3:39" ht="12.75" customHeight="1" x14ac:dyDescent="0.25">
      <c r="C102">
        <v>7.9370000000000003</v>
      </c>
      <c r="D102">
        <v>7.9370000000000003</v>
      </c>
      <c r="AI102" s="16"/>
      <c r="AJ102" s="16"/>
      <c r="AK102" s="16"/>
      <c r="AL102" s="16"/>
      <c r="AM102" s="16"/>
    </row>
    <row r="103" spans="3:39" ht="12.75" customHeight="1" x14ac:dyDescent="0.25">
      <c r="C103">
        <v>6.3540000000000001</v>
      </c>
      <c r="D103">
        <v>6.3540000000000001</v>
      </c>
      <c r="AI103" s="16"/>
      <c r="AJ103" s="16"/>
      <c r="AK103" s="16"/>
      <c r="AL103" s="16"/>
      <c r="AM103" s="16"/>
    </row>
    <row r="104" spans="3:39" ht="12.75" customHeight="1" x14ac:dyDescent="0.25">
      <c r="C104">
        <v>6.5380000000000003</v>
      </c>
      <c r="D104">
        <v>6.5380000000000003</v>
      </c>
      <c r="AI104" s="16"/>
      <c r="AJ104" s="16"/>
      <c r="AK104" s="16"/>
      <c r="AL104" s="16"/>
      <c r="AM104" s="16"/>
    </row>
    <row r="105" spans="3:39" ht="12.75" customHeight="1" x14ac:dyDescent="0.25">
      <c r="C105">
        <v>14.287000000000001</v>
      </c>
      <c r="D105">
        <v>14.287000000000001</v>
      </c>
      <c r="AI105" s="16"/>
      <c r="AJ105" s="16"/>
      <c r="AK105" s="16"/>
      <c r="AL105" s="16"/>
      <c r="AM105" s="16"/>
    </row>
    <row r="106" spans="3:39" ht="12.75" customHeight="1" x14ac:dyDescent="0.25">
      <c r="C106">
        <v>13.164999999999999</v>
      </c>
      <c r="D106">
        <v>13.164999999999999</v>
      </c>
      <c r="AI106" s="16"/>
      <c r="AJ106" s="16"/>
      <c r="AK106" s="16"/>
      <c r="AL106" s="16"/>
      <c r="AM106" s="16"/>
    </row>
    <row r="107" spans="3:39" ht="12.75" customHeight="1" x14ac:dyDescent="0.25">
      <c r="C107">
        <v>11.956</v>
      </c>
      <c r="D107">
        <v>11.956</v>
      </c>
      <c r="AI107" s="16"/>
      <c r="AJ107" s="16"/>
      <c r="AK107" s="16"/>
      <c r="AL107" s="16"/>
      <c r="AM107" s="16"/>
    </row>
    <row r="108" spans="3:39" ht="12.75" customHeight="1" x14ac:dyDescent="0.25">
      <c r="AI108" s="16"/>
      <c r="AJ108" s="16"/>
      <c r="AK108" s="16"/>
      <c r="AL108" s="16"/>
      <c r="AM108" s="16"/>
    </row>
    <row r="109" spans="3:39" ht="12.75" customHeight="1" x14ac:dyDescent="0.25">
      <c r="AI109" s="16"/>
      <c r="AJ109" s="16"/>
      <c r="AK109" s="16"/>
      <c r="AL109" s="16"/>
      <c r="AM109" s="16"/>
    </row>
    <row r="110" spans="3:39" ht="12.75" customHeight="1" x14ac:dyDescent="0.25">
      <c r="AI110" s="16"/>
      <c r="AJ110" s="16"/>
      <c r="AK110" s="16"/>
      <c r="AL110" s="16"/>
      <c r="AM110" s="16"/>
    </row>
    <row r="111" spans="3:39" ht="12.75" customHeight="1" x14ac:dyDescent="0.25">
      <c r="AI111" s="16"/>
      <c r="AJ111" s="16"/>
      <c r="AK111" s="16"/>
      <c r="AL111" s="16"/>
      <c r="AM111" s="16"/>
    </row>
    <row r="112" spans="3:39" ht="12.75" customHeight="1" x14ac:dyDescent="0.25">
      <c r="AI112" s="16"/>
      <c r="AJ112" s="16"/>
      <c r="AK112" s="16"/>
      <c r="AL112" s="16"/>
      <c r="AM112" s="16"/>
    </row>
    <row r="113" spans="35:39" ht="12.75" customHeight="1" x14ac:dyDescent="0.25">
      <c r="AI113" s="16"/>
      <c r="AJ113" s="16"/>
      <c r="AK113" s="16"/>
      <c r="AL113" s="16"/>
      <c r="AM113" s="16"/>
    </row>
  </sheetData>
  <mergeCells count="1">
    <mergeCell ref="B1:AH1"/>
  </mergeCell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53EA71-12E4-441A-B2AF-C58EC0C3E0AE}">
  <sheetPr codeName="Sheet4">
    <tabColor rgb="FFFFFFB3"/>
  </sheetPr>
  <dimension ref="A1:ALQ107"/>
  <sheetViews>
    <sheetView topLeftCell="A37" workbookViewId="0">
      <selection activeCell="D4" sqref="D4"/>
    </sheetView>
  </sheetViews>
  <sheetFormatPr defaultColWidth="18.7109375" defaultRowHeight="12.75" customHeight="1" x14ac:dyDescent="0.25"/>
  <cols>
    <col min="1" max="4" width="7.5703125" style="3" customWidth="1"/>
    <col min="5" max="30" width="8" style="4" customWidth="1"/>
    <col min="31" max="31" width="8.28515625" style="32" customWidth="1"/>
    <col min="32" max="54" width="8.85546875" style="4" customWidth="1"/>
    <col min="55" max="16384" width="18.7109375" style="4"/>
  </cols>
  <sheetData>
    <row r="1" spans="1:54" ht="15" x14ac:dyDescent="0.25">
      <c r="A1" s="22"/>
      <c r="B1" s="23"/>
      <c r="C1" s="23"/>
      <c r="D1" s="23"/>
      <c r="E1" s="23"/>
      <c r="F1" s="23"/>
      <c r="G1" s="23"/>
      <c r="H1" s="23"/>
      <c r="I1" s="23"/>
      <c r="J1" s="23"/>
      <c r="K1" s="23"/>
      <c r="L1" s="23"/>
      <c r="M1" s="23"/>
      <c r="N1" s="23"/>
      <c r="O1" s="23"/>
      <c r="P1" s="23"/>
      <c r="Q1" s="23"/>
      <c r="R1" s="23"/>
      <c r="S1" s="23"/>
      <c r="T1" s="23"/>
      <c r="U1" s="23"/>
      <c r="V1" s="23"/>
      <c r="W1" s="23"/>
      <c r="X1" s="23"/>
      <c r="Y1" s="23"/>
      <c r="Z1" s="23"/>
      <c r="AA1" s="23"/>
      <c r="AB1" s="23"/>
      <c r="AC1" s="23"/>
      <c r="AD1" s="23"/>
      <c r="AE1" s="23"/>
      <c r="AF1" s="23"/>
      <c r="AG1" s="23"/>
      <c r="AH1" s="23"/>
      <c r="AI1" s="24"/>
      <c r="AJ1" s="24"/>
      <c r="AK1" s="24"/>
      <c r="AL1" s="24"/>
      <c r="AM1" s="24"/>
      <c r="AN1" s="24"/>
      <c r="AO1" s="24"/>
      <c r="AP1" s="24"/>
      <c r="AQ1" s="24"/>
      <c r="AR1" s="24"/>
      <c r="AS1" s="24"/>
      <c r="AT1" s="24"/>
      <c r="AU1" s="24"/>
      <c r="AV1" s="24"/>
      <c r="AW1" s="24"/>
      <c r="AX1" s="24"/>
      <c r="AY1" s="24"/>
      <c r="AZ1" s="24"/>
      <c r="BA1" s="24"/>
      <c r="BB1" s="24"/>
    </row>
    <row r="2" spans="1:54" s="3" customFormat="1" ht="15" x14ac:dyDescent="0.25">
      <c r="A2" s="22"/>
      <c r="B2" s="25" t="s">
        <v>0</v>
      </c>
      <c r="C2" s="25" t="s">
        <v>1</v>
      </c>
      <c r="D2" s="25" t="s">
        <v>2</v>
      </c>
      <c r="E2" s="25">
        <v>1991</v>
      </c>
      <c r="F2" s="25">
        <v>1992</v>
      </c>
      <c r="G2" s="25">
        <v>1993</v>
      </c>
      <c r="H2" s="25">
        <v>1994</v>
      </c>
      <c r="I2" s="25">
        <v>1995</v>
      </c>
      <c r="J2" s="25">
        <v>1996</v>
      </c>
      <c r="K2" s="25">
        <v>1997</v>
      </c>
      <c r="L2" s="25">
        <v>1998</v>
      </c>
      <c r="M2" s="25">
        <v>1999</v>
      </c>
      <c r="N2" s="25">
        <v>2000</v>
      </c>
      <c r="O2" s="25">
        <v>2001</v>
      </c>
      <c r="P2" s="25">
        <v>2002</v>
      </c>
      <c r="Q2" s="25">
        <v>2003</v>
      </c>
      <c r="R2" s="25">
        <v>2004</v>
      </c>
      <c r="S2" s="25">
        <v>2005</v>
      </c>
      <c r="T2" s="25">
        <v>2006</v>
      </c>
      <c r="U2" s="25">
        <v>2007</v>
      </c>
      <c r="V2" s="25">
        <v>2008</v>
      </c>
      <c r="W2" s="25">
        <v>2009</v>
      </c>
      <c r="X2" s="25">
        <v>2010</v>
      </c>
      <c r="Y2" s="25">
        <v>2011</v>
      </c>
      <c r="Z2" s="25">
        <v>2012</v>
      </c>
      <c r="AA2" s="25">
        <v>2013</v>
      </c>
      <c r="AB2" s="25">
        <v>2014</v>
      </c>
      <c r="AC2" s="25">
        <v>2015</v>
      </c>
      <c r="AD2" s="25">
        <v>2016</v>
      </c>
      <c r="AE2" s="26">
        <v>2017</v>
      </c>
      <c r="AF2" s="25">
        <v>2018</v>
      </c>
      <c r="AG2" s="25">
        <v>2019</v>
      </c>
      <c r="AH2" s="25">
        <v>2020</v>
      </c>
    </row>
    <row r="3" spans="1:54" s="3" customFormat="1" ht="15" x14ac:dyDescent="0.25">
      <c r="A3" s="27"/>
      <c r="B3" s="28" t="s">
        <v>3</v>
      </c>
      <c r="C3" s="28" t="s">
        <v>4</v>
      </c>
      <c r="D3" s="28" t="s">
        <v>5</v>
      </c>
      <c r="E3" s="28" t="s">
        <v>6</v>
      </c>
      <c r="F3" s="28" t="s">
        <v>7</v>
      </c>
      <c r="G3" s="28" t="s">
        <v>8</v>
      </c>
      <c r="H3" s="28" t="s">
        <v>9</v>
      </c>
      <c r="I3" s="28" t="s">
        <v>10</v>
      </c>
      <c r="J3" s="28" t="s">
        <v>11</v>
      </c>
      <c r="K3" s="28" t="s">
        <v>12</v>
      </c>
      <c r="L3" s="28" t="s">
        <v>13</v>
      </c>
      <c r="M3" s="28" t="s">
        <v>14</v>
      </c>
      <c r="N3" s="28" t="s">
        <v>15</v>
      </c>
      <c r="O3" s="28" t="s">
        <v>16</v>
      </c>
      <c r="P3" s="28" t="s">
        <v>17</v>
      </c>
      <c r="Q3" s="28" t="s">
        <v>18</v>
      </c>
      <c r="R3" s="28" t="s">
        <v>19</v>
      </c>
      <c r="S3" s="28" t="s">
        <v>20</v>
      </c>
      <c r="T3" s="28" t="s">
        <v>21</v>
      </c>
      <c r="U3" s="28" t="s">
        <v>22</v>
      </c>
      <c r="V3" s="28" t="s">
        <v>23</v>
      </c>
      <c r="W3" s="28" t="s">
        <v>24</v>
      </c>
      <c r="X3" s="28" t="s">
        <v>25</v>
      </c>
      <c r="Y3" s="28" t="s">
        <v>26</v>
      </c>
      <c r="Z3" s="28" t="s">
        <v>27</v>
      </c>
      <c r="AA3" s="28" t="s">
        <v>28</v>
      </c>
      <c r="AB3" s="28" t="s">
        <v>29</v>
      </c>
      <c r="AC3" s="28" t="s">
        <v>30</v>
      </c>
      <c r="AD3" s="28" t="s">
        <v>31</v>
      </c>
      <c r="AE3" s="28" t="s">
        <v>32</v>
      </c>
      <c r="AF3" s="28" t="s">
        <v>33</v>
      </c>
      <c r="AG3" s="28" t="s">
        <v>34</v>
      </c>
      <c r="AH3" s="28" t="s">
        <v>35</v>
      </c>
    </row>
    <row r="4" spans="1:54" ht="15" x14ac:dyDescent="0.25">
      <c r="A4" s="29">
        <v>44958</v>
      </c>
      <c r="B4" s="30"/>
      <c r="C4" s="31">
        <v>26</v>
      </c>
      <c r="D4" s="9">
        <v>26</v>
      </c>
      <c r="E4">
        <v>28.48</v>
      </c>
      <c r="F4">
        <v>25.824999999999999</v>
      </c>
      <c r="G4">
        <v>25.613</v>
      </c>
      <c r="H4">
        <v>24.675000000000001</v>
      </c>
      <c r="I4">
        <v>31.91</v>
      </c>
      <c r="J4">
        <v>31.216000000000001</v>
      </c>
      <c r="K4">
        <v>24.651</v>
      </c>
      <c r="L4">
        <v>25.262</v>
      </c>
      <c r="M4">
        <v>30.353999999999999</v>
      </c>
      <c r="N4">
        <v>28.119</v>
      </c>
      <c r="O4">
        <v>26.765999999999998</v>
      </c>
      <c r="P4">
        <v>24.792999999999999</v>
      </c>
      <c r="Q4">
        <v>27.626000000000001</v>
      </c>
      <c r="R4">
        <v>25.132999999999999</v>
      </c>
      <c r="S4">
        <v>26.175000000000001</v>
      </c>
      <c r="T4">
        <v>24.530999999999999</v>
      </c>
      <c r="U4">
        <v>29.149000000000001</v>
      </c>
      <c r="V4">
        <v>24.655000000000001</v>
      </c>
      <c r="W4">
        <v>26.314</v>
      </c>
      <c r="X4">
        <v>24.523</v>
      </c>
      <c r="Y4">
        <v>25.346</v>
      </c>
      <c r="Z4">
        <v>24.852</v>
      </c>
      <c r="AA4">
        <v>24.541</v>
      </c>
      <c r="AB4">
        <v>29.91</v>
      </c>
      <c r="AC4">
        <v>34.219000000000001</v>
      </c>
      <c r="AD4">
        <v>28.216000000000001</v>
      </c>
      <c r="AE4">
        <v>36.009</v>
      </c>
      <c r="AF4">
        <v>31.574999999999999</v>
      </c>
      <c r="AG4">
        <v>25.003</v>
      </c>
      <c r="AH4" s="32">
        <v>25.677</v>
      </c>
    </row>
    <row r="5" spans="1:54" ht="15" x14ac:dyDescent="0.25">
      <c r="A5" s="29">
        <v>44986</v>
      </c>
      <c r="B5" s="33"/>
      <c r="C5" s="8">
        <v>38</v>
      </c>
      <c r="D5" s="11">
        <v>38</v>
      </c>
      <c r="E5">
        <v>34.097999999999999</v>
      </c>
      <c r="F5">
        <v>44.32</v>
      </c>
      <c r="G5">
        <v>39.594000000000001</v>
      </c>
      <c r="H5">
        <v>43.569000000000003</v>
      </c>
      <c r="I5">
        <v>62.091000000000001</v>
      </c>
      <c r="J5">
        <v>37.49</v>
      </c>
      <c r="K5">
        <v>42.026000000000003</v>
      </c>
      <c r="L5">
        <v>37.896999999999998</v>
      </c>
      <c r="M5">
        <v>45.698</v>
      </c>
      <c r="N5">
        <v>34.207000000000001</v>
      </c>
      <c r="O5">
        <v>38.103000000000002</v>
      </c>
      <c r="P5">
        <v>28.087</v>
      </c>
      <c r="Q5">
        <v>41.822000000000003</v>
      </c>
      <c r="R5">
        <v>57.264000000000003</v>
      </c>
      <c r="S5">
        <v>30.576000000000001</v>
      </c>
      <c r="T5">
        <v>31.248000000000001</v>
      </c>
      <c r="U5">
        <v>58.627000000000002</v>
      </c>
      <c r="V5">
        <v>23.114999999999998</v>
      </c>
      <c r="W5">
        <v>44.646999999999998</v>
      </c>
      <c r="X5">
        <v>25.870999999999999</v>
      </c>
      <c r="Y5">
        <v>35.814</v>
      </c>
      <c r="Z5">
        <v>44.625999999999998</v>
      </c>
      <c r="AA5">
        <v>29.620999999999999</v>
      </c>
      <c r="AB5">
        <v>36.537999999999997</v>
      </c>
      <c r="AC5">
        <v>53.695</v>
      </c>
      <c r="AD5">
        <v>41.122</v>
      </c>
      <c r="AE5">
        <v>63.06</v>
      </c>
      <c r="AF5">
        <v>37.351999999999997</v>
      </c>
      <c r="AG5">
        <v>31.151</v>
      </c>
      <c r="AH5" s="32">
        <v>36.816000000000003</v>
      </c>
    </row>
    <row r="6" spans="1:54" ht="15" x14ac:dyDescent="0.25">
      <c r="A6" s="29">
        <v>45017</v>
      </c>
      <c r="B6" s="33"/>
      <c r="C6" s="8">
        <v>62</v>
      </c>
      <c r="D6" s="11">
        <v>83</v>
      </c>
      <c r="E6">
        <v>66.632999999999996</v>
      </c>
      <c r="F6">
        <v>115.248</v>
      </c>
      <c r="G6">
        <v>88.69</v>
      </c>
      <c r="H6">
        <v>96.278999999999996</v>
      </c>
      <c r="I6">
        <v>71.064999999999998</v>
      </c>
      <c r="J6">
        <v>86.525999999999996</v>
      </c>
      <c r="K6">
        <v>72.361999999999995</v>
      </c>
      <c r="L6">
        <v>64.629000000000005</v>
      </c>
      <c r="M6">
        <v>66.037999999999997</v>
      </c>
      <c r="N6">
        <v>111.21899999999999</v>
      </c>
      <c r="O6">
        <v>94.176000000000002</v>
      </c>
      <c r="P6">
        <v>85.283000000000001</v>
      </c>
      <c r="Q6">
        <v>86.477999999999994</v>
      </c>
      <c r="R6">
        <v>138.50800000000001</v>
      </c>
      <c r="S6">
        <v>70.567999999999998</v>
      </c>
      <c r="T6">
        <v>90.063999999999993</v>
      </c>
      <c r="U6">
        <v>95.448999999999998</v>
      </c>
      <c r="V6">
        <v>48.783000000000001</v>
      </c>
      <c r="W6">
        <v>70.762</v>
      </c>
      <c r="X6">
        <v>76.572999999999993</v>
      </c>
      <c r="Y6">
        <v>79.209999999999994</v>
      </c>
      <c r="Z6">
        <v>130.64099999999999</v>
      </c>
      <c r="AA6">
        <v>64.960999999999999</v>
      </c>
      <c r="AB6">
        <v>66.58</v>
      </c>
      <c r="AC6">
        <v>81.174999999999997</v>
      </c>
      <c r="AD6">
        <v>71.866</v>
      </c>
      <c r="AE6">
        <v>110.033</v>
      </c>
      <c r="AF6">
        <v>84.825000000000003</v>
      </c>
      <c r="AG6">
        <v>120.569</v>
      </c>
      <c r="AH6" s="32">
        <v>61.401000000000003</v>
      </c>
    </row>
    <row r="7" spans="1:54" ht="15" x14ac:dyDescent="0.25">
      <c r="A7" s="29">
        <v>45047</v>
      </c>
      <c r="B7" s="33"/>
      <c r="C7" s="8">
        <v>206</v>
      </c>
      <c r="D7" s="11">
        <v>275</v>
      </c>
      <c r="E7">
        <v>193.04</v>
      </c>
      <c r="F7">
        <v>342.89</v>
      </c>
      <c r="G7">
        <v>354.97399999999999</v>
      </c>
      <c r="H7">
        <v>316.39299999999997</v>
      </c>
      <c r="I7">
        <v>303.26100000000002</v>
      </c>
      <c r="J7">
        <v>338.07100000000003</v>
      </c>
      <c r="K7">
        <v>249.94300000000001</v>
      </c>
      <c r="L7">
        <v>222.30099999999999</v>
      </c>
      <c r="M7">
        <v>277.20999999999998</v>
      </c>
      <c r="N7">
        <v>383.06900000000002</v>
      </c>
      <c r="O7">
        <v>401.00700000000001</v>
      </c>
      <c r="P7">
        <v>168.74</v>
      </c>
      <c r="Q7">
        <v>272.791</v>
      </c>
      <c r="R7">
        <v>304.62299999999999</v>
      </c>
      <c r="S7">
        <v>279.798</v>
      </c>
      <c r="T7">
        <v>253.93100000000001</v>
      </c>
      <c r="U7">
        <v>297.92</v>
      </c>
      <c r="V7">
        <v>193.654</v>
      </c>
      <c r="W7">
        <v>365.20699999999999</v>
      </c>
      <c r="X7">
        <v>177.453</v>
      </c>
      <c r="Y7">
        <v>194.452</v>
      </c>
      <c r="Z7">
        <v>250.90100000000001</v>
      </c>
      <c r="AA7">
        <v>237.239</v>
      </c>
      <c r="AB7">
        <v>235.666</v>
      </c>
      <c r="AC7">
        <v>186.56399999999999</v>
      </c>
      <c r="AD7">
        <v>199.346</v>
      </c>
      <c r="AE7">
        <v>241.15700000000001</v>
      </c>
      <c r="AF7">
        <v>314.18099999999998</v>
      </c>
      <c r="AG7">
        <v>344.63499999999999</v>
      </c>
      <c r="AH7" s="32">
        <v>277.274</v>
      </c>
    </row>
    <row r="8" spans="1:54" ht="15" x14ac:dyDescent="0.25">
      <c r="A8" s="29">
        <v>45078</v>
      </c>
      <c r="B8" s="33"/>
      <c r="C8" s="8">
        <v>258</v>
      </c>
      <c r="D8" s="11">
        <v>345</v>
      </c>
      <c r="E8">
        <v>434.58600000000001</v>
      </c>
      <c r="F8">
        <v>275.39999999999998</v>
      </c>
      <c r="G8">
        <v>522.95399999999995</v>
      </c>
      <c r="H8">
        <v>362.03699999999998</v>
      </c>
      <c r="I8">
        <v>727.51300000000003</v>
      </c>
      <c r="J8">
        <v>330.30900000000003</v>
      </c>
      <c r="K8">
        <v>383.75400000000002</v>
      </c>
      <c r="L8">
        <v>298.20100000000002</v>
      </c>
      <c r="M8">
        <v>459.09699999999998</v>
      </c>
      <c r="N8">
        <v>337.81200000000001</v>
      </c>
      <c r="O8">
        <v>334.06799999999998</v>
      </c>
      <c r="P8">
        <v>175.76300000000001</v>
      </c>
      <c r="Q8">
        <v>393.84500000000003</v>
      </c>
      <c r="R8">
        <v>210.38900000000001</v>
      </c>
      <c r="S8">
        <v>296.81900000000002</v>
      </c>
      <c r="T8">
        <v>229.22399999999999</v>
      </c>
      <c r="U8">
        <v>274.553</v>
      </c>
      <c r="V8">
        <v>458.74099999999999</v>
      </c>
      <c r="W8">
        <v>314.93599999999998</v>
      </c>
      <c r="X8">
        <v>434.51600000000002</v>
      </c>
      <c r="Y8">
        <v>519.84299999999996</v>
      </c>
      <c r="Z8">
        <v>129.98099999999999</v>
      </c>
      <c r="AA8">
        <v>352.154</v>
      </c>
      <c r="AB8">
        <v>422.88400000000001</v>
      </c>
      <c r="AC8">
        <v>492.46699999999998</v>
      </c>
      <c r="AD8">
        <v>376.37599999999998</v>
      </c>
      <c r="AE8">
        <v>337.846</v>
      </c>
      <c r="AF8">
        <v>217.732</v>
      </c>
      <c r="AG8">
        <v>609.06200000000001</v>
      </c>
      <c r="AH8" s="32">
        <v>300.86200000000002</v>
      </c>
    </row>
    <row r="9" spans="1:54" ht="15" x14ac:dyDescent="0.25">
      <c r="A9" s="29">
        <v>45108</v>
      </c>
      <c r="B9" s="33"/>
      <c r="C9" s="8">
        <v>84</v>
      </c>
      <c r="D9" s="11">
        <v>112</v>
      </c>
      <c r="E9">
        <v>205.37299999999999</v>
      </c>
      <c r="F9">
        <v>110.035</v>
      </c>
      <c r="G9">
        <v>220.52099999999999</v>
      </c>
      <c r="H9">
        <v>96.822000000000003</v>
      </c>
      <c r="I9">
        <v>540.54899999999998</v>
      </c>
      <c r="J9">
        <v>119.706</v>
      </c>
      <c r="K9">
        <v>116.432</v>
      </c>
      <c r="L9">
        <v>154.69900000000001</v>
      </c>
      <c r="M9">
        <v>297.94900000000001</v>
      </c>
      <c r="N9">
        <v>89.016000000000005</v>
      </c>
      <c r="O9">
        <v>95.9</v>
      </c>
      <c r="P9">
        <v>51.256999999999998</v>
      </c>
      <c r="Q9">
        <v>97.819000000000003</v>
      </c>
      <c r="R9">
        <v>72.027000000000001</v>
      </c>
      <c r="S9">
        <v>108.895</v>
      </c>
      <c r="T9">
        <v>80.75</v>
      </c>
      <c r="U9">
        <v>96.441999999999993</v>
      </c>
      <c r="V9">
        <v>200.017</v>
      </c>
      <c r="W9">
        <v>151.83699999999999</v>
      </c>
      <c r="X9">
        <v>110.92100000000001</v>
      </c>
      <c r="Y9">
        <v>259.79300000000001</v>
      </c>
      <c r="Z9">
        <v>46.834000000000003</v>
      </c>
      <c r="AA9">
        <v>113.07899999999999</v>
      </c>
      <c r="AB9">
        <v>125.655</v>
      </c>
      <c r="AC9">
        <v>188.15700000000001</v>
      </c>
      <c r="AD9">
        <v>115.84099999999999</v>
      </c>
      <c r="AE9">
        <v>103.64400000000001</v>
      </c>
      <c r="AF9">
        <v>63.146000000000001</v>
      </c>
      <c r="AG9">
        <v>383.52300000000002</v>
      </c>
      <c r="AH9" s="32">
        <v>82.186000000000007</v>
      </c>
    </row>
    <row r="10" spans="1:54" ht="15" x14ac:dyDescent="0.25">
      <c r="A10" s="29">
        <v>45139</v>
      </c>
      <c r="B10" s="33"/>
      <c r="C10" s="8">
        <v>54</v>
      </c>
      <c r="D10" s="11">
        <v>60</v>
      </c>
      <c r="E10">
        <v>73.667000000000002</v>
      </c>
      <c r="F10">
        <v>71.411000000000001</v>
      </c>
      <c r="G10">
        <v>76.466999999999999</v>
      </c>
      <c r="H10">
        <v>53.417000000000002</v>
      </c>
      <c r="I10">
        <v>145.56299999999999</v>
      </c>
      <c r="J10">
        <v>52.497999999999998</v>
      </c>
      <c r="K10">
        <v>64.510999999999996</v>
      </c>
      <c r="L10">
        <v>60.210999999999999</v>
      </c>
      <c r="M10">
        <v>109.60899999999999</v>
      </c>
      <c r="N10">
        <v>59.789000000000001</v>
      </c>
      <c r="O10">
        <v>69.058999999999997</v>
      </c>
      <c r="P10">
        <v>35.418999999999997</v>
      </c>
      <c r="Q10">
        <v>58.097999999999999</v>
      </c>
      <c r="R10">
        <v>45.03</v>
      </c>
      <c r="S10">
        <v>58.277999999999999</v>
      </c>
      <c r="T10">
        <v>55.170999999999999</v>
      </c>
      <c r="U10">
        <v>59.25</v>
      </c>
      <c r="V10">
        <v>73.123999999999995</v>
      </c>
      <c r="W10">
        <v>58.332999999999998</v>
      </c>
      <c r="X10">
        <v>64.870999999999995</v>
      </c>
      <c r="Y10">
        <v>75.42</v>
      </c>
      <c r="Z10">
        <v>38.636000000000003</v>
      </c>
      <c r="AA10">
        <v>63.564999999999998</v>
      </c>
      <c r="AB10">
        <v>65.195999999999998</v>
      </c>
      <c r="AC10">
        <v>66.001000000000005</v>
      </c>
      <c r="AD10">
        <v>58.639000000000003</v>
      </c>
      <c r="AE10">
        <v>55.845999999999997</v>
      </c>
      <c r="AF10">
        <v>40.380000000000003</v>
      </c>
      <c r="AG10">
        <v>105.226</v>
      </c>
      <c r="AH10" s="32">
        <v>46.786999999999999</v>
      </c>
    </row>
    <row r="11" spans="1:54" ht="15" x14ac:dyDescent="0.25">
      <c r="A11" s="29">
        <v>45170</v>
      </c>
      <c r="B11" s="33"/>
      <c r="C11" s="8">
        <v>37</v>
      </c>
      <c r="D11" s="11">
        <v>37</v>
      </c>
      <c r="E11">
        <v>37.792999999999999</v>
      </c>
      <c r="F11">
        <v>43.476999999999997</v>
      </c>
      <c r="G11">
        <v>47.484000000000002</v>
      </c>
      <c r="H11">
        <v>37.084000000000003</v>
      </c>
      <c r="I11">
        <v>61.899000000000001</v>
      </c>
      <c r="J11">
        <v>33.396000000000001</v>
      </c>
      <c r="K11">
        <v>43.975999999999999</v>
      </c>
      <c r="L11">
        <v>32.015999999999998</v>
      </c>
      <c r="M11">
        <v>49.521999999999998</v>
      </c>
      <c r="N11">
        <v>37.220999999999997</v>
      </c>
      <c r="O11">
        <v>35.152000000000001</v>
      </c>
      <c r="P11">
        <v>26.678000000000001</v>
      </c>
      <c r="Q11">
        <v>66.412999999999997</v>
      </c>
      <c r="R11">
        <v>36.915999999999997</v>
      </c>
      <c r="S11">
        <v>33.323999999999998</v>
      </c>
      <c r="T11">
        <v>34.847000000000001</v>
      </c>
      <c r="U11">
        <v>45.942999999999998</v>
      </c>
      <c r="V11">
        <v>36.856999999999999</v>
      </c>
      <c r="W11">
        <v>33.787999999999997</v>
      </c>
      <c r="X11">
        <v>31.603999999999999</v>
      </c>
      <c r="Y11">
        <v>37.929000000000002</v>
      </c>
      <c r="Z11">
        <v>25.5</v>
      </c>
      <c r="AA11">
        <v>66.073999999999998</v>
      </c>
      <c r="AB11">
        <v>51.034999999999997</v>
      </c>
      <c r="AC11">
        <v>39.417000000000002</v>
      </c>
      <c r="AD11">
        <v>34.423000000000002</v>
      </c>
      <c r="AE11">
        <v>30.41</v>
      </c>
      <c r="AF11">
        <v>26.248999999999999</v>
      </c>
      <c r="AG11">
        <v>46.713999999999999</v>
      </c>
      <c r="AH11" s="32">
        <v>36.584000000000003</v>
      </c>
    </row>
    <row r="12" spans="1:54" ht="15" x14ac:dyDescent="0.25">
      <c r="A12" s="29">
        <v>45200</v>
      </c>
      <c r="B12" s="33"/>
      <c r="C12" s="8">
        <v>38</v>
      </c>
      <c r="D12" s="11">
        <v>43</v>
      </c>
      <c r="E12">
        <v>37.783999999999999</v>
      </c>
      <c r="F12">
        <v>37.637</v>
      </c>
      <c r="G12">
        <v>52.548999999999999</v>
      </c>
      <c r="H12">
        <v>55.305</v>
      </c>
      <c r="I12">
        <v>72.680999999999997</v>
      </c>
      <c r="J12">
        <v>55.615000000000002</v>
      </c>
      <c r="K12">
        <v>61.651000000000003</v>
      </c>
      <c r="L12">
        <v>53.47</v>
      </c>
      <c r="M12">
        <v>46.273000000000003</v>
      </c>
      <c r="N12">
        <v>41.883000000000003</v>
      </c>
      <c r="O12">
        <v>39.542999999999999</v>
      </c>
      <c r="P12">
        <v>46.551000000000002</v>
      </c>
      <c r="Q12">
        <v>47.536999999999999</v>
      </c>
      <c r="R12">
        <v>44.265999999999998</v>
      </c>
      <c r="S12">
        <v>59.027999999999999</v>
      </c>
      <c r="T12">
        <v>83.277000000000001</v>
      </c>
      <c r="U12">
        <v>59.76</v>
      </c>
      <c r="V12">
        <v>41.46</v>
      </c>
      <c r="W12">
        <v>43.856000000000002</v>
      </c>
      <c r="X12">
        <v>39.857999999999997</v>
      </c>
      <c r="Y12">
        <v>46.920999999999999</v>
      </c>
      <c r="Z12">
        <v>29.396000000000001</v>
      </c>
      <c r="AA12">
        <v>73.757000000000005</v>
      </c>
      <c r="AB12">
        <v>75.313999999999993</v>
      </c>
      <c r="AC12">
        <v>40.96</v>
      </c>
      <c r="AD12">
        <v>35.978999999999999</v>
      </c>
      <c r="AE12">
        <v>39.622</v>
      </c>
      <c r="AF12">
        <v>34.72</v>
      </c>
      <c r="AG12">
        <v>48.453000000000003</v>
      </c>
      <c r="AH12" s="32">
        <v>42.453000000000003</v>
      </c>
    </row>
    <row r="13" spans="1:54" ht="15" x14ac:dyDescent="0.25">
      <c r="A13" s="29">
        <v>45231</v>
      </c>
      <c r="B13" s="33"/>
      <c r="C13" s="8">
        <v>35</v>
      </c>
      <c r="D13" s="11">
        <v>36</v>
      </c>
      <c r="E13">
        <v>36.878</v>
      </c>
      <c r="F13">
        <v>33.040999999999997</v>
      </c>
      <c r="G13">
        <v>43.164999999999999</v>
      </c>
      <c r="H13">
        <v>42.959000000000003</v>
      </c>
      <c r="I13">
        <v>53.404000000000003</v>
      </c>
      <c r="J13">
        <v>44.994</v>
      </c>
      <c r="K13">
        <v>45.311999999999998</v>
      </c>
      <c r="L13">
        <v>44.960999999999999</v>
      </c>
      <c r="M13">
        <v>37.634999999999998</v>
      </c>
      <c r="N13">
        <v>37.521000000000001</v>
      </c>
      <c r="O13">
        <v>38.347000000000001</v>
      </c>
      <c r="P13">
        <v>30.422000000000001</v>
      </c>
      <c r="Q13">
        <v>35.923999999999999</v>
      </c>
      <c r="R13">
        <v>40.109000000000002</v>
      </c>
      <c r="S13">
        <v>46.171999999999997</v>
      </c>
      <c r="T13">
        <v>55.255000000000003</v>
      </c>
      <c r="U13">
        <v>47.363</v>
      </c>
      <c r="V13">
        <v>37.06</v>
      </c>
      <c r="W13">
        <v>40.68</v>
      </c>
      <c r="X13">
        <v>40.658999999999999</v>
      </c>
      <c r="Y13">
        <v>39.033000000000001</v>
      </c>
      <c r="Z13">
        <v>25.859000000000002</v>
      </c>
      <c r="AA13">
        <v>48.326000000000001</v>
      </c>
      <c r="AB13">
        <v>45.256</v>
      </c>
      <c r="AC13">
        <v>37.756</v>
      </c>
      <c r="AD13">
        <v>31.353999999999999</v>
      </c>
      <c r="AE13">
        <v>34.790999999999997</v>
      </c>
      <c r="AF13">
        <v>33.200000000000003</v>
      </c>
      <c r="AG13">
        <v>43.01</v>
      </c>
      <c r="AH13" s="32">
        <v>47.530999999999999</v>
      </c>
    </row>
    <row r="14" spans="1:54" ht="15" x14ac:dyDescent="0.25">
      <c r="A14" s="29">
        <v>45261</v>
      </c>
      <c r="B14" s="33"/>
      <c r="C14" s="8">
        <v>31</v>
      </c>
      <c r="D14" s="11">
        <v>32</v>
      </c>
      <c r="E14">
        <v>33.478000000000002</v>
      </c>
      <c r="F14">
        <v>29.748999999999999</v>
      </c>
      <c r="G14">
        <v>36.695999999999998</v>
      </c>
      <c r="H14">
        <v>33.984000000000002</v>
      </c>
      <c r="I14">
        <v>49.238</v>
      </c>
      <c r="J14">
        <v>36.320999999999998</v>
      </c>
      <c r="K14">
        <v>34.063000000000002</v>
      </c>
      <c r="L14">
        <v>39.819000000000003</v>
      </c>
      <c r="M14">
        <v>33.564999999999998</v>
      </c>
      <c r="N14">
        <v>32.027000000000001</v>
      </c>
      <c r="O14">
        <v>31.765999999999998</v>
      </c>
      <c r="P14">
        <v>25.757999999999999</v>
      </c>
      <c r="Q14">
        <v>32.843000000000004</v>
      </c>
      <c r="R14">
        <v>31.291</v>
      </c>
      <c r="S14">
        <v>33.244999999999997</v>
      </c>
      <c r="T14">
        <v>37.396999999999998</v>
      </c>
      <c r="U14">
        <v>33.280999999999999</v>
      </c>
      <c r="V14">
        <v>32.667999999999999</v>
      </c>
      <c r="W14">
        <v>32.633000000000003</v>
      </c>
      <c r="X14">
        <v>33.906999999999996</v>
      </c>
      <c r="Y14">
        <v>33.948</v>
      </c>
      <c r="Z14">
        <v>23.56</v>
      </c>
      <c r="AA14">
        <v>36.466999999999999</v>
      </c>
      <c r="AB14">
        <v>36.539000000000001</v>
      </c>
      <c r="AC14">
        <v>33.21</v>
      </c>
      <c r="AD14">
        <v>29.172000000000001</v>
      </c>
      <c r="AE14">
        <v>32.389000000000003</v>
      </c>
      <c r="AF14">
        <v>27.012</v>
      </c>
      <c r="AG14">
        <v>40.064</v>
      </c>
      <c r="AH14" s="32">
        <v>37.319000000000003</v>
      </c>
    </row>
    <row r="15" spans="1:54" ht="15" x14ac:dyDescent="0.25">
      <c r="A15" s="29">
        <v>45292</v>
      </c>
      <c r="B15" s="33"/>
      <c r="C15" s="8">
        <v>30</v>
      </c>
      <c r="D15" s="11">
        <v>31</v>
      </c>
      <c r="E15">
        <v>29.873999999999999</v>
      </c>
      <c r="F15">
        <v>27.716999999999999</v>
      </c>
      <c r="G15">
        <v>33.427</v>
      </c>
      <c r="H15">
        <v>30.625</v>
      </c>
      <c r="I15">
        <v>41.512999999999998</v>
      </c>
      <c r="J15">
        <v>30.99</v>
      </c>
      <c r="K15">
        <v>30.268999999999998</v>
      </c>
      <c r="L15">
        <v>33.97</v>
      </c>
      <c r="M15">
        <v>33.362000000000002</v>
      </c>
      <c r="N15">
        <v>29.32</v>
      </c>
      <c r="O15">
        <v>27.991</v>
      </c>
      <c r="P15">
        <v>23.997</v>
      </c>
      <c r="Q15">
        <v>29.38</v>
      </c>
      <c r="R15">
        <v>30.125</v>
      </c>
      <c r="S15">
        <v>28.593</v>
      </c>
      <c r="T15">
        <v>31.262</v>
      </c>
      <c r="U15">
        <v>27.57</v>
      </c>
      <c r="V15">
        <v>29.423999999999999</v>
      </c>
      <c r="W15">
        <v>28.8</v>
      </c>
      <c r="X15">
        <v>30.754999999999999</v>
      </c>
      <c r="Y15">
        <v>32.363</v>
      </c>
      <c r="Z15">
        <v>21.72</v>
      </c>
      <c r="AA15">
        <v>31.501000000000001</v>
      </c>
      <c r="AB15">
        <v>31.681999999999999</v>
      </c>
      <c r="AC15">
        <v>30.190999999999999</v>
      </c>
      <c r="AD15">
        <v>27.356000000000002</v>
      </c>
      <c r="AE15">
        <v>28.315000000000001</v>
      </c>
      <c r="AF15">
        <v>24.681999999999999</v>
      </c>
      <c r="AG15">
        <v>36.411000000000001</v>
      </c>
      <c r="AH15" s="32">
        <v>29.571000000000002</v>
      </c>
    </row>
    <row r="16" spans="1:54" ht="15" x14ac:dyDescent="0.25">
      <c r="A16" s="29">
        <v>45323</v>
      </c>
      <c r="B16" s="33"/>
      <c r="C16" s="8">
        <v>28</v>
      </c>
      <c r="D16" s="11">
        <v>29</v>
      </c>
      <c r="E16">
        <v>28.096</v>
      </c>
      <c r="F16">
        <v>25.972999999999999</v>
      </c>
      <c r="G16">
        <v>29.135999999999999</v>
      </c>
      <c r="H16">
        <v>33.959000000000003</v>
      </c>
      <c r="I16">
        <v>41.564999999999998</v>
      </c>
      <c r="J16">
        <v>25.907</v>
      </c>
      <c r="K16">
        <v>27.045000000000002</v>
      </c>
      <c r="L16">
        <v>33.933999999999997</v>
      </c>
      <c r="M16">
        <v>34.200000000000003</v>
      </c>
      <c r="N16">
        <v>28.195</v>
      </c>
      <c r="O16">
        <v>24.388999999999999</v>
      </c>
      <c r="P16">
        <v>27.395</v>
      </c>
      <c r="Q16">
        <v>25.902999999999999</v>
      </c>
      <c r="R16">
        <v>27.184999999999999</v>
      </c>
      <c r="S16">
        <v>24.175000000000001</v>
      </c>
      <c r="T16">
        <v>31.95</v>
      </c>
      <c r="U16">
        <v>23.096</v>
      </c>
      <c r="V16">
        <v>27.068000000000001</v>
      </c>
      <c r="W16">
        <v>24.620999999999999</v>
      </c>
      <c r="X16">
        <v>26.225999999999999</v>
      </c>
      <c r="Y16">
        <v>27.82</v>
      </c>
      <c r="Z16">
        <v>19.645</v>
      </c>
      <c r="AA16">
        <v>32.762999999999998</v>
      </c>
      <c r="AB16">
        <v>38.402000000000001</v>
      </c>
      <c r="AC16">
        <v>29.137</v>
      </c>
      <c r="AD16">
        <v>34.338999999999999</v>
      </c>
      <c r="AE16">
        <v>31.143000000000001</v>
      </c>
      <c r="AF16">
        <v>21.94</v>
      </c>
      <c r="AG16">
        <v>33.015000000000001</v>
      </c>
      <c r="AH16" s="32">
        <v>28.376000000000001</v>
      </c>
    </row>
    <row r="17" spans="1:1005" ht="15" x14ac:dyDescent="0.25">
      <c r="A17" s="29">
        <v>45352</v>
      </c>
      <c r="B17" s="33"/>
      <c r="C17" s="8">
        <v>42</v>
      </c>
      <c r="D17" s="11">
        <v>46</v>
      </c>
      <c r="E17">
        <v>47.232999999999997</v>
      </c>
      <c r="F17">
        <v>43.984999999999999</v>
      </c>
      <c r="G17">
        <v>51.174999999999997</v>
      </c>
      <c r="H17">
        <v>64.659000000000006</v>
      </c>
      <c r="I17">
        <v>53.438000000000002</v>
      </c>
      <c r="J17">
        <v>54.999000000000002</v>
      </c>
      <c r="K17">
        <v>47.122</v>
      </c>
      <c r="L17">
        <v>51.805</v>
      </c>
      <c r="M17">
        <v>41.162999999999997</v>
      </c>
      <c r="N17">
        <v>40.335000000000001</v>
      </c>
      <c r="O17">
        <v>30.506</v>
      </c>
      <c r="P17">
        <v>42.91</v>
      </c>
      <c r="Q17">
        <v>65.477999999999994</v>
      </c>
      <c r="R17">
        <v>33.811999999999998</v>
      </c>
      <c r="S17">
        <v>34.906999999999996</v>
      </c>
      <c r="T17">
        <v>81.347999999999999</v>
      </c>
      <c r="U17">
        <v>25.216999999999999</v>
      </c>
      <c r="V17">
        <v>49.883000000000003</v>
      </c>
      <c r="W17">
        <v>29.068000000000001</v>
      </c>
      <c r="X17">
        <v>43.155000000000001</v>
      </c>
      <c r="Y17">
        <v>51.009</v>
      </c>
      <c r="Z17">
        <v>27.619</v>
      </c>
      <c r="AA17">
        <v>43.384999999999998</v>
      </c>
      <c r="AB17">
        <v>67.450999999999993</v>
      </c>
      <c r="AC17">
        <v>49.816000000000003</v>
      </c>
      <c r="AD17">
        <v>77.721999999999994</v>
      </c>
      <c r="AE17">
        <v>33.000999999999998</v>
      </c>
      <c r="AF17">
        <v>32.009</v>
      </c>
      <c r="AG17">
        <v>48.433</v>
      </c>
      <c r="AH17" s="32">
        <v>37.308</v>
      </c>
    </row>
    <row r="18" spans="1:1005" ht="15" x14ac:dyDescent="0.25">
      <c r="A18" s="29">
        <v>45383</v>
      </c>
      <c r="B18" s="33"/>
      <c r="C18" s="8">
        <v>82</v>
      </c>
      <c r="D18" s="11">
        <v>100</v>
      </c>
      <c r="E18">
        <v>102.732</v>
      </c>
      <c r="F18">
        <v>99.355999999999995</v>
      </c>
      <c r="G18">
        <v>96.647999999999996</v>
      </c>
      <c r="H18">
        <v>82.605000000000004</v>
      </c>
      <c r="I18">
        <v>127.842</v>
      </c>
      <c r="J18">
        <v>107.114</v>
      </c>
      <c r="K18">
        <v>80.638000000000005</v>
      </c>
      <c r="L18">
        <v>77.585999999999999</v>
      </c>
      <c r="M18">
        <v>112.504</v>
      </c>
      <c r="N18">
        <v>87.006</v>
      </c>
      <c r="O18">
        <v>73.361999999999995</v>
      </c>
      <c r="P18">
        <v>79.998999999999995</v>
      </c>
      <c r="Q18">
        <v>149.04300000000001</v>
      </c>
      <c r="R18">
        <v>84.923000000000002</v>
      </c>
      <c r="S18">
        <v>116.37</v>
      </c>
      <c r="T18">
        <v>138.09</v>
      </c>
      <c r="U18">
        <v>76.260999999999996</v>
      </c>
      <c r="V18">
        <v>78.709999999999994</v>
      </c>
      <c r="W18">
        <v>72.192999999999998</v>
      </c>
      <c r="X18">
        <v>101.596</v>
      </c>
      <c r="Y18">
        <v>115.553</v>
      </c>
      <c r="Z18">
        <v>52.259</v>
      </c>
      <c r="AA18">
        <v>96.59</v>
      </c>
      <c r="AB18">
        <v>102.792</v>
      </c>
      <c r="AC18">
        <v>86.884</v>
      </c>
      <c r="AD18">
        <v>143.85300000000001</v>
      </c>
      <c r="AE18">
        <v>61.512999999999998</v>
      </c>
      <c r="AF18">
        <v>121.36799999999999</v>
      </c>
      <c r="AG18">
        <v>70.706999999999994</v>
      </c>
      <c r="AH18" s="32">
        <v>66.599999999999994</v>
      </c>
    </row>
    <row r="19" spans="1:1005" ht="15" x14ac:dyDescent="0.25">
      <c r="A19" s="29">
        <v>45413</v>
      </c>
      <c r="B19" s="33"/>
      <c r="C19" s="8">
        <v>195</v>
      </c>
      <c r="D19" s="11">
        <v>251</v>
      </c>
      <c r="E19">
        <v>265.38900000000001</v>
      </c>
      <c r="F19">
        <v>343.12299999999999</v>
      </c>
      <c r="G19">
        <v>267.13400000000001</v>
      </c>
      <c r="H19">
        <v>322.702</v>
      </c>
      <c r="I19">
        <v>434.68700000000001</v>
      </c>
      <c r="J19">
        <v>402.25400000000002</v>
      </c>
      <c r="K19">
        <v>243.001</v>
      </c>
      <c r="L19">
        <v>292.613</v>
      </c>
      <c r="M19">
        <v>302.94099999999997</v>
      </c>
      <c r="N19">
        <v>328.75099999999998</v>
      </c>
      <c r="O19">
        <v>117.11499999999999</v>
      </c>
      <c r="P19">
        <v>215.15700000000001</v>
      </c>
      <c r="Q19">
        <v>289.02499999999998</v>
      </c>
      <c r="R19">
        <v>322.45999999999998</v>
      </c>
      <c r="S19">
        <v>287.72399999999999</v>
      </c>
      <c r="T19">
        <v>298.32900000000001</v>
      </c>
      <c r="U19">
        <v>338.48599999999999</v>
      </c>
      <c r="V19">
        <v>360.62599999999998</v>
      </c>
      <c r="W19">
        <v>161.88900000000001</v>
      </c>
      <c r="X19">
        <v>228.36600000000001</v>
      </c>
      <c r="Y19">
        <v>179.727</v>
      </c>
      <c r="Z19">
        <v>134.01499999999999</v>
      </c>
      <c r="AA19">
        <v>321.81599999999997</v>
      </c>
      <c r="AB19">
        <v>210.643</v>
      </c>
      <c r="AC19">
        <v>213.16900000000001</v>
      </c>
      <c r="AD19">
        <v>306.517</v>
      </c>
      <c r="AE19">
        <v>188.58199999999999</v>
      </c>
      <c r="AF19">
        <v>275.14600000000002</v>
      </c>
      <c r="AG19">
        <v>228.982</v>
      </c>
      <c r="AH19" s="32">
        <v>163.989</v>
      </c>
    </row>
    <row r="20" spans="1:1005" ht="15" x14ac:dyDescent="0.25">
      <c r="A20" s="29">
        <v>45444</v>
      </c>
      <c r="B20" s="33"/>
      <c r="C20" s="8">
        <v>190</v>
      </c>
      <c r="D20" s="11">
        <v>293</v>
      </c>
      <c r="E20">
        <v>201.56299999999999</v>
      </c>
      <c r="F20">
        <v>478.07400000000001</v>
      </c>
      <c r="G20">
        <v>246.208</v>
      </c>
      <c r="H20">
        <v>684.21199999999999</v>
      </c>
      <c r="I20">
        <v>353.20600000000002</v>
      </c>
      <c r="J20">
        <v>574.08000000000004</v>
      </c>
      <c r="K20">
        <v>244.374</v>
      </c>
      <c r="L20">
        <v>406.42200000000003</v>
      </c>
      <c r="M20">
        <v>183.62200000000001</v>
      </c>
      <c r="N20">
        <v>234.45599999999999</v>
      </c>
      <c r="O20">
        <v>64.798000000000002</v>
      </c>
      <c r="P20">
        <v>243.053</v>
      </c>
      <c r="Q20">
        <v>169.48500000000001</v>
      </c>
      <c r="R20">
        <v>338.738</v>
      </c>
      <c r="S20">
        <v>210.91</v>
      </c>
      <c r="T20">
        <v>211.70500000000001</v>
      </c>
      <c r="U20">
        <v>582.68499999999995</v>
      </c>
      <c r="V20">
        <v>300.452</v>
      </c>
      <c r="W20">
        <v>322.03100000000001</v>
      </c>
      <c r="X20">
        <v>526.76099999999997</v>
      </c>
      <c r="Y20">
        <v>65.778999999999996</v>
      </c>
      <c r="Z20">
        <v>179.36799999999999</v>
      </c>
      <c r="AA20">
        <v>399.73</v>
      </c>
      <c r="AB20">
        <v>416.34</v>
      </c>
      <c r="AC20">
        <v>355.25299999999999</v>
      </c>
      <c r="AD20">
        <v>461.39699999999999</v>
      </c>
      <c r="AE20">
        <v>79.168000000000006</v>
      </c>
      <c r="AF20">
        <v>508.03399999999999</v>
      </c>
      <c r="AG20">
        <v>228.459</v>
      </c>
      <c r="AH20" s="32">
        <v>319.81799999999998</v>
      </c>
    </row>
    <row r="21" spans="1:1005" ht="15" x14ac:dyDescent="0.25">
      <c r="A21" s="29">
        <v>45474</v>
      </c>
      <c r="B21" s="33"/>
      <c r="C21" s="8">
        <v>57</v>
      </c>
      <c r="D21" s="11">
        <v>98</v>
      </c>
      <c r="E21">
        <v>74.051000000000002</v>
      </c>
      <c r="F21">
        <v>205.71600000000001</v>
      </c>
      <c r="G21">
        <v>69.745999999999995</v>
      </c>
      <c r="H21">
        <v>489.64699999999999</v>
      </c>
      <c r="I21">
        <v>119.486</v>
      </c>
      <c r="J21">
        <v>191.59700000000001</v>
      </c>
      <c r="K21">
        <v>111.879</v>
      </c>
      <c r="L21">
        <v>252.304</v>
      </c>
      <c r="M21">
        <v>55.926000000000002</v>
      </c>
      <c r="N21">
        <v>66.004000000000005</v>
      </c>
      <c r="O21">
        <v>28.335000000000001</v>
      </c>
      <c r="P21">
        <v>62.341000000000001</v>
      </c>
      <c r="Q21">
        <v>61.027000000000001</v>
      </c>
      <c r="R21">
        <v>126.96299999999999</v>
      </c>
      <c r="S21">
        <v>76.289000000000001</v>
      </c>
      <c r="T21">
        <v>71.760999999999996</v>
      </c>
      <c r="U21">
        <v>239.828</v>
      </c>
      <c r="V21">
        <v>147.465</v>
      </c>
      <c r="W21">
        <v>77.757999999999996</v>
      </c>
      <c r="X21">
        <v>252.88399999999999</v>
      </c>
      <c r="Y21">
        <v>31.55</v>
      </c>
      <c r="Z21">
        <v>61.926000000000002</v>
      </c>
      <c r="AA21">
        <v>114.384</v>
      </c>
      <c r="AB21">
        <v>129.512</v>
      </c>
      <c r="AC21">
        <v>106.666</v>
      </c>
      <c r="AD21">
        <v>144.31299999999999</v>
      </c>
      <c r="AE21">
        <v>33.011000000000003</v>
      </c>
      <c r="AF21">
        <v>299.02499999999998</v>
      </c>
      <c r="AG21">
        <v>67.394000000000005</v>
      </c>
      <c r="AH21" s="32">
        <v>142.065</v>
      </c>
    </row>
    <row r="22" spans="1:1005" ht="15" x14ac:dyDescent="0.25">
      <c r="A22" s="29">
        <v>45505</v>
      </c>
      <c r="B22" s="33"/>
      <c r="C22" s="8">
        <v>48</v>
      </c>
      <c r="D22" s="11">
        <v>63</v>
      </c>
      <c r="E22">
        <v>62.287999999999997</v>
      </c>
      <c r="F22">
        <v>75.62</v>
      </c>
      <c r="G22">
        <v>46.52</v>
      </c>
      <c r="H22">
        <v>134.22399999999999</v>
      </c>
      <c r="I22">
        <v>59.066000000000003</v>
      </c>
      <c r="J22">
        <v>90.772999999999996</v>
      </c>
      <c r="K22">
        <v>53.527000000000001</v>
      </c>
      <c r="L22">
        <v>99.617999999999995</v>
      </c>
      <c r="M22">
        <v>49.819000000000003</v>
      </c>
      <c r="N22">
        <v>58.84</v>
      </c>
      <c r="O22">
        <v>25.558</v>
      </c>
      <c r="P22">
        <v>47.125</v>
      </c>
      <c r="Q22">
        <v>43.076999999999998</v>
      </c>
      <c r="R22">
        <v>64.039000000000001</v>
      </c>
      <c r="S22">
        <v>55.926000000000002</v>
      </c>
      <c r="T22">
        <v>53.985999999999997</v>
      </c>
      <c r="U22">
        <v>86.230999999999995</v>
      </c>
      <c r="V22">
        <v>58.548999999999999</v>
      </c>
      <c r="W22">
        <v>56.097999999999999</v>
      </c>
      <c r="X22">
        <v>77.088999999999999</v>
      </c>
      <c r="Y22">
        <v>32.750999999999998</v>
      </c>
      <c r="Z22">
        <v>45.5</v>
      </c>
      <c r="AA22">
        <v>66.034999999999997</v>
      </c>
      <c r="AB22">
        <v>57.904000000000003</v>
      </c>
      <c r="AC22">
        <v>58.802</v>
      </c>
      <c r="AD22">
        <v>70.165000000000006</v>
      </c>
      <c r="AE22">
        <v>27.928999999999998</v>
      </c>
      <c r="AF22">
        <v>91.447999999999993</v>
      </c>
      <c r="AG22">
        <v>45.381999999999998</v>
      </c>
      <c r="AH22" s="32">
        <v>61.267000000000003</v>
      </c>
    </row>
    <row r="23" spans="1:1005" ht="15" x14ac:dyDescent="0.25">
      <c r="A23" s="29">
        <v>45536</v>
      </c>
      <c r="B23" s="33"/>
      <c r="C23" s="8">
        <v>34</v>
      </c>
      <c r="D23" s="11">
        <v>42</v>
      </c>
      <c r="E23">
        <v>44.826999999999998</v>
      </c>
      <c r="F23">
        <v>54.872</v>
      </c>
      <c r="G23">
        <v>39.238999999999997</v>
      </c>
      <c r="H23">
        <v>71.465000000000003</v>
      </c>
      <c r="I23">
        <v>44.575000000000003</v>
      </c>
      <c r="J23">
        <v>65.072000000000003</v>
      </c>
      <c r="K23">
        <v>34.774999999999999</v>
      </c>
      <c r="L23">
        <v>54.475000000000001</v>
      </c>
      <c r="M23">
        <v>37.470999999999997</v>
      </c>
      <c r="N23">
        <v>35.679000000000002</v>
      </c>
      <c r="O23">
        <v>25.149000000000001</v>
      </c>
      <c r="P23">
        <v>67.403999999999996</v>
      </c>
      <c r="Q23">
        <v>42.898000000000003</v>
      </c>
      <c r="R23">
        <v>41.097000000000001</v>
      </c>
      <c r="S23">
        <v>41.938000000000002</v>
      </c>
      <c r="T23">
        <v>50.573</v>
      </c>
      <c r="U23">
        <v>50.165999999999997</v>
      </c>
      <c r="V23">
        <v>39.220999999999997</v>
      </c>
      <c r="W23">
        <v>32.302</v>
      </c>
      <c r="X23">
        <v>45.351999999999997</v>
      </c>
      <c r="Y23">
        <v>26.57</v>
      </c>
      <c r="Z23">
        <v>61.725000000000001</v>
      </c>
      <c r="AA23">
        <v>62.750999999999998</v>
      </c>
      <c r="AB23">
        <v>41.944000000000003</v>
      </c>
      <c r="AC23">
        <v>39.676000000000002</v>
      </c>
      <c r="AD23">
        <v>43.316000000000003</v>
      </c>
      <c r="AE23">
        <v>23.016999999999999</v>
      </c>
      <c r="AF23">
        <v>48.548000000000002</v>
      </c>
      <c r="AG23">
        <v>41.938000000000002</v>
      </c>
      <c r="AH23" s="32">
        <v>37.996000000000002</v>
      </c>
    </row>
    <row r="24" spans="1:1005" ht="15" x14ac:dyDescent="0.25">
      <c r="A24" s="29">
        <v>45566</v>
      </c>
      <c r="B24" s="33"/>
      <c r="C24" s="8">
        <v>38</v>
      </c>
      <c r="D24" s="11">
        <v>43</v>
      </c>
      <c r="E24">
        <v>34.555</v>
      </c>
      <c r="F24">
        <v>52.911999999999999</v>
      </c>
      <c r="G24">
        <v>52.212000000000003</v>
      </c>
      <c r="H24">
        <v>68.614000000000004</v>
      </c>
      <c r="I24">
        <v>62.182000000000002</v>
      </c>
      <c r="J24">
        <v>74.38</v>
      </c>
      <c r="K24">
        <v>52.984000000000002</v>
      </c>
      <c r="L24">
        <v>44.646000000000001</v>
      </c>
      <c r="M24">
        <v>37.834000000000003</v>
      </c>
      <c r="N24">
        <v>35.719000000000001</v>
      </c>
      <c r="O24">
        <v>39.381</v>
      </c>
      <c r="P24">
        <v>40.994</v>
      </c>
      <c r="Q24">
        <v>43.325000000000003</v>
      </c>
      <c r="R24">
        <v>62.357999999999997</v>
      </c>
      <c r="S24">
        <v>84.468000000000004</v>
      </c>
      <c r="T24">
        <v>57.058</v>
      </c>
      <c r="U24">
        <v>48.762999999999998</v>
      </c>
      <c r="V24">
        <v>44.198</v>
      </c>
      <c r="W24">
        <v>36.661000000000001</v>
      </c>
      <c r="X24">
        <v>49.015999999999998</v>
      </c>
      <c r="Y24">
        <v>26.753</v>
      </c>
      <c r="Z24">
        <v>62.386000000000003</v>
      </c>
      <c r="AA24">
        <v>75.141000000000005</v>
      </c>
      <c r="AB24">
        <v>39.591000000000001</v>
      </c>
      <c r="AC24">
        <v>36.634999999999998</v>
      </c>
      <c r="AD24">
        <v>46.914999999999999</v>
      </c>
      <c r="AE24">
        <v>27.885999999999999</v>
      </c>
      <c r="AF24">
        <v>44.639000000000003</v>
      </c>
      <c r="AG24">
        <v>43.540999999999997</v>
      </c>
      <c r="AH24" s="32">
        <v>33.753</v>
      </c>
    </row>
    <row r="25" spans="1:1005" ht="15" x14ac:dyDescent="0.25">
      <c r="A25" s="29">
        <v>45597</v>
      </c>
      <c r="B25" s="33"/>
      <c r="C25" s="8">
        <v>35</v>
      </c>
      <c r="D25" s="11">
        <v>37</v>
      </c>
      <c r="E25">
        <v>30.454999999999998</v>
      </c>
      <c r="F25">
        <v>43.503</v>
      </c>
      <c r="G25">
        <v>40.070999999999998</v>
      </c>
      <c r="H25">
        <v>52.197000000000003</v>
      </c>
      <c r="I25">
        <v>50.289000000000001</v>
      </c>
      <c r="J25">
        <v>54.624000000000002</v>
      </c>
      <c r="K25">
        <v>43.863</v>
      </c>
      <c r="L25">
        <v>36.493000000000002</v>
      </c>
      <c r="M25">
        <v>33.947000000000003</v>
      </c>
      <c r="N25">
        <v>34.969000000000001</v>
      </c>
      <c r="O25">
        <v>25.765000000000001</v>
      </c>
      <c r="P25">
        <v>31.224</v>
      </c>
      <c r="Q25">
        <v>39.567999999999998</v>
      </c>
      <c r="R25">
        <v>48.213000000000001</v>
      </c>
      <c r="S25">
        <v>54.970999999999997</v>
      </c>
      <c r="T25">
        <v>44.396000000000001</v>
      </c>
      <c r="U25">
        <v>42.985999999999997</v>
      </c>
      <c r="V25">
        <v>40.951999999999998</v>
      </c>
      <c r="W25">
        <v>37.274000000000001</v>
      </c>
      <c r="X25">
        <v>40.436999999999998</v>
      </c>
      <c r="Y25">
        <v>23.286000000000001</v>
      </c>
      <c r="Z25">
        <v>40.139000000000003</v>
      </c>
      <c r="AA25">
        <v>46.146000000000001</v>
      </c>
      <c r="AB25">
        <v>36.591999999999999</v>
      </c>
      <c r="AC25">
        <v>31.989000000000001</v>
      </c>
      <c r="AD25">
        <v>40.793999999999997</v>
      </c>
      <c r="AE25">
        <v>26.478000000000002</v>
      </c>
      <c r="AF25">
        <v>39.618000000000002</v>
      </c>
      <c r="AG25">
        <v>47.819000000000003</v>
      </c>
      <c r="AH25" s="32">
        <v>33.35</v>
      </c>
    </row>
    <row r="26" spans="1:1005" ht="15" x14ac:dyDescent="0.25">
      <c r="A26" s="29">
        <v>45627</v>
      </c>
      <c r="B26" s="33"/>
      <c r="C26" s="8">
        <v>32</v>
      </c>
      <c r="D26" s="11">
        <v>32</v>
      </c>
      <c r="E26">
        <v>27.459</v>
      </c>
      <c r="F26">
        <v>37.061999999999998</v>
      </c>
      <c r="G26">
        <v>31.872</v>
      </c>
      <c r="H26">
        <v>48.091000000000001</v>
      </c>
      <c r="I26">
        <v>40.890999999999998</v>
      </c>
      <c r="J26">
        <v>41.591000000000001</v>
      </c>
      <c r="K26">
        <v>38.765000000000001</v>
      </c>
      <c r="L26">
        <v>32.634999999999998</v>
      </c>
      <c r="M26">
        <v>29.126999999999999</v>
      </c>
      <c r="N26">
        <v>28.879000000000001</v>
      </c>
      <c r="O26">
        <v>21.919</v>
      </c>
      <c r="P26">
        <v>28.574000000000002</v>
      </c>
      <c r="Q26">
        <v>31.018000000000001</v>
      </c>
      <c r="R26">
        <v>34.881999999999998</v>
      </c>
      <c r="S26">
        <v>37.784999999999997</v>
      </c>
      <c r="T26">
        <v>31.556000000000001</v>
      </c>
      <c r="U26">
        <v>38.256</v>
      </c>
      <c r="V26">
        <v>32.834000000000003</v>
      </c>
      <c r="W26">
        <v>31.262</v>
      </c>
      <c r="X26">
        <v>35.363</v>
      </c>
      <c r="Y26">
        <v>21.375</v>
      </c>
      <c r="Z26">
        <v>29.876000000000001</v>
      </c>
      <c r="AA26">
        <v>37.973999999999997</v>
      </c>
      <c r="AB26">
        <v>32.319000000000003</v>
      </c>
      <c r="AC26">
        <v>29.872</v>
      </c>
      <c r="AD26">
        <v>37.847000000000001</v>
      </c>
      <c r="AE26">
        <v>21.428000000000001</v>
      </c>
      <c r="AF26">
        <v>36.923000000000002</v>
      </c>
      <c r="AG26">
        <v>37.729999999999997</v>
      </c>
      <c r="AH26" s="32">
        <v>30.337</v>
      </c>
    </row>
    <row r="27" spans="1:1005" ht="15" x14ac:dyDescent="0.25">
      <c r="A27" s="29">
        <v>45658</v>
      </c>
      <c r="B27" s="33"/>
      <c r="C27" s="8">
        <v>30</v>
      </c>
      <c r="D27" s="11">
        <v>31</v>
      </c>
      <c r="E27">
        <v>25.692</v>
      </c>
      <c r="F27">
        <v>33.771999999999998</v>
      </c>
      <c r="G27">
        <v>28.849</v>
      </c>
      <c r="H27">
        <v>40.658000000000001</v>
      </c>
      <c r="I27">
        <v>35.198999999999998</v>
      </c>
      <c r="J27">
        <v>36.850999999999999</v>
      </c>
      <c r="K27">
        <v>33.44</v>
      </c>
      <c r="L27">
        <v>32.706000000000003</v>
      </c>
      <c r="M27">
        <v>26.782</v>
      </c>
      <c r="N27">
        <v>25.434000000000001</v>
      </c>
      <c r="O27">
        <v>20.858000000000001</v>
      </c>
      <c r="P27">
        <v>25.579000000000001</v>
      </c>
      <c r="Q27">
        <v>30.091999999999999</v>
      </c>
      <c r="R27">
        <v>30.030999999999999</v>
      </c>
      <c r="S27">
        <v>31.870999999999999</v>
      </c>
      <c r="T27">
        <v>26.276</v>
      </c>
      <c r="U27">
        <v>34.6</v>
      </c>
      <c r="V27">
        <v>28.971</v>
      </c>
      <c r="W27">
        <v>28.341999999999999</v>
      </c>
      <c r="X27">
        <v>33.737000000000002</v>
      </c>
      <c r="Y27">
        <v>19.829000000000001</v>
      </c>
      <c r="Z27">
        <v>25.856999999999999</v>
      </c>
      <c r="AA27">
        <v>33.173999999999999</v>
      </c>
      <c r="AB27">
        <v>29.425000000000001</v>
      </c>
      <c r="AC27">
        <v>27.994</v>
      </c>
      <c r="AD27">
        <v>33.168999999999997</v>
      </c>
      <c r="AE27">
        <v>19.68</v>
      </c>
      <c r="AF27">
        <v>33.601999999999997</v>
      </c>
      <c r="AG27">
        <v>30.253</v>
      </c>
      <c r="AH27" s="32">
        <v>27.071000000000002</v>
      </c>
    </row>
    <row r="28" spans="1:1005" ht="15" x14ac:dyDescent="0.25">
      <c r="A28" s="29">
        <v>45689</v>
      </c>
      <c r="B28" s="33"/>
      <c r="C28" s="8">
        <v>28</v>
      </c>
      <c r="D28" s="11">
        <v>29</v>
      </c>
      <c r="E28">
        <v>23.465</v>
      </c>
      <c r="F28">
        <v>28.373999999999999</v>
      </c>
      <c r="G28">
        <v>31.416</v>
      </c>
      <c r="H28">
        <v>39.606999999999999</v>
      </c>
      <c r="I28">
        <v>28.532</v>
      </c>
      <c r="J28">
        <v>31.425999999999998</v>
      </c>
      <c r="K28">
        <v>32.472000000000001</v>
      </c>
      <c r="L28">
        <v>32.311</v>
      </c>
      <c r="M28">
        <v>25.256</v>
      </c>
      <c r="N28">
        <v>21.456</v>
      </c>
      <c r="O28">
        <v>23.776</v>
      </c>
      <c r="P28">
        <v>21.942</v>
      </c>
      <c r="Q28">
        <v>26.221</v>
      </c>
      <c r="R28">
        <v>24.523</v>
      </c>
      <c r="S28">
        <v>31.652999999999999</v>
      </c>
      <c r="T28">
        <v>21.31</v>
      </c>
      <c r="U28">
        <v>30.52</v>
      </c>
      <c r="V28">
        <v>23.95</v>
      </c>
      <c r="W28">
        <v>23.518999999999998</v>
      </c>
      <c r="X28">
        <v>28.01</v>
      </c>
      <c r="Y28">
        <v>17.405999999999999</v>
      </c>
      <c r="Z28">
        <v>26.638999999999999</v>
      </c>
      <c r="AA28">
        <v>38.564</v>
      </c>
      <c r="AB28">
        <v>27.64</v>
      </c>
      <c r="AC28">
        <v>34.119</v>
      </c>
      <c r="AD28">
        <v>34.351999999999997</v>
      </c>
      <c r="AE28">
        <v>17.141999999999999</v>
      </c>
      <c r="AF28">
        <v>29.628</v>
      </c>
      <c r="AG28">
        <v>28.116</v>
      </c>
      <c r="AH28" s="32">
        <v>24.776</v>
      </c>
      <c r="ALQ28" s="4" t="e">
        <v>#N/A</v>
      </c>
    </row>
    <row r="29" spans="1:1005" ht="15" x14ac:dyDescent="0.25">
      <c r="A29" s="29">
        <v>45717</v>
      </c>
      <c r="B29" s="33"/>
      <c r="C29" s="8">
        <v>42</v>
      </c>
      <c r="D29" s="11">
        <v>46</v>
      </c>
      <c r="E29">
        <v>41.966999999999999</v>
      </c>
      <c r="F29">
        <v>51.185000000000002</v>
      </c>
      <c r="G29">
        <v>62.46</v>
      </c>
      <c r="H29">
        <v>52.66</v>
      </c>
      <c r="I29">
        <v>59.966000000000001</v>
      </c>
      <c r="J29">
        <v>52.893999999999998</v>
      </c>
      <c r="K29">
        <v>50.905999999999999</v>
      </c>
      <c r="L29">
        <v>40.374000000000002</v>
      </c>
      <c r="M29">
        <v>37.978000000000002</v>
      </c>
      <c r="N29">
        <v>27.803999999999998</v>
      </c>
      <c r="O29">
        <v>39.771000000000001</v>
      </c>
      <c r="P29">
        <v>60.341999999999999</v>
      </c>
      <c r="Q29">
        <v>33.906999999999996</v>
      </c>
      <c r="R29">
        <v>35.795000000000002</v>
      </c>
      <c r="S29">
        <v>81.834999999999994</v>
      </c>
      <c r="T29">
        <v>24.332999999999998</v>
      </c>
      <c r="U29">
        <v>55.74</v>
      </c>
      <c r="V29">
        <v>28.675999999999998</v>
      </c>
      <c r="W29">
        <v>41.006999999999998</v>
      </c>
      <c r="X29">
        <v>52.648000000000003</v>
      </c>
      <c r="Y29">
        <v>26.073</v>
      </c>
      <c r="Z29">
        <v>38.700000000000003</v>
      </c>
      <c r="AA29">
        <v>68.513000000000005</v>
      </c>
      <c r="AB29">
        <v>49.113</v>
      </c>
      <c r="AC29">
        <v>78.957999999999998</v>
      </c>
      <c r="AD29">
        <v>37.268999999999998</v>
      </c>
      <c r="AE29">
        <v>27.542000000000002</v>
      </c>
      <c r="AF29">
        <v>46.009</v>
      </c>
      <c r="AG29">
        <v>38.082000000000001</v>
      </c>
      <c r="AH29" s="32">
        <v>43.363</v>
      </c>
      <c r="ALQ29" s="4" t="e">
        <v>#N/A</v>
      </c>
    </row>
    <row r="30" spans="1:1005" ht="15" x14ac:dyDescent="0.25">
      <c r="A30" s="29">
        <v>45748</v>
      </c>
      <c r="B30" s="33"/>
      <c r="C30" s="8">
        <v>82</v>
      </c>
      <c r="D30" s="11">
        <v>100</v>
      </c>
      <c r="E30">
        <v>96.858000000000004</v>
      </c>
      <c r="F30">
        <v>95.600999999999999</v>
      </c>
      <c r="G30">
        <v>79.843999999999994</v>
      </c>
      <c r="H30">
        <v>126.245</v>
      </c>
      <c r="I30">
        <v>113.667</v>
      </c>
      <c r="J30">
        <v>87.378</v>
      </c>
      <c r="K30">
        <v>76.355000000000004</v>
      </c>
      <c r="L30">
        <v>109.075</v>
      </c>
      <c r="M30">
        <v>82.509</v>
      </c>
      <c r="N30">
        <v>67.730999999999995</v>
      </c>
      <c r="O30">
        <v>74.831999999999994</v>
      </c>
      <c r="P30">
        <v>139.92400000000001</v>
      </c>
      <c r="Q30">
        <v>84.738</v>
      </c>
      <c r="R30">
        <v>116.68600000000001</v>
      </c>
      <c r="S30">
        <v>138.36699999999999</v>
      </c>
      <c r="T30">
        <v>75.988</v>
      </c>
      <c r="U30">
        <v>86.4</v>
      </c>
      <c r="V30">
        <v>70.957999999999998</v>
      </c>
      <c r="W30">
        <v>97.960999999999999</v>
      </c>
      <c r="X30">
        <v>117.399</v>
      </c>
      <c r="Y30">
        <v>50.634999999999998</v>
      </c>
      <c r="Z30">
        <v>84.715999999999994</v>
      </c>
      <c r="AA30">
        <v>103.17700000000001</v>
      </c>
      <c r="AB30">
        <v>85.665999999999997</v>
      </c>
      <c r="AC30">
        <v>145.07</v>
      </c>
      <c r="AD30">
        <v>64.789000000000001</v>
      </c>
      <c r="AE30">
        <v>111.97</v>
      </c>
      <c r="AF30">
        <v>67.59</v>
      </c>
      <c r="AG30">
        <v>67.578000000000003</v>
      </c>
      <c r="AH30" s="32">
        <v>92.995999999999995</v>
      </c>
      <c r="ALQ30" s="4" t="e">
        <v>#N/A</v>
      </c>
    </row>
    <row r="31" spans="1:1005" ht="15" x14ac:dyDescent="0.25">
      <c r="A31" s="29">
        <v>45778</v>
      </c>
      <c r="B31" s="33"/>
      <c r="C31" s="8">
        <v>195</v>
      </c>
      <c r="D31" s="11">
        <v>251</v>
      </c>
      <c r="E31">
        <v>331.86700000000002</v>
      </c>
      <c r="F31">
        <v>257.351</v>
      </c>
      <c r="G31">
        <v>310.58199999999999</v>
      </c>
      <c r="H31">
        <v>429.90800000000002</v>
      </c>
      <c r="I31">
        <v>413.47</v>
      </c>
      <c r="J31">
        <v>251.43700000000001</v>
      </c>
      <c r="K31">
        <v>285.25400000000002</v>
      </c>
      <c r="L31">
        <v>297.36599999999999</v>
      </c>
      <c r="M31">
        <v>316.02800000000002</v>
      </c>
      <c r="N31">
        <v>108.83799999999999</v>
      </c>
      <c r="O31">
        <v>201.50200000000001</v>
      </c>
      <c r="P31">
        <v>279.61799999999999</v>
      </c>
      <c r="Q31">
        <v>318.91000000000003</v>
      </c>
      <c r="R31">
        <v>286.56400000000002</v>
      </c>
      <c r="S31">
        <v>299.52600000000001</v>
      </c>
      <c r="T31">
        <v>329.07600000000002</v>
      </c>
      <c r="U31">
        <v>372.92700000000002</v>
      </c>
      <c r="V31">
        <v>152.20500000000001</v>
      </c>
      <c r="W31">
        <v>217.35599999999999</v>
      </c>
      <c r="X31">
        <v>180.923</v>
      </c>
      <c r="Y31">
        <v>125.313</v>
      </c>
      <c r="Z31">
        <v>281.73200000000003</v>
      </c>
      <c r="AA31">
        <v>212.04</v>
      </c>
      <c r="AB31">
        <v>207.86500000000001</v>
      </c>
      <c r="AC31">
        <v>305.22899999999998</v>
      </c>
      <c r="AD31">
        <v>194.892</v>
      </c>
      <c r="AE31">
        <v>253.98</v>
      </c>
      <c r="AF31">
        <v>222.584</v>
      </c>
      <c r="AG31">
        <v>161.733</v>
      </c>
      <c r="AH31" s="32">
        <v>252.27</v>
      </c>
      <c r="ALQ31" s="4" t="e">
        <v>#N/A</v>
      </c>
    </row>
    <row r="32" spans="1:1005" ht="15" x14ac:dyDescent="0.25">
      <c r="A32" s="29">
        <v>45809</v>
      </c>
      <c r="B32" s="33"/>
      <c r="C32" s="8">
        <v>190</v>
      </c>
      <c r="D32" s="11">
        <v>293</v>
      </c>
      <c r="E32">
        <v>470.62799999999999</v>
      </c>
      <c r="F32">
        <v>251.48599999999999</v>
      </c>
      <c r="G32">
        <v>675.33799999999997</v>
      </c>
      <c r="H32">
        <v>351.28100000000001</v>
      </c>
      <c r="I32">
        <v>578.66</v>
      </c>
      <c r="J32">
        <v>255.75899999999999</v>
      </c>
      <c r="K32">
        <v>401.48700000000002</v>
      </c>
      <c r="L32">
        <v>182.10499999999999</v>
      </c>
      <c r="M32">
        <v>230.34700000000001</v>
      </c>
      <c r="N32">
        <v>65.778000000000006</v>
      </c>
      <c r="O32">
        <v>235.863</v>
      </c>
      <c r="P32">
        <v>165.93</v>
      </c>
      <c r="Q32">
        <v>336.52</v>
      </c>
      <c r="R32">
        <v>215.71100000000001</v>
      </c>
      <c r="S32">
        <v>211.13900000000001</v>
      </c>
      <c r="T32">
        <v>573.54700000000003</v>
      </c>
      <c r="U32">
        <v>304.84500000000003</v>
      </c>
      <c r="V32">
        <v>327.97800000000001</v>
      </c>
      <c r="W32">
        <v>516.03599999999994</v>
      </c>
      <c r="X32">
        <v>66.135000000000005</v>
      </c>
      <c r="Y32">
        <v>173.36600000000001</v>
      </c>
      <c r="Z32">
        <v>395.38900000000001</v>
      </c>
      <c r="AA32">
        <v>416.79500000000002</v>
      </c>
      <c r="AB32">
        <v>352.39499999999998</v>
      </c>
      <c r="AC32">
        <v>460.05099999999999</v>
      </c>
      <c r="AD32">
        <v>84.5</v>
      </c>
      <c r="AE32">
        <v>490.14</v>
      </c>
      <c r="AF32">
        <v>225.13</v>
      </c>
      <c r="AG32">
        <v>317.46100000000001</v>
      </c>
      <c r="AH32" s="32">
        <v>200.80099999999999</v>
      </c>
      <c r="ALQ32" s="4" t="e">
        <v>#N/A</v>
      </c>
    </row>
    <row r="33" spans="1:1005" ht="15" x14ac:dyDescent="0.25">
      <c r="A33" s="29">
        <v>45839</v>
      </c>
      <c r="B33" s="34"/>
      <c r="C33" s="12">
        <v>57</v>
      </c>
      <c r="D33" s="11">
        <v>98</v>
      </c>
      <c r="E33">
        <v>203.70500000000001</v>
      </c>
      <c r="F33">
        <v>71.34</v>
      </c>
      <c r="G33">
        <v>487.16899999999998</v>
      </c>
      <c r="H33">
        <v>118.358</v>
      </c>
      <c r="I33">
        <v>192.797</v>
      </c>
      <c r="J33">
        <v>118.696</v>
      </c>
      <c r="K33">
        <v>250.684</v>
      </c>
      <c r="L33">
        <v>55.061</v>
      </c>
      <c r="M33">
        <v>64.382000000000005</v>
      </c>
      <c r="N33">
        <v>27.207999999999998</v>
      </c>
      <c r="O33">
        <v>60.433</v>
      </c>
      <c r="P33">
        <v>58.892000000000003</v>
      </c>
      <c r="Q33">
        <v>126.116</v>
      </c>
      <c r="R33">
        <v>77.010000000000005</v>
      </c>
      <c r="S33">
        <v>71.269000000000005</v>
      </c>
      <c r="T33">
        <v>237.46799999999999</v>
      </c>
      <c r="U33">
        <v>149.34399999999999</v>
      </c>
      <c r="V33">
        <v>79.914000000000001</v>
      </c>
      <c r="W33">
        <v>249.899</v>
      </c>
      <c r="X33">
        <v>31.655999999999999</v>
      </c>
      <c r="Y33">
        <v>59.951999999999998</v>
      </c>
      <c r="Z33">
        <v>113.602</v>
      </c>
      <c r="AA33">
        <v>129.554</v>
      </c>
      <c r="AB33">
        <v>105.688</v>
      </c>
      <c r="AC33">
        <v>143.81700000000001</v>
      </c>
      <c r="AD33">
        <v>35.488999999999997</v>
      </c>
      <c r="AE33">
        <v>294.041</v>
      </c>
      <c r="AF33">
        <v>65.632000000000005</v>
      </c>
      <c r="AG33">
        <v>141.44</v>
      </c>
      <c r="AH33" s="32">
        <v>73.462999999999994</v>
      </c>
      <c r="ALQ33" s="4" t="e">
        <v>#N/A</v>
      </c>
    </row>
    <row r="34" spans="1:1005" ht="15" x14ac:dyDescent="0.25">
      <c r="A34" s="29">
        <v>45870</v>
      </c>
      <c r="B34" s="33"/>
      <c r="C34" s="8">
        <v>48</v>
      </c>
      <c r="D34" s="11">
        <v>63</v>
      </c>
      <c r="E34">
        <v>74.86</v>
      </c>
      <c r="F34">
        <v>46.84</v>
      </c>
      <c r="G34">
        <v>133.59299999999999</v>
      </c>
      <c r="H34">
        <v>58.658999999999999</v>
      </c>
      <c r="I34">
        <v>92.158000000000001</v>
      </c>
      <c r="J34">
        <v>56.908999999999999</v>
      </c>
      <c r="K34">
        <v>99.117000000000004</v>
      </c>
      <c r="L34">
        <v>49.375</v>
      </c>
      <c r="M34">
        <v>57.829000000000001</v>
      </c>
      <c r="N34">
        <v>24.352</v>
      </c>
      <c r="O34">
        <v>46.098999999999997</v>
      </c>
      <c r="P34">
        <v>41.631</v>
      </c>
      <c r="Q34">
        <v>63.98</v>
      </c>
      <c r="R34">
        <v>56.744999999999997</v>
      </c>
      <c r="S34">
        <v>54.069000000000003</v>
      </c>
      <c r="T34">
        <v>85.355999999999995</v>
      </c>
      <c r="U34">
        <v>60.241999999999997</v>
      </c>
      <c r="V34">
        <v>56.567999999999998</v>
      </c>
      <c r="W34">
        <v>75.924000000000007</v>
      </c>
      <c r="X34">
        <v>33.206000000000003</v>
      </c>
      <c r="Y34">
        <v>44.536000000000001</v>
      </c>
      <c r="Z34">
        <v>64.543000000000006</v>
      </c>
      <c r="AA34">
        <v>58.368000000000002</v>
      </c>
      <c r="AB34">
        <v>58.454999999999998</v>
      </c>
      <c r="AC34">
        <v>70.225999999999999</v>
      </c>
      <c r="AD34">
        <v>30.091000000000001</v>
      </c>
      <c r="AE34">
        <v>89.578999999999994</v>
      </c>
      <c r="AF34">
        <v>44.173999999999999</v>
      </c>
      <c r="AG34">
        <v>61.604999999999997</v>
      </c>
      <c r="AH34" s="32">
        <v>60.744</v>
      </c>
      <c r="ALQ34" s="4" t="e">
        <v>#N/A</v>
      </c>
    </row>
    <row r="35" spans="1:1005" ht="15" x14ac:dyDescent="0.25">
      <c r="A35" s="29">
        <v>45901</v>
      </c>
      <c r="B35" s="33"/>
      <c r="C35" s="8">
        <v>34</v>
      </c>
      <c r="D35" s="11">
        <v>42</v>
      </c>
      <c r="E35">
        <v>54.2</v>
      </c>
      <c r="F35">
        <v>39.357999999999997</v>
      </c>
      <c r="G35">
        <v>70.983999999999995</v>
      </c>
      <c r="H35">
        <v>44.182000000000002</v>
      </c>
      <c r="I35">
        <v>66.207999999999998</v>
      </c>
      <c r="J35">
        <v>36.966999999999999</v>
      </c>
      <c r="K35">
        <v>54.06</v>
      </c>
      <c r="L35">
        <v>37.061</v>
      </c>
      <c r="M35">
        <v>34.884999999999998</v>
      </c>
      <c r="N35">
        <v>23.641999999999999</v>
      </c>
      <c r="O35">
        <v>66.308999999999997</v>
      </c>
      <c r="P35">
        <v>41.527999999999999</v>
      </c>
      <c r="Q35">
        <v>41.033999999999999</v>
      </c>
      <c r="R35">
        <v>41.790999999999997</v>
      </c>
      <c r="S35">
        <v>50.643999999999998</v>
      </c>
      <c r="T35">
        <v>49.466000000000001</v>
      </c>
      <c r="U35">
        <v>40.643000000000001</v>
      </c>
      <c r="V35">
        <v>32.539000000000001</v>
      </c>
      <c r="W35">
        <v>44.396999999999998</v>
      </c>
      <c r="X35">
        <v>26.911999999999999</v>
      </c>
      <c r="Y35">
        <v>60.624000000000002</v>
      </c>
      <c r="Z35">
        <v>58.857999999999997</v>
      </c>
      <c r="AA35">
        <v>42.31</v>
      </c>
      <c r="AB35">
        <v>39.381999999999998</v>
      </c>
      <c r="AC35">
        <v>43.326000000000001</v>
      </c>
      <c r="AD35">
        <v>24.64</v>
      </c>
      <c r="AE35">
        <v>47.128</v>
      </c>
      <c r="AF35">
        <v>40.771000000000001</v>
      </c>
      <c r="AG35">
        <v>38.301000000000002</v>
      </c>
      <c r="AH35" s="32">
        <v>44.606000000000002</v>
      </c>
      <c r="ALQ35" s="4" t="e">
        <v>#N/A</v>
      </c>
    </row>
    <row r="36" spans="1:1005" ht="15" x14ac:dyDescent="0.25">
      <c r="A36" s="29">
        <v>45931</v>
      </c>
      <c r="B36" s="33"/>
      <c r="C36" s="8">
        <v>38</v>
      </c>
      <c r="D36" s="14">
        <v>43</v>
      </c>
      <c r="E36">
        <v>52.234000000000002</v>
      </c>
      <c r="F36">
        <v>52.142000000000003</v>
      </c>
      <c r="G36">
        <v>68.123999999999995</v>
      </c>
      <c r="H36">
        <v>61.786000000000001</v>
      </c>
      <c r="I36">
        <v>75.463999999999999</v>
      </c>
      <c r="J36">
        <v>54.677999999999997</v>
      </c>
      <c r="K36">
        <v>44.255000000000003</v>
      </c>
      <c r="L36">
        <v>37.408000000000001</v>
      </c>
      <c r="M36">
        <v>34.951999999999998</v>
      </c>
      <c r="N36">
        <v>38.923999999999999</v>
      </c>
      <c r="O36">
        <v>40.143000000000001</v>
      </c>
      <c r="P36">
        <v>41.985999999999997</v>
      </c>
      <c r="Q36">
        <v>62.279000000000003</v>
      </c>
      <c r="R36">
        <v>85.210999999999999</v>
      </c>
      <c r="S36">
        <v>57.058999999999997</v>
      </c>
      <c r="T36">
        <v>48.106000000000002</v>
      </c>
      <c r="U36">
        <v>45.776000000000003</v>
      </c>
      <c r="V36">
        <v>36.51</v>
      </c>
      <c r="W36">
        <v>48.076000000000001</v>
      </c>
      <c r="X36">
        <v>27.212</v>
      </c>
      <c r="Y36">
        <v>61.539000000000001</v>
      </c>
      <c r="Z36">
        <v>75.557000000000002</v>
      </c>
      <c r="AA36">
        <v>39.893000000000001</v>
      </c>
      <c r="AB36">
        <v>36.328000000000003</v>
      </c>
      <c r="AC36">
        <v>46.92</v>
      </c>
      <c r="AD36">
        <v>29.292000000000002</v>
      </c>
      <c r="AE36" s="32">
        <v>43.311999999999998</v>
      </c>
      <c r="AF36">
        <v>42.445999999999998</v>
      </c>
      <c r="AG36" s="4">
        <v>34.128</v>
      </c>
      <c r="AH36" s="4">
        <v>33.792000000000002</v>
      </c>
      <c r="ALQ36" s="4" t="e">
        <v>#N/A</v>
      </c>
    </row>
    <row r="37" spans="1:1005" ht="15" x14ac:dyDescent="0.25">
      <c r="A37" s="29">
        <v>45962</v>
      </c>
      <c r="B37" s="15"/>
      <c r="C37" s="13">
        <v>35</v>
      </c>
      <c r="D37" s="14">
        <v>37</v>
      </c>
      <c r="E37">
        <v>43.005000000000003</v>
      </c>
      <c r="F37">
        <v>40.86</v>
      </c>
      <c r="G37">
        <v>51.88</v>
      </c>
      <c r="H37">
        <v>49.988</v>
      </c>
      <c r="I37">
        <v>55.621000000000002</v>
      </c>
      <c r="J37">
        <v>46.323</v>
      </c>
      <c r="K37">
        <v>36.241</v>
      </c>
      <c r="L37">
        <v>33.682000000000002</v>
      </c>
      <c r="M37">
        <v>34.366</v>
      </c>
      <c r="N37">
        <v>25.292999999999999</v>
      </c>
      <c r="O37">
        <v>30.611000000000001</v>
      </c>
      <c r="P37">
        <v>38.447000000000003</v>
      </c>
      <c r="Q37">
        <v>48.250999999999998</v>
      </c>
      <c r="R37">
        <v>56.64</v>
      </c>
      <c r="S37">
        <v>44.511000000000003</v>
      </c>
      <c r="T37">
        <v>42.51</v>
      </c>
      <c r="U37">
        <v>42.444000000000003</v>
      </c>
      <c r="V37">
        <v>37.737000000000002</v>
      </c>
      <c r="W37">
        <v>39.704999999999998</v>
      </c>
      <c r="X37">
        <v>23.753</v>
      </c>
      <c r="Y37">
        <v>39.606000000000002</v>
      </c>
      <c r="Z37">
        <v>45.54</v>
      </c>
      <c r="AA37">
        <v>36.954000000000001</v>
      </c>
      <c r="AB37">
        <v>31.824999999999999</v>
      </c>
      <c r="AC37">
        <v>40.883000000000003</v>
      </c>
      <c r="AD37">
        <v>28.414000000000001</v>
      </c>
      <c r="AE37" s="32">
        <v>38.481999999999999</v>
      </c>
      <c r="AF37">
        <v>46.87</v>
      </c>
      <c r="AG37" s="4">
        <v>33.787999999999997</v>
      </c>
      <c r="AH37" s="4">
        <v>29.611999999999998</v>
      </c>
      <c r="ALQ37" s="4" t="e">
        <v>#N/A</v>
      </c>
    </row>
    <row r="38" spans="1:1005" ht="15" x14ac:dyDescent="0.25">
      <c r="A38" s="29">
        <v>45992</v>
      </c>
      <c r="B38" s="15"/>
      <c r="C38" s="13">
        <v>32</v>
      </c>
      <c r="D38" s="14">
        <v>32</v>
      </c>
      <c r="E38">
        <v>36.587000000000003</v>
      </c>
      <c r="F38">
        <v>32.231999999999999</v>
      </c>
      <c r="G38">
        <v>47.759</v>
      </c>
      <c r="H38">
        <v>40.609000000000002</v>
      </c>
      <c r="I38">
        <v>42.517000000000003</v>
      </c>
      <c r="J38">
        <v>41.067999999999998</v>
      </c>
      <c r="K38">
        <v>32.390999999999998</v>
      </c>
      <c r="L38">
        <v>28.853999999999999</v>
      </c>
      <c r="M38">
        <v>28.315000000000001</v>
      </c>
      <c r="N38">
        <v>21.335000000000001</v>
      </c>
      <c r="O38">
        <v>27.983000000000001</v>
      </c>
      <c r="P38">
        <v>29.995000000000001</v>
      </c>
      <c r="Q38">
        <v>34.918999999999997</v>
      </c>
      <c r="R38">
        <v>38.639000000000003</v>
      </c>
      <c r="S38">
        <v>31.649000000000001</v>
      </c>
      <c r="T38">
        <v>37.790999999999997</v>
      </c>
      <c r="U38">
        <v>34.220999999999997</v>
      </c>
      <c r="V38">
        <v>31.428999999999998</v>
      </c>
      <c r="W38">
        <v>34.655999999999999</v>
      </c>
      <c r="X38">
        <v>21.806999999999999</v>
      </c>
      <c r="Y38">
        <v>29.396000000000001</v>
      </c>
      <c r="Z38">
        <v>36.848999999999997</v>
      </c>
      <c r="AA38">
        <v>32.640999999999998</v>
      </c>
      <c r="AB38">
        <v>29.701000000000001</v>
      </c>
      <c r="AC38">
        <v>37.912999999999997</v>
      </c>
      <c r="AD38">
        <v>22.963000000000001</v>
      </c>
      <c r="AE38" s="32">
        <v>35.851999999999997</v>
      </c>
      <c r="AF38">
        <v>36.859000000000002</v>
      </c>
      <c r="AG38" s="4">
        <v>30.74</v>
      </c>
      <c r="AH38" s="4">
        <v>26.696000000000002</v>
      </c>
      <c r="ALQ38" s="4" t="e">
        <v>#N/A</v>
      </c>
    </row>
    <row r="39" spans="1:1005" ht="15" x14ac:dyDescent="0.25">
      <c r="A39" s="29">
        <v>46023</v>
      </c>
      <c r="B39" s="15"/>
      <c r="C39" s="13">
        <v>30</v>
      </c>
      <c r="D39" s="14">
        <v>31</v>
      </c>
      <c r="E39">
        <v>33.335999999999999</v>
      </c>
      <c r="F39">
        <v>29.094999999999999</v>
      </c>
      <c r="G39">
        <v>40.369</v>
      </c>
      <c r="H39">
        <v>34.947000000000003</v>
      </c>
      <c r="I39">
        <v>37.707999999999998</v>
      </c>
      <c r="J39">
        <v>35.11</v>
      </c>
      <c r="K39">
        <v>32.49</v>
      </c>
      <c r="L39">
        <v>26.533999999999999</v>
      </c>
      <c r="M39">
        <v>24.928000000000001</v>
      </c>
      <c r="N39">
        <v>20.100999999999999</v>
      </c>
      <c r="O39">
        <v>25.047000000000001</v>
      </c>
      <c r="P39">
        <v>29.148</v>
      </c>
      <c r="Q39">
        <v>30.07</v>
      </c>
      <c r="R39">
        <v>32.384</v>
      </c>
      <c r="S39">
        <v>26.363</v>
      </c>
      <c r="T39">
        <v>34.173999999999999</v>
      </c>
      <c r="U39">
        <v>30.24</v>
      </c>
      <c r="V39">
        <v>28.582000000000001</v>
      </c>
      <c r="W39">
        <v>33.090000000000003</v>
      </c>
      <c r="X39">
        <v>20.227</v>
      </c>
      <c r="Y39">
        <v>25.456</v>
      </c>
      <c r="Z39">
        <v>31.965</v>
      </c>
      <c r="AA39">
        <v>29.722999999999999</v>
      </c>
      <c r="AB39">
        <v>27.838999999999999</v>
      </c>
      <c r="AC39">
        <v>33.238999999999997</v>
      </c>
      <c r="AD39">
        <v>21.077999999999999</v>
      </c>
      <c r="AE39" s="32">
        <v>32.624000000000002</v>
      </c>
      <c r="AF39">
        <v>29.495000000000001</v>
      </c>
      <c r="AG39" s="4">
        <v>27.44</v>
      </c>
      <c r="AH39" s="4">
        <v>24.966000000000001</v>
      </c>
      <c r="ALQ39" s="4" t="e">
        <v>#N/A</v>
      </c>
    </row>
    <row r="40" spans="1:1005" ht="15" x14ac:dyDescent="0.25">
      <c r="A40" s="29">
        <v>46054</v>
      </c>
      <c r="B40" s="15"/>
      <c r="C40" s="13">
        <v>28</v>
      </c>
      <c r="D40" s="14">
        <v>29</v>
      </c>
      <c r="E40">
        <v>28.010999999999999</v>
      </c>
      <c r="F40">
        <v>31.123000000000001</v>
      </c>
      <c r="G40">
        <v>39.360999999999997</v>
      </c>
      <c r="H40">
        <v>28.326000000000001</v>
      </c>
      <c r="I40">
        <v>32.143000000000001</v>
      </c>
      <c r="J40">
        <v>33.817</v>
      </c>
      <c r="K40">
        <v>32.14</v>
      </c>
      <c r="L40">
        <v>25.06</v>
      </c>
      <c r="M40">
        <v>21.041</v>
      </c>
      <c r="N40">
        <v>23.277999999999999</v>
      </c>
      <c r="O40">
        <v>21.504000000000001</v>
      </c>
      <c r="P40">
        <v>25.436</v>
      </c>
      <c r="Q40">
        <v>24.558</v>
      </c>
      <c r="R40">
        <v>31.863</v>
      </c>
      <c r="S40">
        <v>21.385000000000002</v>
      </c>
      <c r="T40">
        <v>30.17</v>
      </c>
      <c r="U40">
        <v>25.007000000000001</v>
      </c>
      <c r="V40">
        <v>23.550999999999998</v>
      </c>
      <c r="W40">
        <v>27.48</v>
      </c>
      <c r="X40">
        <v>17.739999999999998</v>
      </c>
      <c r="Y40">
        <v>26.295999999999999</v>
      </c>
      <c r="Z40">
        <v>37.393999999999998</v>
      </c>
      <c r="AA40">
        <v>27.896000000000001</v>
      </c>
      <c r="AB40">
        <v>34.002000000000002</v>
      </c>
      <c r="AC40">
        <v>34.427999999999997</v>
      </c>
      <c r="AD40">
        <v>18.274999999999999</v>
      </c>
      <c r="AE40" s="32">
        <v>28.809000000000001</v>
      </c>
      <c r="AF40">
        <v>27.478999999999999</v>
      </c>
      <c r="AG40" s="4">
        <v>25.097999999999999</v>
      </c>
      <c r="AH40" s="4">
        <v>22.783999999999999</v>
      </c>
      <c r="ALQ40" s="4" t="e">
        <v>#N/A</v>
      </c>
    </row>
    <row r="41" spans="1:1005" ht="15" x14ac:dyDescent="0.25">
      <c r="A41" s="29">
        <v>46082</v>
      </c>
      <c r="B41" s="15"/>
      <c r="C41" s="13">
        <v>42</v>
      </c>
      <c r="D41" s="14">
        <v>46</v>
      </c>
      <c r="E41">
        <v>50.731999999999999</v>
      </c>
      <c r="F41">
        <v>62.713999999999999</v>
      </c>
      <c r="G41">
        <v>52.392000000000003</v>
      </c>
      <c r="H41">
        <v>59.718000000000004</v>
      </c>
      <c r="I41">
        <v>53.832999999999998</v>
      </c>
      <c r="J41">
        <v>51.826999999999998</v>
      </c>
      <c r="K41">
        <v>40.188000000000002</v>
      </c>
      <c r="L41">
        <v>37.725999999999999</v>
      </c>
      <c r="M41">
        <v>27.364000000000001</v>
      </c>
      <c r="N41">
        <v>38.548000000000002</v>
      </c>
      <c r="O41">
        <v>59.698</v>
      </c>
      <c r="P41">
        <v>33.067</v>
      </c>
      <c r="Q41">
        <v>35.865000000000002</v>
      </c>
      <c r="R41">
        <v>81.522999999999996</v>
      </c>
      <c r="S41">
        <v>24.411999999999999</v>
      </c>
      <c r="T41">
        <v>55.347000000000001</v>
      </c>
      <c r="U41">
        <v>29.835000000000001</v>
      </c>
      <c r="V41">
        <v>40.570999999999998</v>
      </c>
      <c r="W41">
        <v>52.012</v>
      </c>
      <c r="X41">
        <v>26.457000000000001</v>
      </c>
      <c r="Y41">
        <v>38.343000000000004</v>
      </c>
      <c r="Z41">
        <v>64.727000000000004</v>
      </c>
      <c r="AA41">
        <v>49.417999999999999</v>
      </c>
      <c r="AB41">
        <v>78.837999999999994</v>
      </c>
      <c r="AC41">
        <v>37.338000000000001</v>
      </c>
      <c r="AD41">
        <v>28.001000000000001</v>
      </c>
      <c r="AE41" s="32">
        <v>45.061999999999998</v>
      </c>
      <c r="AF41">
        <v>37.411000000000001</v>
      </c>
      <c r="AG41" s="4">
        <v>43.784999999999997</v>
      </c>
      <c r="AH41" s="4">
        <v>39.204000000000001</v>
      </c>
      <c r="ALQ41" s="4" t="e">
        <v>#N/A</v>
      </c>
    </row>
    <row r="42" spans="1:1005" ht="15" x14ac:dyDescent="0.25">
      <c r="A42" s="29">
        <v>46113</v>
      </c>
      <c r="B42" s="15"/>
      <c r="C42" s="13">
        <v>82</v>
      </c>
      <c r="D42" s="14">
        <v>100</v>
      </c>
      <c r="E42">
        <v>95.081000000000003</v>
      </c>
      <c r="F42" s="4">
        <v>75.209000000000003</v>
      </c>
      <c r="G42" s="4">
        <v>125.804</v>
      </c>
      <c r="H42" s="4">
        <v>113.374</v>
      </c>
      <c r="I42" s="4">
        <v>88.483000000000004</v>
      </c>
      <c r="J42" s="4">
        <v>74.709000000000003</v>
      </c>
      <c r="K42" s="4">
        <v>108.68899999999999</v>
      </c>
      <c r="L42" s="4">
        <v>82.113</v>
      </c>
      <c r="M42" s="4">
        <v>67.117000000000004</v>
      </c>
      <c r="N42" s="4">
        <v>71.950999999999993</v>
      </c>
      <c r="O42" s="4">
        <v>139.018</v>
      </c>
      <c r="P42" s="4">
        <v>83.415000000000006</v>
      </c>
      <c r="Q42" s="4">
        <v>116.761</v>
      </c>
      <c r="R42" s="4">
        <v>132.934</v>
      </c>
      <c r="S42" s="4">
        <v>76.135000000000005</v>
      </c>
      <c r="T42" s="4">
        <v>85.941000000000003</v>
      </c>
      <c r="U42" s="4">
        <v>72.543999999999997</v>
      </c>
      <c r="V42" s="4">
        <v>95.878</v>
      </c>
      <c r="W42" s="4">
        <v>116.688</v>
      </c>
      <c r="X42" s="4">
        <v>51.09</v>
      </c>
      <c r="Y42" s="4">
        <v>84.082999999999998</v>
      </c>
      <c r="Z42" s="4">
        <v>102.66200000000001</v>
      </c>
      <c r="AA42" s="4">
        <v>86.097999999999999</v>
      </c>
      <c r="AB42" s="4">
        <v>144.88399999999999</v>
      </c>
      <c r="AC42" s="4">
        <v>64.900000000000006</v>
      </c>
      <c r="AD42" s="4">
        <v>106.239</v>
      </c>
      <c r="AE42" s="32">
        <v>66.411000000000001</v>
      </c>
      <c r="AF42" s="4">
        <v>66.680000000000007</v>
      </c>
      <c r="AG42" s="4">
        <v>93.421000000000006</v>
      </c>
      <c r="AH42" s="4">
        <v>92.503</v>
      </c>
      <c r="ALQ42" s="4" t="e">
        <v>#N/A</v>
      </c>
    </row>
    <row r="43" spans="1:1005" ht="15" x14ac:dyDescent="0.25">
      <c r="A43" s="29">
        <v>46143</v>
      </c>
      <c r="B43" s="15"/>
      <c r="C43" s="13">
        <v>195</v>
      </c>
      <c r="D43" s="14">
        <v>251</v>
      </c>
      <c r="E43">
        <v>256.82400000000001</v>
      </c>
      <c r="F43" s="4">
        <v>301.29000000000002</v>
      </c>
      <c r="G43" s="4">
        <v>429.39</v>
      </c>
      <c r="H43" s="4">
        <v>412.90800000000002</v>
      </c>
      <c r="I43" s="4">
        <v>252.53100000000001</v>
      </c>
      <c r="J43" s="4">
        <v>281.34899999999999</v>
      </c>
      <c r="K43" s="4">
        <v>297.01900000000001</v>
      </c>
      <c r="L43" s="4">
        <v>315.63400000000001</v>
      </c>
      <c r="M43" s="4">
        <v>108.405</v>
      </c>
      <c r="N43" s="4">
        <v>186.71100000000001</v>
      </c>
      <c r="O43" s="4">
        <v>278.29700000000003</v>
      </c>
      <c r="P43" s="4">
        <v>317.08999999999997</v>
      </c>
      <c r="Q43" s="4">
        <v>286.48500000000001</v>
      </c>
      <c r="R43" s="4">
        <v>298.76900000000001</v>
      </c>
      <c r="S43" s="4">
        <v>329.44</v>
      </c>
      <c r="T43" s="4">
        <v>372.08800000000002</v>
      </c>
      <c r="U43" s="4">
        <v>153.52000000000001</v>
      </c>
      <c r="V43" s="4">
        <v>206.90600000000001</v>
      </c>
      <c r="W43" s="4">
        <v>180.38800000000001</v>
      </c>
      <c r="X43" s="4">
        <v>125.693</v>
      </c>
      <c r="Y43" s="4">
        <v>280.21100000000001</v>
      </c>
      <c r="Z43" s="4">
        <v>204.339</v>
      </c>
      <c r="AA43" s="4">
        <v>208.35300000000001</v>
      </c>
      <c r="AB43" s="4">
        <v>304.74299999999999</v>
      </c>
      <c r="AC43" s="4">
        <v>194.94</v>
      </c>
      <c r="AD43" s="4">
        <v>258.02699999999999</v>
      </c>
      <c r="AE43" s="32">
        <v>221.18100000000001</v>
      </c>
      <c r="AF43" s="4">
        <v>160.71799999999999</v>
      </c>
      <c r="AG43" s="4">
        <v>252.43100000000001</v>
      </c>
      <c r="AH43" s="4">
        <v>315.50099999999998</v>
      </c>
      <c r="ALQ43" s="4" t="e">
        <v>#N/A</v>
      </c>
    </row>
    <row r="44" spans="1:1005" ht="15" x14ac:dyDescent="0.25">
      <c r="A44" s="29">
        <v>46174</v>
      </c>
      <c r="B44" s="15"/>
      <c r="C44" s="13">
        <v>190</v>
      </c>
      <c r="D44" s="14">
        <v>293</v>
      </c>
      <c r="E44">
        <v>251.17400000000001</v>
      </c>
      <c r="F44" s="4">
        <v>666.19299999999998</v>
      </c>
      <c r="G44" s="4">
        <v>351.09199999999998</v>
      </c>
      <c r="H44" s="4">
        <v>578.38099999999997</v>
      </c>
      <c r="I44" s="4">
        <v>256.29700000000003</v>
      </c>
      <c r="J44" s="4">
        <v>401.02699999999999</v>
      </c>
      <c r="K44" s="4">
        <v>181.964</v>
      </c>
      <c r="L44" s="4">
        <v>230.18299999999999</v>
      </c>
      <c r="M44" s="4">
        <v>65.542000000000002</v>
      </c>
      <c r="N44" s="4">
        <v>247.43100000000001</v>
      </c>
      <c r="O44" s="4">
        <v>165.482</v>
      </c>
      <c r="P44" s="4">
        <v>335.738</v>
      </c>
      <c r="Q44" s="4">
        <v>215.69800000000001</v>
      </c>
      <c r="R44" s="4">
        <v>215.381</v>
      </c>
      <c r="S44" s="4">
        <v>573.65300000000002</v>
      </c>
      <c r="T44" s="4">
        <v>304.52999999999997</v>
      </c>
      <c r="U44" s="4">
        <v>328.93900000000002</v>
      </c>
      <c r="V44" s="4">
        <v>512.096</v>
      </c>
      <c r="W44" s="4">
        <v>65.850999999999999</v>
      </c>
      <c r="X44" s="4">
        <v>173.63200000000001</v>
      </c>
      <c r="Y44" s="4">
        <v>394.363</v>
      </c>
      <c r="Z44" s="4">
        <v>414.30099999999999</v>
      </c>
      <c r="AA44" s="4">
        <v>352.61900000000003</v>
      </c>
      <c r="AB44" s="4">
        <v>459.74900000000002</v>
      </c>
      <c r="AC44" s="4">
        <v>84.498999999999995</v>
      </c>
      <c r="AD44" s="4">
        <v>477.28899999999999</v>
      </c>
      <c r="AE44" s="32">
        <v>224.446</v>
      </c>
      <c r="AF44" s="4">
        <v>316.80599999999998</v>
      </c>
      <c r="AG44" s="4">
        <v>201.05</v>
      </c>
      <c r="AH44" s="4">
        <v>474.60199999999998</v>
      </c>
      <c r="ALQ44" s="4" t="e">
        <v>#N/A</v>
      </c>
    </row>
    <row r="45" spans="1:1005" ht="15" x14ac:dyDescent="0.25">
      <c r="A45" s="29">
        <v>46204</v>
      </c>
      <c r="B45" s="15"/>
      <c r="C45" s="13">
        <v>57</v>
      </c>
      <c r="D45" s="14">
        <v>98</v>
      </c>
      <c r="E45">
        <v>71.131</v>
      </c>
      <c r="F45">
        <v>501.39499999999998</v>
      </c>
      <c r="G45" s="4">
        <v>118.235</v>
      </c>
      <c r="H45" s="4">
        <v>192.67400000000001</v>
      </c>
      <c r="I45" s="4">
        <v>119.14</v>
      </c>
      <c r="J45" s="4">
        <v>260.32299999999998</v>
      </c>
      <c r="K45" s="4">
        <v>54.97</v>
      </c>
      <c r="L45" s="4">
        <v>64.295000000000002</v>
      </c>
      <c r="M45" s="4">
        <v>27.007000000000001</v>
      </c>
      <c r="N45" s="4">
        <v>61.481999999999999</v>
      </c>
      <c r="O45" s="4">
        <v>58.683</v>
      </c>
      <c r="P45" s="4">
        <v>125.697</v>
      </c>
      <c r="Q45" s="4">
        <v>77.046000000000006</v>
      </c>
      <c r="R45" s="4">
        <v>73.103999999999999</v>
      </c>
      <c r="S45" s="4">
        <v>237.51</v>
      </c>
      <c r="T45" s="4">
        <v>149.13300000000001</v>
      </c>
      <c r="U45" s="4">
        <v>80.525000000000006</v>
      </c>
      <c r="V45" s="4">
        <v>262.27999999999997</v>
      </c>
      <c r="W45" s="4">
        <v>31.347000000000001</v>
      </c>
      <c r="X45" s="4">
        <v>60.128999999999998</v>
      </c>
      <c r="Y45" s="4">
        <v>113.36499999999999</v>
      </c>
      <c r="Z45" s="4">
        <v>134.452</v>
      </c>
      <c r="AA45" s="4">
        <v>105.843</v>
      </c>
      <c r="AB45" s="4">
        <v>143.73099999999999</v>
      </c>
      <c r="AC45" s="4">
        <v>35.521999999999998</v>
      </c>
      <c r="AD45" s="4">
        <v>309.81599999999997</v>
      </c>
      <c r="AE45" s="32">
        <v>65.183000000000007</v>
      </c>
      <c r="AF45" s="4">
        <v>141.03200000000001</v>
      </c>
      <c r="AG45" s="4">
        <v>73.665999999999997</v>
      </c>
      <c r="AH45" s="4">
        <v>211.846</v>
      </c>
      <c r="ALQ45" s="4" t="e">
        <v>#N/A</v>
      </c>
    </row>
    <row r="46" spans="1:1005" ht="15" x14ac:dyDescent="0.25">
      <c r="A46" s="29">
        <v>46235</v>
      </c>
      <c r="B46" s="15"/>
      <c r="C46" s="13">
        <v>48</v>
      </c>
      <c r="D46" s="14">
        <v>63</v>
      </c>
      <c r="E46">
        <v>46.652999999999999</v>
      </c>
      <c r="F46">
        <v>138.256</v>
      </c>
      <c r="G46" s="4">
        <v>58.552999999999997</v>
      </c>
      <c r="H46" s="4">
        <v>92.061000000000007</v>
      </c>
      <c r="I46" s="4">
        <v>57.302</v>
      </c>
      <c r="J46" s="4">
        <v>103.08499999999999</v>
      </c>
      <c r="K46" s="4">
        <v>49.283999999999999</v>
      </c>
      <c r="L46" s="4">
        <v>57.731000000000002</v>
      </c>
      <c r="M46" s="4">
        <v>24.170999999999999</v>
      </c>
      <c r="N46" s="4">
        <v>46.093000000000004</v>
      </c>
      <c r="O46" s="4">
        <v>41.469000000000001</v>
      </c>
      <c r="P46" s="4">
        <v>63.637</v>
      </c>
      <c r="Q46" s="4">
        <v>56.787999999999997</v>
      </c>
      <c r="R46" s="4">
        <v>54.898000000000003</v>
      </c>
      <c r="S46" s="4">
        <v>85.376000000000005</v>
      </c>
      <c r="T46" s="4">
        <v>60.052999999999997</v>
      </c>
      <c r="U46" s="4">
        <v>57.134999999999998</v>
      </c>
      <c r="V46" s="4">
        <v>77.617999999999995</v>
      </c>
      <c r="W46" s="4">
        <v>32.923999999999999</v>
      </c>
      <c r="X46" s="4">
        <v>44.694000000000003</v>
      </c>
      <c r="Y46" s="4">
        <v>64.394999999999996</v>
      </c>
      <c r="Z46" s="4">
        <v>58.543999999999997</v>
      </c>
      <c r="AA46" s="4">
        <v>58.595999999999997</v>
      </c>
      <c r="AB46" s="4">
        <v>70.168000000000006</v>
      </c>
      <c r="AC46" s="4">
        <v>30.114999999999998</v>
      </c>
      <c r="AD46" s="4">
        <v>92.218999999999994</v>
      </c>
      <c r="AE46" s="32">
        <v>43.755000000000003</v>
      </c>
      <c r="AF46" s="4">
        <v>61.256999999999998</v>
      </c>
      <c r="AG46" s="4">
        <v>60.948999999999998</v>
      </c>
      <c r="AH46" s="4">
        <v>75.206999999999994</v>
      </c>
      <c r="ALQ46" s="4" t="e">
        <v>#N/A</v>
      </c>
    </row>
    <row r="47" spans="1:1005" ht="15" x14ac:dyDescent="0.25">
      <c r="A47" s="29">
        <v>46266</v>
      </c>
      <c r="B47" s="15"/>
      <c r="C47" s="13">
        <v>34</v>
      </c>
      <c r="D47" s="14">
        <v>42</v>
      </c>
      <c r="E47">
        <v>39.188000000000002</v>
      </c>
      <c r="F47">
        <v>69.745999999999995</v>
      </c>
      <c r="G47" s="4">
        <v>44.088000000000001</v>
      </c>
      <c r="H47" s="4">
        <v>66.128</v>
      </c>
      <c r="I47" s="4">
        <v>37.308999999999997</v>
      </c>
      <c r="J47" s="4">
        <v>55.344999999999999</v>
      </c>
      <c r="K47" s="4">
        <v>36.981000000000002</v>
      </c>
      <c r="L47" s="4">
        <v>34.799999999999997</v>
      </c>
      <c r="M47" s="4">
        <v>23.463000000000001</v>
      </c>
      <c r="N47" s="4">
        <v>66.004000000000005</v>
      </c>
      <c r="O47" s="4">
        <v>41.384</v>
      </c>
      <c r="P47" s="4">
        <v>40.741999999999997</v>
      </c>
      <c r="Q47" s="4">
        <v>41.83</v>
      </c>
      <c r="R47" s="4">
        <v>50.4</v>
      </c>
      <c r="S47" s="4">
        <v>49.481999999999999</v>
      </c>
      <c r="T47" s="4">
        <v>40.475999999999999</v>
      </c>
      <c r="U47" s="4">
        <v>32.999000000000002</v>
      </c>
      <c r="V47" s="4">
        <v>44.789000000000001</v>
      </c>
      <c r="W47" s="4">
        <v>26.664999999999999</v>
      </c>
      <c r="X47" s="4">
        <v>60.805</v>
      </c>
      <c r="Y47" s="4">
        <v>58.722999999999999</v>
      </c>
      <c r="Z47" s="4">
        <v>42.134</v>
      </c>
      <c r="AA47" s="4">
        <v>39.503999999999998</v>
      </c>
      <c r="AB47" s="4">
        <v>43.280999999999999</v>
      </c>
      <c r="AC47" s="4">
        <v>24.663</v>
      </c>
      <c r="AD47" s="4">
        <v>47.973999999999997</v>
      </c>
      <c r="AE47" s="32">
        <v>40.377000000000002</v>
      </c>
      <c r="AF47" s="4">
        <v>38.008000000000003</v>
      </c>
      <c r="AG47" s="4">
        <v>44.802999999999997</v>
      </c>
      <c r="AH47" s="4">
        <v>54.902000000000001</v>
      </c>
      <c r="ALQ47" s="4" t="e">
        <v>#N/A</v>
      </c>
    </row>
    <row r="48" spans="1:1005" ht="15" x14ac:dyDescent="0.25">
      <c r="A48" s="29">
        <v>46296</v>
      </c>
      <c r="B48" s="15"/>
      <c r="C48" s="13">
        <v>38</v>
      </c>
      <c r="D48" s="14">
        <v>43</v>
      </c>
      <c r="E48">
        <v>51.97</v>
      </c>
      <c r="F48">
        <v>71.156000000000006</v>
      </c>
      <c r="G48" s="4">
        <v>61.689</v>
      </c>
      <c r="H48" s="4">
        <v>75.385999999999996</v>
      </c>
      <c r="I48" s="4">
        <v>55.039000000000001</v>
      </c>
      <c r="J48" s="4">
        <v>45.188000000000002</v>
      </c>
      <c r="K48" s="4">
        <v>37.347999999999999</v>
      </c>
      <c r="L48" s="4">
        <v>34.877000000000002</v>
      </c>
      <c r="M48" s="4">
        <v>38.734000000000002</v>
      </c>
      <c r="N48" s="4">
        <v>40.640999999999998</v>
      </c>
      <c r="O48" s="4">
        <v>41.85</v>
      </c>
      <c r="P48" s="4">
        <v>61.984000000000002</v>
      </c>
      <c r="Q48" s="4">
        <v>85.266000000000005</v>
      </c>
      <c r="R48" s="4">
        <v>57.664999999999999</v>
      </c>
      <c r="S48" s="4">
        <v>48.122999999999998</v>
      </c>
      <c r="T48" s="4">
        <v>45.636000000000003</v>
      </c>
      <c r="U48" s="4">
        <v>37.04</v>
      </c>
      <c r="V48" s="4">
        <v>48.091999999999999</v>
      </c>
      <c r="W48" s="4">
        <v>26.97</v>
      </c>
      <c r="X48" s="4">
        <v>61.718000000000004</v>
      </c>
      <c r="Y48" s="4">
        <v>75.430000000000007</v>
      </c>
      <c r="Z48" s="4">
        <v>39.435000000000002</v>
      </c>
      <c r="AA48" s="4">
        <v>36.441000000000003</v>
      </c>
      <c r="AB48" s="4">
        <v>46.877000000000002</v>
      </c>
      <c r="AC48" s="4">
        <v>29.326000000000001</v>
      </c>
      <c r="AD48" s="4">
        <v>43.688000000000002</v>
      </c>
      <c r="AE48" s="32">
        <v>42.069000000000003</v>
      </c>
      <c r="AF48" s="4">
        <v>33.850999999999999</v>
      </c>
      <c r="AG48" s="4">
        <v>33.988</v>
      </c>
      <c r="AH48" s="4">
        <v>52.021999999999998</v>
      </c>
      <c r="ALQ48" s="4" t="e">
        <v>#N/A</v>
      </c>
    </row>
    <row r="49" spans="1:1005" ht="15" x14ac:dyDescent="0.25">
      <c r="A49" s="29">
        <v>46327</v>
      </c>
      <c r="B49" s="15"/>
      <c r="C49" s="13">
        <v>35</v>
      </c>
      <c r="D49" s="14">
        <v>37</v>
      </c>
      <c r="E49">
        <v>40.71</v>
      </c>
      <c r="F49">
        <v>52.228999999999999</v>
      </c>
      <c r="G49" s="4">
        <v>49.896999999999998</v>
      </c>
      <c r="H49" s="4">
        <v>55.552</v>
      </c>
      <c r="I49" s="4">
        <v>46.652999999999999</v>
      </c>
      <c r="J49" s="4">
        <v>36.860999999999997</v>
      </c>
      <c r="K49" s="4">
        <v>33.628999999999998</v>
      </c>
      <c r="L49" s="4">
        <v>34.298999999999999</v>
      </c>
      <c r="M49" s="4">
        <v>25.135000000000002</v>
      </c>
      <c r="N49" s="4">
        <v>30.577000000000002</v>
      </c>
      <c r="O49" s="4">
        <v>38.317999999999998</v>
      </c>
      <c r="P49" s="4">
        <v>47.994</v>
      </c>
      <c r="Q49" s="4">
        <v>56.680999999999997</v>
      </c>
      <c r="R49" s="4">
        <v>45.787999999999997</v>
      </c>
      <c r="S49" s="4">
        <v>42.524999999999999</v>
      </c>
      <c r="T49" s="4">
        <v>42.319000000000003</v>
      </c>
      <c r="U49" s="4">
        <v>38.222000000000001</v>
      </c>
      <c r="V49" s="4">
        <v>39.984999999999999</v>
      </c>
      <c r="W49" s="4">
        <v>23.54</v>
      </c>
      <c r="X49" s="4">
        <v>39.753999999999998</v>
      </c>
      <c r="Y49" s="4">
        <v>45.442999999999998</v>
      </c>
      <c r="Z49" s="4">
        <v>36.826000000000001</v>
      </c>
      <c r="AA49" s="4">
        <v>31.925999999999998</v>
      </c>
      <c r="AB49" s="4">
        <v>40.844000000000001</v>
      </c>
      <c r="AC49" s="4">
        <v>28.445</v>
      </c>
      <c r="AD49" s="4">
        <v>38.950000000000003</v>
      </c>
      <c r="AE49" s="32">
        <v>46.512</v>
      </c>
      <c r="AF49" s="4">
        <v>33.529000000000003</v>
      </c>
      <c r="AG49" s="4">
        <v>29.771999999999998</v>
      </c>
      <c r="AH49" s="4">
        <v>43.298000000000002</v>
      </c>
      <c r="ALQ49" s="4" t="e">
        <v>#N/A</v>
      </c>
    </row>
    <row r="50" spans="1:1005" ht="15" x14ac:dyDescent="0.25">
      <c r="A50" s="29">
        <v>46357</v>
      </c>
      <c r="B50" s="15"/>
      <c r="C50" s="13">
        <v>32</v>
      </c>
      <c r="D50" s="14">
        <v>32</v>
      </c>
      <c r="E50">
        <v>32.091999999999999</v>
      </c>
      <c r="F50">
        <v>48.158000000000001</v>
      </c>
      <c r="G50" s="4">
        <v>40.529000000000003</v>
      </c>
      <c r="H50" s="4">
        <v>42.45</v>
      </c>
      <c r="I50" s="4">
        <v>41.377000000000002</v>
      </c>
      <c r="J50" s="4">
        <v>32.887999999999998</v>
      </c>
      <c r="K50" s="4">
        <v>28.805</v>
      </c>
      <c r="L50" s="4">
        <v>28.251999999999999</v>
      </c>
      <c r="M50" s="4">
        <v>21.187000000000001</v>
      </c>
      <c r="N50" s="4">
        <v>27.954999999999998</v>
      </c>
      <c r="O50" s="4">
        <v>29.879000000000001</v>
      </c>
      <c r="P50" s="4">
        <v>34.682000000000002</v>
      </c>
      <c r="Q50" s="4">
        <v>38.679000000000002</v>
      </c>
      <c r="R50" s="4">
        <v>32.097999999999999</v>
      </c>
      <c r="S50" s="4">
        <v>37.805</v>
      </c>
      <c r="T50" s="4">
        <v>34.103999999999999</v>
      </c>
      <c r="U50" s="4">
        <v>31.89</v>
      </c>
      <c r="V50" s="4">
        <v>34.817999999999998</v>
      </c>
      <c r="W50" s="4">
        <v>21.606999999999999</v>
      </c>
      <c r="X50" s="4">
        <v>29.533999999999999</v>
      </c>
      <c r="Y50" s="4">
        <v>36.758000000000003</v>
      </c>
      <c r="Z50" s="4">
        <v>32.448999999999998</v>
      </c>
      <c r="AA50" s="4">
        <v>29.797000000000001</v>
      </c>
      <c r="AB50" s="4">
        <v>37.877000000000002</v>
      </c>
      <c r="AC50" s="4">
        <v>22.994</v>
      </c>
      <c r="AD50" s="4">
        <v>36.290999999999997</v>
      </c>
      <c r="AE50" s="32">
        <v>36.533000000000001</v>
      </c>
      <c r="AF50" s="4">
        <v>30.498999999999999</v>
      </c>
      <c r="AG50" s="4">
        <v>26.853999999999999</v>
      </c>
      <c r="AH50" s="4">
        <v>36.569000000000003</v>
      </c>
      <c r="ALQ50" s="4" t="e">
        <v>#N/A</v>
      </c>
    </row>
    <row r="51" spans="1:1005" ht="15" x14ac:dyDescent="0.25">
      <c r="A51" s="29">
        <v>46388</v>
      </c>
      <c r="B51" s="15"/>
      <c r="C51" s="13">
        <v>30</v>
      </c>
      <c r="D51" s="14">
        <v>31</v>
      </c>
      <c r="E51">
        <v>28.965</v>
      </c>
      <c r="F51">
        <v>40.572000000000003</v>
      </c>
      <c r="G51" s="4">
        <v>34.877000000000002</v>
      </c>
      <c r="H51" s="4">
        <v>37.646000000000001</v>
      </c>
      <c r="I51" s="4">
        <v>35.386000000000003</v>
      </c>
      <c r="J51" s="4">
        <v>32.752000000000002</v>
      </c>
      <c r="K51" s="4">
        <v>26.49</v>
      </c>
      <c r="L51" s="4">
        <v>24.87</v>
      </c>
      <c r="M51" s="4">
        <v>19.966999999999999</v>
      </c>
      <c r="N51" s="4">
        <v>24.988</v>
      </c>
      <c r="O51" s="4">
        <v>29.042999999999999</v>
      </c>
      <c r="P51" s="4">
        <v>29.853000000000002</v>
      </c>
      <c r="Q51" s="4">
        <v>32.423999999999999</v>
      </c>
      <c r="R51" s="4">
        <v>26.579000000000001</v>
      </c>
      <c r="S51" s="4">
        <v>34.186999999999998</v>
      </c>
      <c r="T51" s="4">
        <v>30.132000000000001</v>
      </c>
      <c r="U51" s="4">
        <v>29.007000000000001</v>
      </c>
      <c r="V51" s="4">
        <v>33.182000000000002</v>
      </c>
      <c r="W51" s="4">
        <v>20.042999999999999</v>
      </c>
      <c r="X51" s="4">
        <v>25.582000000000001</v>
      </c>
      <c r="Y51" s="4">
        <v>31.881</v>
      </c>
      <c r="Z51" s="4">
        <v>29.518000000000001</v>
      </c>
      <c r="AA51" s="4">
        <v>27.928999999999998</v>
      </c>
      <c r="AB51" s="4">
        <v>33.207999999999998</v>
      </c>
      <c r="AC51" s="4">
        <v>21.106999999999999</v>
      </c>
      <c r="AD51" s="4">
        <v>32.978999999999999</v>
      </c>
      <c r="AE51" s="32">
        <v>29.207999999999998</v>
      </c>
      <c r="AF51" s="4">
        <v>27.219000000000001</v>
      </c>
      <c r="AG51" s="4">
        <v>25.114999999999998</v>
      </c>
      <c r="AH51" s="4">
        <v>33.274999999999999</v>
      </c>
      <c r="ALQ51" s="4" t="e">
        <v>#N/A</v>
      </c>
    </row>
    <row r="52" spans="1:1005" ht="15" x14ac:dyDescent="0.25">
      <c r="A52" s="29">
        <v>46419</v>
      </c>
      <c r="B52" s="15"/>
      <c r="C52" s="13">
        <v>28</v>
      </c>
      <c r="D52" s="14">
        <v>29</v>
      </c>
      <c r="E52">
        <v>31.007000000000001</v>
      </c>
      <c r="F52">
        <v>39.148000000000003</v>
      </c>
      <c r="G52" s="4">
        <v>28.268000000000001</v>
      </c>
      <c r="H52" s="4">
        <v>32.091000000000001</v>
      </c>
      <c r="I52" s="4">
        <v>34.061</v>
      </c>
      <c r="J52" s="4">
        <v>32.491999999999997</v>
      </c>
      <c r="K52" s="4">
        <v>25.032</v>
      </c>
      <c r="L52" s="4">
        <v>20.994</v>
      </c>
      <c r="M52" s="4">
        <v>23.163</v>
      </c>
      <c r="N52" s="4">
        <v>21.295999999999999</v>
      </c>
      <c r="O52" s="4">
        <v>25.349</v>
      </c>
      <c r="P52" s="4">
        <v>24.378</v>
      </c>
      <c r="Q52" s="4">
        <v>31.901</v>
      </c>
      <c r="R52" s="4">
        <v>21.535</v>
      </c>
      <c r="S52" s="4">
        <v>30.181000000000001</v>
      </c>
      <c r="T52" s="4">
        <v>24.917000000000002</v>
      </c>
      <c r="U52" s="4">
        <v>23.902999999999999</v>
      </c>
      <c r="V52" s="4">
        <v>27.527000000000001</v>
      </c>
      <c r="W52" s="4">
        <v>17.587</v>
      </c>
      <c r="X52" s="4">
        <v>26.413</v>
      </c>
      <c r="Y52" s="4">
        <v>37.32</v>
      </c>
      <c r="Z52" s="4">
        <v>27.45</v>
      </c>
      <c r="AA52" s="4">
        <v>34.085999999999999</v>
      </c>
      <c r="AB52" s="4">
        <v>34.405000000000001</v>
      </c>
      <c r="AC52" s="4">
        <v>18.3</v>
      </c>
      <c r="AD52" s="4">
        <v>29.064</v>
      </c>
      <c r="AE52" s="32">
        <v>27.234000000000002</v>
      </c>
      <c r="AF52" s="4">
        <v>24.911000000000001</v>
      </c>
      <c r="AG52" s="4">
        <v>22.914999999999999</v>
      </c>
      <c r="AH52" s="4">
        <v>27.876999999999999</v>
      </c>
      <c r="ALQ52" s="4" t="e">
        <v>#N/A</v>
      </c>
    </row>
    <row r="53" spans="1:1005" ht="15" x14ac:dyDescent="0.25">
      <c r="A53" s="29">
        <v>46447</v>
      </c>
      <c r="B53" s="15"/>
      <c r="C53" s="13">
        <v>42</v>
      </c>
      <c r="D53" s="14">
        <v>46</v>
      </c>
      <c r="E53">
        <v>62.561</v>
      </c>
      <c r="F53">
        <v>52.054000000000002</v>
      </c>
      <c r="G53" s="4">
        <v>59.64</v>
      </c>
      <c r="H53" s="4">
        <v>53.762999999999998</v>
      </c>
      <c r="I53" s="4">
        <v>52.115000000000002</v>
      </c>
      <c r="J53" s="4">
        <v>39.887</v>
      </c>
      <c r="K53" s="4">
        <v>37.692999999999998</v>
      </c>
      <c r="L53" s="4">
        <v>27.315000000000001</v>
      </c>
      <c r="M53" s="4">
        <v>38.408999999999999</v>
      </c>
      <c r="N53" s="4">
        <v>58.134</v>
      </c>
      <c r="O53" s="4">
        <v>32.975999999999999</v>
      </c>
      <c r="P53" s="4">
        <v>35.662999999999997</v>
      </c>
      <c r="Q53" s="4">
        <v>81.585999999999999</v>
      </c>
      <c r="R53" s="4">
        <v>23.881</v>
      </c>
      <c r="S53" s="4">
        <v>55.366</v>
      </c>
      <c r="T53" s="4">
        <v>29.745000000000001</v>
      </c>
      <c r="U53" s="4">
        <v>41.036999999999999</v>
      </c>
      <c r="V53" s="4">
        <v>50.252000000000002</v>
      </c>
      <c r="W53" s="4">
        <v>26.292000000000002</v>
      </c>
      <c r="X53" s="4">
        <v>38.475999999999999</v>
      </c>
      <c r="Y53" s="4">
        <v>64.631</v>
      </c>
      <c r="Z53" s="4">
        <v>48.591000000000001</v>
      </c>
      <c r="AA53" s="4">
        <v>78.972999999999999</v>
      </c>
      <c r="AB53" s="4">
        <v>37.314</v>
      </c>
      <c r="AC53" s="4">
        <v>28.04</v>
      </c>
      <c r="AD53" s="4">
        <v>44.741</v>
      </c>
      <c r="AE53" s="32">
        <v>37.149000000000001</v>
      </c>
      <c r="AF53" s="4">
        <v>43.57</v>
      </c>
      <c r="AG53" s="4">
        <v>39.389000000000003</v>
      </c>
      <c r="AH53" s="4">
        <v>49.951000000000001</v>
      </c>
      <c r="ALQ53" s="4" t="e">
        <v>#N/A</v>
      </c>
    </row>
    <row r="54" spans="1:1005" ht="15" x14ac:dyDescent="0.25">
      <c r="A54" s="29">
        <v>46478</v>
      </c>
      <c r="B54" s="15"/>
      <c r="C54" s="13">
        <v>82</v>
      </c>
      <c r="D54" s="14">
        <v>100</v>
      </c>
      <c r="E54">
        <v>75.075999999999993</v>
      </c>
      <c r="F54" s="4">
        <v>123.76600000000001</v>
      </c>
      <c r="G54" s="4">
        <v>113.277</v>
      </c>
      <c r="H54" s="4">
        <v>88.412000000000006</v>
      </c>
      <c r="I54" s="4">
        <v>75.018000000000001</v>
      </c>
      <c r="J54" s="4">
        <v>103.75</v>
      </c>
      <c r="K54" s="4">
        <v>82.037000000000006</v>
      </c>
      <c r="L54" s="4">
        <v>67.036000000000001</v>
      </c>
      <c r="M54" s="4">
        <v>71.765000000000001</v>
      </c>
      <c r="N54" s="4">
        <v>136.30199999999999</v>
      </c>
      <c r="O54" s="4">
        <v>83.225999999999999</v>
      </c>
      <c r="P54" s="4">
        <v>116.42400000000001</v>
      </c>
      <c r="Q54" s="4">
        <v>132.97399999999999</v>
      </c>
      <c r="R54" s="4">
        <v>73.825999999999993</v>
      </c>
      <c r="S54" s="4">
        <v>85.971000000000004</v>
      </c>
      <c r="T54" s="4">
        <v>72.415000000000006</v>
      </c>
      <c r="U54" s="4">
        <v>96.536000000000001</v>
      </c>
      <c r="V54" s="4">
        <v>115.348</v>
      </c>
      <c r="W54" s="4">
        <v>50.899000000000001</v>
      </c>
      <c r="X54" s="4">
        <v>84.233000000000004</v>
      </c>
      <c r="Y54" s="4">
        <v>102.556</v>
      </c>
      <c r="Z54" s="4">
        <v>83.866</v>
      </c>
      <c r="AA54" s="4">
        <v>145.04900000000001</v>
      </c>
      <c r="AB54" s="4">
        <v>64.87</v>
      </c>
      <c r="AC54" s="4">
        <v>106.325</v>
      </c>
      <c r="AD54" s="4">
        <v>64.378</v>
      </c>
      <c r="AE54" s="32">
        <v>66.335999999999999</v>
      </c>
      <c r="AF54" s="4">
        <v>93.117000000000004</v>
      </c>
      <c r="AG54" s="4">
        <v>92.748999999999995</v>
      </c>
      <c r="AH54" s="4">
        <v>93.531000000000006</v>
      </c>
      <c r="ALQ54" s="4" t="e">
        <v>#N/A</v>
      </c>
    </row>
    <row r="55" spans="1:1005" ht="15" x14ac:dyDescent="0.25">
      <c r="A55" s="29">
        <v>46508</v>
      </c>
      <c r="B55" s="15"/>
      <c r="C55" s="13">
        <v>195</v>
      </c>
      <c r="D55" s="14">
        <v>251</v>
      </c>
      <c r="E55">
        <v>301.03199999999998</v>
      </c>
      <c r="F55" s="4">
        <v>423.61099999999999</v>
      </c>
      <c r="G55" s="4">
        <v>412.767</v>
      </c>
      <c r="H55" s="4">
        <v>252.47300000000001</v>
      </c>
      <c r="I55" s="4">
        <v>281.80399999999997</v>
      </c>
      <c r="J55" s="4">
        <v>293.45400000000001</v>
      </c>
      <c r="K55" s="4">
        <v>315.55500000000001</v>
      </c>
      <c r="L55" s="4">
        <v>108.35899999999999</v>
      </c>
      <c r="M55" s="4">
        <v>186.51499999999999</v>
      </c>
      <c r="N55" s="4">
        <v>274.99299999999999</v>
      </c>
      <c r="O55" s="4">
        <v>316.83199999999999</v>
      </c>
      <c r="P55" s="4">
        <v>286.23700000000002</v>
      </c>
      <c r="Q55" s="4">
        <v>298.79300000000001</v>
      </c>
      <c r="R55" s="4">
        <v>315.40100000000001</v>
      </c>
      <c r="S55" s="4">
        <v>372.12099999999998</v>
      </c>
      <c r="T55" s="4">
        <v>153.405</v>
      </c>
      <c r="U55" s="4">
        <v>207.51</v>
      </c>
      <c r="V55" s="4">
        <v>180.13300000000001</v>
      </c>
      <c r="W55" s="4">
        <v>125.49</v>
      </c>
      <c r="X55" s="4">
        <v>280.36700000000002</v>
      </c>
      <c r="Y55" s="4">
        <v>204.18799999999999</v>
      </c>
      <c r="Z55" s="4">
        <v>202.62200000000001</v>
      </c>
      <c r="AA55" s="4">
        <v>304.88</v>
      </c>
      <c r="AB55" s="4">
        <v>194.911</v>
      </c>
      <c r="AC55" s="4">
        <v>258.11099999999999</v>
      </c>
      <c r="AD55" s="4">
        <v>213.28700000000001</v>
      </c>
      <c r="AE55" s="32">
        <v>160.37700000000001</v>
      </c>
      <c r="AF55" s="4">
        <v>252.21799999999999</v>
      </c>
      <c r="AG55" s="4">
        <v>315.62799999999999</v>
      </c>
      <c r="AH55" s="4">
        <v>248.65</v>
      </c>
      <c r="ALQ55" s="4" t="e">
        <v>#N/A</v>
      </c>
    </row>
    <row r="56" spans="1:1005" ht="15" x14ac:dyDescent="0.25">
      <c r="A56" s="29">
        <v>46539</v>
      </c>
      <c r="B56" s="15"/>
      <c r="C56" s="13">
        <v>190</v>
      </c>
      <c r="D56" s="14">
        <v>293</v>
      </c>
      <c r="E56">
        <v>666.01700000000005</v>
      </c>
      <c r="F56" s="4">
        <v>351.44499999999999</v>
      </c>
      <c r="G56" s="4">
        <v>578.32600000000002</v>
      </c>
      <c r="H56" s="4">
        <v>256.26</v>
      </c>
      <c r="I56" s="4">
        <v>401.19299999999998</v>
      </c>
      <c r="J56" s="4">
        <v>189.846</v>
      </c>
      <c r="K56" s="4">
        <v>230.15600000000001</v>
      </c>
      <c r="L56" s="4">
        <v>65.512</v>
      </c>
      <c r="M56" s="4">
        <v>247.315</v>
      </c>
      <c r="N56" s="4">
        <v>169.52799999999999</v>
      </c>
      <c r="O56" s="4">
        <v>335.61700000000002</v>
      </c>
      <c r="P56" s="4">
        <v>215.55699999999999</v>
      </c>
      <c r="Q56" s="4">
        <v>215.40299999999999</v>
      </c>
      <c r="R56" s="4">
        <v>574.15700000000004</v>
      </c>
      <c r="S56" s="4">
        <v>304.541</v>
      </c>
      <c r="T56" s="4">
        <v>328.86599999999999</v>
      </c>
      <c r="U56" s="4">
        <v>512.42100000000005</v>
      </c>
      <c r="V56" s="4">
        <v>67.385999999999996</v>
      </c>
      <c r="W56" s="4">
        <v>173.50700000000001</v>
      </c>
      <c r="X56" s="4">
        <v>394.45600000000002</v>
      </c>
      <c r="Y56" s="4">
        <v>414.21499999999997</v>
      </c>
      <c r="Z56" s="4">
        <v>353.23500000000001</v>
      </c>
      <c r="AA56" s="4">
        <v>459.80200000000002</v>
      </c>
      <c r="AB56" s="4">
        <v>84.475999999999999</v>
      </c>
      <c r="AC56" s="4">
        <v>477.31</v>
      </c>
      <c r="AD56" s="4">
        <v>231.066</v>
      </c>
      <c r="AE56" s="32">
        <v>316.59300000000002</v>
      </c>
      <c r="AF56" s="4">
        <v>200.90299999999999</v>
      </c>
      <c r="AG56" s="4">
        <v>474.60199999999998</v>
      </c>
      <c r="AH56" s="4">
        <v>256.39400000000001</v>
      </c>
      <c r="ALQ56" s="4" t="e">
        <v>#N/A</v>
      </c>
    </row>
    <row r="57" spans="1:1005" ht="15" x14ac:dyDescent="0.25">
      <c r="A57" s="29">
        <v>46569</v>
      </c>
      <c r="B57" s="15"/>
      <c r="C57" s="13">
        <v>57</v>
      </c>
      <c r="D57" s="14">
        <v>98</v>
      </c>
      <c r="E57">
        <v>501.322</v>
      </c>
      <c r="F57">
        <v>123.581</v>
      </c>
      <c r="G57" s="4">
        <v>192.64400000000001</v>
      </c>
      <c r="H57" s="4">
        <v>119.107</v>
      </c>
      <c r="I57" s="4">
        <v>260.45999999999998</v>
      </c>
      <c r="J57" s="4">
        <v>56.073999999999998</v>
      </c>
      <c r="K57" s="4">
        <v>64.278000000000006</v>
      </c>
      <c r="L57" s="4">
        <v>26.978999999999999</v>
      </c>
      <c r="M57" s="4">
        <v>61.435000000000002</v>
      </c>
      <c r="N57" s="4">
        <v>59.198</v>
      </c>
      <c r="O57" s="4">
        <v>125.649</v>
      </c>
      <c r="P57" s="4">
        <v>76.930000000000007</v>
      </c>
      <c r="Q57" s="4">
        <v>73.126000000000005</v>
      </c>
      <c r="R57" s="4">
        <v>249.006</v>
      </c>
      <c r="S57" s="4">
        <v>149.14099999999999</v>
      </c>
      <c r="T57" s="4">
        <v>80.462999999999994</v>
      </c>
      <c r="U57" s="4">
        <v>262.495</v>
      </c>
      <c r="V57" s="4">
        <v>31.798999999999999</v>
      </c>
      <c r="W57" s="4">
        <v>60.033999999999999</v>
      </c>
      <c r="X57" s="4">
        <v>113.43</v>
      </c>
      <c r="Y57" s="4">
        <v>134.40899999999999</v>
      </c>
      <c r="Z57" s="4">
        <v>108.986</v>
      </c>
      <c r="AA57" s="4">
        <v>143.77699999999999</v>
      </c>
      <c r="AB57" s="4">
        <v>35.512999999999998</v>
      </c>
      <c r="AC57" s="4">
        <v>309.83100000000002</v>
      </c>
      <c r="AD57" s="4">
        <v>66.456999999999994</v>
      </c>
      <c r="AE57" s="32">
        <v>140.874</v>
      </c>
      <c r="AF57" s="4">
        <v>73.549000000000007</v>
      </c>
      <c r="AG57" s="4">
        <v>211.90899999999999</v>
      </c>
      <c r="AH57" s="4">
        <v>73.293999999999997</v>
      </c>
      <c r="ALQ57" s="4" t="e">
        <v>#N/A</v>
      </c>
    </row>
    <row r="58" spans="1:1005" ht="15" x14ac:dyDescent="0.25">
      <c r="A58" s="29">
        <v>46600</v>
      </c>
      <c r="B58" s="15"/>
      <c r="C58" s="13">
        <v>48</v>
      </c>
      <c r="D58" s="14">
        <v>63</v>
      </c>
      <c r="E58">
        <v>138.208</v>
      </c>
      <c r="F58">
        <v>59.468000000000004</v>
      </c>
      <c r="G58" s="4">
        <v>92.034000000000006</v>
      </c>
      <c r="H58" s="4">
        <v>57.273000000000003</v>
      </c>
      <c r="I58" s="4">
        <v>103.20399999999999</v>
      </c>
      <c r="J58" s="4">
        <v>49.503999999999998</v>
      </c>
      <c r="K58" s="4">
        <v>57.710999999999999</v>
      </c>
      <c r="L58" s="4">
        <v>24.141999999999999</v>
      </c>
      <c r="M58" s="4">
        <v>46.045000000000002</v>
      </c>
      <c r="N58" s="4">
        <v>41.875</v>
      </c>
      <c r="O58" s="4">
        <v>63.601999999999997</v>
      </c>
      <c r="P58" s="4">
        <v>56.683999999999997</v>
      </c>
      <c r="Q58" s="4">
        <v>54.92</v>
      </c>
      <c r="R58" s="4">
        <v>87.521000000000001</v>
      </c>
      <c r="S58" s="4">
        <v>60.058999999999997</v>
      </c>
      <c r="T58" s="4">
        <v>57.076000000000001</v>
      </c>
      <c r="U58" s="4">
        <v>77.784999999999997</v>
      </c>
      <c r="V58" s="4">
        <v>33.003</v>
      </c>
      <c r="W58" s="4">
        <v>44.607999999999997</v>
      </c>
      <c r="X58" s="4">
        <v>64.445999999999998</v>
      </c>
      <c r="Y58" s="4">
        <v>58.509</v>
      </c>
      <c r="Z58" s="4">
        <v>58.67</v>
      </c>
      <c r="AA58" s="4">
        <v>70.207999999999998</v>
      </c>
      <c r="AB58" s="4">
        <v>30.102</v>
      </c>
      <c r="AC58" s="4">
        <v>92.23</v>
      </c>
      <c r="AD58" s="4">
        <v>44.345999999999997</v>
      </c>
      <c r="AE58" s="32">
        <v>61.12</v>
      </c>
      <c r="AF58" s="4">
        <v>60.834000000000003</v>
      </c>
      <c r="AG58" s="4">
        <v>75.27</v>
      </c>
      <c r="AH58" s="4">
        <v>46.941000000000003</v>
      </c>
      <c r="ALQ58" s="4" t="e">
        <v>#N/A</v>
      </c>
    </row>
    <row r="59" spans="1:1005" ht="15" x14ac:dyDescent="0.25">
      <c r="A59" s="29">
        <v>46631</v>
      </c>
      <c r="B59" s="15"/>
      <c r="C59" s="13">
        <v>34</v>
      </c>
      <c r="D59" s="14">
        <v>42</v>
      </c>
      <c r="E59">
        <v>69.703000000000003</v>
      </c>
      <c r="F59">
        <v>44.164999999999999</v>
      </c>
      <c r="G59" s="4">
        <v>66.102999999999994</v>
      </c>
      <c r="H59" s="4">
        <v>37.283999999999999</v>
      </c>
      <c r="I59" s="4">
        <v>55.448</v>
      </c>
      <c r="J59" s="4">
        <v>37.603000000000002</v>
      </c>
      <c r="K59" s="4">
        <v>34.781999999999996</v>
      </c>
      <c r="L59" s="4">
        <v>23.44</v>
      </c>
      <c r="M59" s="4">
        <v>65.954999999999998</v>
      </c>
      <c r="N59" s="4">
        <v>40.552999999999997</v>
      </c>
      <c r="O59" s="4">
        <v>40.713000000000001</v>
      </c>
      <c r="P59" s="4">
        <v>41.738999999999997</v>
      </c>
      <c r="Q59" s="4">
        <v>50.423999999999999</v>
      </c>
      <c r="R59" s="4">
        <v>49.877000000000002</v>
      </c>
      <c r="S59" s="4">
        <v>40.481000000000002</v>
      </c>
      <c r="T59" s="4">
        <v>32.945999999999998</v>
      </c>
      <c r="U59" s="4">
        <v>44.938000000000002</v>
      </c>
      <c r="V59" s="4">
        <v>26.638000000000002</v>
      </c>
      <c r="W59" s="4">
        <v>60.715000000000003</v>
      </c>
      <c r="X59" s="4">
        <v>58.780999999999999</v>
      </c>
      <c r="Y59" s="4">
        <v>42.103000000000002</v>
      </c>
      <c r="Z59" s="4">
        <v>40.000999999999998</v>
      </c>
      <c r="AA59" s="4">
        <v>43.317</v>
      </c>
      <c r="AB59" s="4">
        <v>24.651</v>
      </c>
      <c r="AC59" s="4">
        <v>47.982999999999997</v>
      </c>
      <c r="AD59" s="4">
        <v>40.521000000000001</v>
      </c>
      <c r="AE59" s="32">
        <v>37.893000000000001</v>
      </c>
      <c r="AF59" s="4">
        <v>44.7</v>
      </c>
      <c r="AG59" s="4">
        <v>54.965000000000003</v>
      </c>
      <c r="AH59" s="4">
        <v>39.292000000000002</v>
      </c>
      <c r="ALQ59" s="4" t="e">
        <v>#N/A</v>
      </c>
    </row>
    <row r="60" spans="1:1005" ht="15" x14ac:dyDescent="0.25">
      <c r="A60" s="29">
        <v>46661</v>
      </c>
      <c r="B60" s="15"/>
      <c r="C60" s="13">
        <v>38</v>
      </c>
      <c r="D60" s="14">
        <v>43</v>
      </c>
      <c r="E60">
        <v>71.111999999999995</v>
      </c>
      <c r="F60">
        <v>61.808</v>
      </c>
      <c r="G60" s="4">
        <v>75.363</v>
      </c>
      <c r="H60" s="4">
        <v>55.012</v>
      </c>
      <c r="I60" s="4">
        <v>45.287999999999997</v>
      </c>
      <c r="J60" s="4">
        <v>37.499000000000002</v>
      </c>
      <c r="K60" s="4">
        <v>34.863999999999997</v>
      </c>
      <c r="L60" s="4">
        <v>38.712000000000003</v>
      </c>
      <c r="M60" s="4">
        <v>40.598999999999997</v>
      </c>
      <c r="N60" s="4">
        <v>42.634</v>
      </c>
      <c r="O60" s="4">
        <v>61.953000000000003</v>
      </c>
      <c r="P60" s="4">
        <v>85.168999999999997</v>
      </c>
      <c r="Q60" s="4">
        <v>57.686999999999998</v>
      </c>
      <c r="R60" s="4">
        <v>48.256999999999998</v>
      </c>
      <c r="S60" s="4">
        <v>45.640999999999998</v>
      </c>
      <c r="T60" s="4">
        <v>36.996000000000002</v>
      </c>
      <c r="U60" s="4">
        <v>48.25</v>
      </c>
      <c r="V60" s="4">
        <v>27.167999999999999</v>
      </c>
      <c r="W60" s="4">
        <v>61.64</v>
      </c>
      <c r="X60" s="4">
        <v>75.483999999999995</v>
      </c>
      <c r="Y60" s="4">
        <v>39.405999999999999</v>
      </c>
      <c r="Z60" s="4">
        <v>36.584000000000003</v>
      </c>
      <c r="AA60" s="4">
        <v>46.911000000000001</v>
      </c>
      <c r="AB60" s="4">
        <v>29.315000000000001</v>
      </c>
      <c r="AC60" s="4">
        <v>43.697000000000003</v>
      </c>
      <c r="AD60" s="4">
        <v>41.817</v>
      </c>
      <c r="AE60" s="32">
        <v>33.735999999999997</v>
      </c>
      <c r="AF60" s="4">
        <v>33.9</v>
      </c>
      <c r="AG60" s="4">
        <v>52.085000000000001</v>
      </c>
      <c r="AH60" s="4">
        <v>51.594000000000001</v>
      </c>
      <c r="ALQ60" s="4" t="e">
        <v>#N/A</v>
      </c>
    </row>
    <row r="61" spans="1:1005" ht="15" x14ac:dyDescent="0.25">
      <c r="A61" s="29">
        <v>46692</v>
      </c>
      <c r="B61" s="15"/>
      <c r="C61" s="13">
        <v>35</v>
      </c>
      <c r="D61" s="14">
        <v>37</v>
      </c>
      <c r="E61">
        <v>52.192</v>
      </c>
      <c r="F61">
        <v>50.314</v>
      </c>
      <c r="G61" s="4">
        <v>55.531999999999996</v>
      </c>
      <c r="H61" s="4">
        <v>46.63</v>
      </c>
      <c r="I61" s="4">
        <v>36.950000000000003</v>
      </c>
      <c r="J61" s="4">
        <v>34.206000000000003</v>
      </c>
      <c r="K61" s="4">
        <v>34.287999999999997</v>
      </c>
      <c r="L61" s="4">
        <v>25.116</v>
      </c>
      <c r="M61" s="4">
        <v>30.541</v>
      </c>
      <c r="N61" s="4">
        <v>38.744999999999997</v>
      </c>
      <c r="O61" s="4">
        <v>47.966000000000001</v>
      </c>
      <c r="P61" s="4">
        <v>56.6</v>
      </c>
      <c r="Q61" s="4">
        <v>45.805999999999997</v>
      </c>
      <c r="R61" s="4">
        <v>42.798000000000002</v>
      </c>
      <c r="S61" s="4">
        <v>42.323</v>
      </c>
      <c r="T61" s="4">
        <v>38.18</v>
      </c>
      <c r="U61" s="4">
        <v>40.128</v>
      </c>
      <c r="V61" s="4">
        <v>23.623999999999999</v>
      </c>
      <c r="W61" s="4">
        <v>39.69</v>
      </c>
      <c r="X61" s="4">
        <v>45.485999999999997</v>
      </c>
      <c r="Y61" s="4">
        <v>36.799999999999997</v>
      </c>
      <c r="Z61" s="4">
        <v>31.901</v>
      </c>
      <c r="AA61" s="4">
        <v>40.875</v>
      </c>
      <c r="AB61" s="4">
        <v>28.434999999999999</v>
      </c>
      <c r="AC61" s="4">
        <v>38.957999999999998</v>
      </c>
      <c r="AD61" s="4">
        <v>47.100999999999999</v>
      </c>
      <c r="AE61" s="32">
        <v>33.421999999999997</v>
      </c>
      <c r="AF61" s="4">
        <v>29.693000000000001</v>
      </c>
      <c r="AG61" s="4">
        <v>43.353999999999999</v>
      </c>
      <c r="AH61" s="4">
        <v>41.404000000000003</v>
      </c>
      <c r="ALQ61" s="4" t="e">
        <v>#N/A</v>
      </c>
    </row>
    <row r="62" spans="1:1005" ht="15" x14ac:dyDescent="0.25">
      <c r="A62" s="29">
        <v>46722</v>
      </c>
      <c r="B62" s="15"/>
      <c r="C62" s="13">
        <v>32</v>
      </c>
      <c r="D62" s="14">
        <v>32</v>
      </c>
      <c r="E62">
        <v>48.122</v>
      </c>
      <c r="F62">
        <v>40.968000000000004</v>
      </c>
      <c r="G62" s="4">
        <v>42.432000000000002</v>
      </c>
      <c r="H62" s="4">
        <v>41.354999999999997</v>
      </c>
      <c r="I62" s="4">
        <v>32.972000000000001</v>
      </c>
      <c r="J62" s="4">
        <v>29.097000000000001</v>
      </c>
      <c r="K62" s="4">
        <v>28.241</v>
      </c>
      <c r="L62" s="4">
        <v>21.169</v>
      </c>
      <c r="M62" s="4">
        <v>27.920999999999999</v>
      </c>
      <c r="N62" s="4">
        <v>30.087</v>
      </c>
      <c r="O62" s="4">
        <v>34.656999999999996</v>
      </c>
      <c r="P62" s="4">
        <v>38.606000000000002</v>
      </c>
      <c r="Q62" s="4">
        <v>32.116</v>
      </c>
      <c r="R62" s="4">
        <v>37.959000000000003</v>
      </c>
      <c r="S62" s="4">
        <v>34.107999999999997</v>
      </c>
      <c r="T62" s="4">
        <v>31.852</v>
      </c>
      <c r="U62" s="4">
        <v>34.954999999999998</v>
      </c>
      <c r="V62" s="4">
        <v>21.681000000000001</v>
      </c>
      <c r="W62" s="4">
        <v>29.475000000000001</v>
      </c>
      <c r="X62" s="4">
        <v>36.799999999999997</v>
      </c>
      <c r="Y62" s="4">
        <v>32.424999999999997</v>
      </c>
      <c r="Z62" s="4">
        <v>29.722999999999999</v>
      </c>
      <c r="AA62" s="4">
        <v>37.905999999999999</v>
      </c>
      <c r="AB62" s="4">
        <v>22.984999999999999</v>
      </c>
      <c r="AC62" s="4">
        <v>36.298999999999999</v>
      </c>
      <c r="AD62" s="4">
        <v>37.097000000000001</v>
      </c>
      <c r="AE62" s="32">
        <v>30.396999999999998</v>
      </c>
      <c r="AF62" s="4">
        <v>26.779</v>
      </c>
      <c r="AG62" s="4">
        <v>36.622999999999998</v>
      </c>
      <c r="AH62" s="4">
        <v>32.28</v>
      </c>
      <c r="ALQ62" s="4" t="e">
        <v>#N/A</v>
      </c>
    </row>
    <row r="63" spans="1:1005" ht="15" x14ac:dyDescent="0.25">
      <c r="A63" s="29">
        <v>46753</v>
      </c>
      <c r="B63" s="15"/>
      <c r="C63" s="13">
        <v>30</v>
      </c>
      <c r="D63" s="14">
        <v>31</v>
      </c>
      <c r="E63">
        <v>40.54</v>
      </c>
      <c r="F63">
        <v>35.066000000000003</v>
      </c>
      <c r="G63" s="4">
        <v>37.628999999999998</v>
      </c>
      <c r="H63" s="4">
        <v>35.365000000000002</v>
      </c>
      <c r="I63" s="4">
        <v>32.834000000000003</v>
      </c>
      <c r="J63" s="4">
        <v>26.72</v>
      </c>
      <c r="K63" s="4">
        <v>24.861000000000001</v>
      </c>
      <c r="L63" s="4">
        <v>19.95</v>
      </c>
      <c r="M63" s="4">
        <v>24.957000000000001</v>
      </c>
      <c r="N63" s="4">
        <v>29.059000000000001</v>
      </c>
      <c r="O63" s="4">
        <v>29.83</v>
      </c>
      <c r="P63" s="4">
        <v>32.356999999999999</v>
      </c>
      <c r="Q63" s="4">
        <v>26.596</v>
      </c>
      <c r="R63" s="4">
        <v>34.197000000000003</v>
      </c>
      <c r="S63" s="4">
        <v>30.135999999999999</v>
      </c>
      <c r="T63" s="4">
        <v>28.971</v>
      </c>
      <c r="U63" s="4">
        <v>33.313000000000002</v>
      </c>
      <c r="V63" s="4">
        <v>20.059999999999999</v>
      </c>
      <c r="W63" s="4">
        <v>25.527000000000001</v>
      </c>
      <c r="X63" s="4">
        <v>31.919</v>
      </c>
      <c r="Y63" s="4">
        <v>29.495000000000001</v>
      </c>
      <c r="Z63" s="4">
        <v>27.872</v>
      </c>
      <c r="AA63" s="4">
        <v>33.235999999999997</v>
      </c>
      <c r="AB63" s="4">
        <v>21.099</v>
      </c>
      <c r="AC63" s="4">
        <v>32.987000000000002</v>
      </c>
      <c r="AD63" s="4">
        <v>29.445</v>
      </c>
      <c r="AE63" s="32">
        <v>27.126999999999999</v>
      </c>
      <c r="AF63" s="4">
        <v>25.045999999999999</v>
      </c>
      <c r="AG63" s="4">
        <v>33.325000000000003</v>
      </c>
      <c r="AH63" s="4">
        <v>29.030999999999999</v>
      </c>
      <c r="ALQ63" s="4" t="e">
        <v>#N/A</v>
      </c>
    </row>
    <row r="64" spans="1:1005" ht="15" x14ac:dyDescent="0.25">
      <c r="A64" s="29">
        <v>46784</v>
      </c>
      <c r="B64" s="15"/>
      <c r="C64" s="13">
        <v>28</v>
      </c>
      <c r="D64" s="14">
        <v>29</v>
      </c>
      <c r="E64">
        <v>39.148000000000003</v>
      </c>
      <c r="F64">
        <v>28.268000000000001</v>
      </c>
      <c r="G64" s="4">
        <v>32.091000000000001</v>
      </c>
      <c r="H64" s="4">
        <v>34.061</v>
      </c>
      <c r="I64" s="4">
        <v>32.491999999999997</v>
      </c>
      <c r="J64" s="4">
        <v>25.032</v>
      </c>
      <c r="K64" s="4">
        <v>20.994</v>
      </c>
      <c r="L64" s="4">
        <v>23.163</v>
      </c>
      <c r="M64" s="4">
        <v>21.295999999999999</v>
      </c>
      <c r="N64" s="4">
        <v>25.349</v>
      </c>
      <c r="O64" s="4">
        <v>24.378</v>
      </c>
      <c r="P64" s="4">
        <v>31.901</v>
      </c>
      <c r="Q64" s="4">
        <v>21.535</v>
      </c>
      <c r="R64" s="4">
        <v>30.181000000000001</v>
      </c>
      <c r="S64" s="4">
        <v>24.917000000000002</v>
      </c>
      <c r="T64" s="4">
        <v>23.902999999999999</v>
      </c>
      <c r="U64" s="4">
        <v>27.527000000000001</v>
      </c>
      <c r="V64" s="4">
        <v>17.587</v>
      </c>
      <c r="W64" s="4">
        <v>26.413</v>
      </c>
      <c r="X64" s="4">
        <v>37.32</v>
      </c>
      <c r="Y64" s="4">
        <v>27.45</v>
      </c>
      <c r="Z64" s="4">
        <v>34.085999999999999</v>
      </c>
      <c r="AA64" s="4">
        <v>34.405000000000001</v>
      </c>
      <c r="AB64" s="4">
        <v>18.3</v>
      </c>
      <c r="AC64" s="4">
        <v>29.064</v>
      </c>
      <c r="AD64" s="4">
        <v>27.234000000000002</v>
      </c>
      <c r="AE64" s="32">
        <v>24.911000000000001</v>
      </c>
      <c r="AF64" s="4">
        <v>22.914999999999999</v>
      </c>
      <c r="AG64" s="4">
        <v>27.876999999999999</v>
      </c>
      <c r="AH64" s="4">
        <v>27.876999999999999</v>
      </c>
      <c r="ALQ64" s="4" t="e">
        <v>#N/A</v>
      </c>
    </row>
    <row r="65" spans="1:1005" ht="15" x14ac:dyDescent="0.25">
      <c r="A65" s="29">
        <v>46813</v>
      </c>
      <c r="B65" s="15"/>
      <c r="C65" s="13">
        <v>42</v>
      </c>
      <c r="D65" s="14">
        <v>46</v>
      </c>
      <c r="E65">
        <v>52.054000000000002</v>
      </c>
      <c r="F65">
        <v>59.64</v>
      </c>
      <c r="G65" s="4">
        <v>53.762999999999998</v>
      </c>
      <c r="H65" s="4">
        <v>52.115000000000002</v>
      </c>
      <c r="I65" s="4">
        <v>39.887</v>
      </c>
      <c r="J65" s="4">
        <v>37.692999999999998</v>
      </c>
      <c r="K65" s="4">
        <v>27.315000000000001</v>
      </c>
      <c r="L65" s="4">
        <v>38.408999999999999</v>
      </c>
      <c r="M65" s="4">
        <v>58.134</v>
      </c>
      <c r="N65" s="4">
        <v>32.975999999999999</v>
      </c>
      <c r="O65" s="4">
        <v>35.662999999999997</v>
      </c>
      <c r="P65" s="4">
        <v>81.585999999999999</v>
      </c>
      <c r="Q65" s="4">
        <v>23.881</v>
      </c>
      <c r="R65" s="4">
        <v>55.366</v>
      </c>
      <c r="S65" s="4">
        <v>29.745000000000001</v>
      </c>
      <c r="T65" s="4">
        <v>41.036999999999999</v>
      </c>
      <c r="U65" s="4">
        <v>50.252000000000002</v>
      </c>
      <c r="V65" s="4">
        <v>26.292000000000002</v>
      </c>
      <c r="W65" s="4">
        <v>38.475999999999999</v>
      </c>
      <c r="X65" s="4">
        <v>64.631</v>
      </c>
      <c r="Y65" s="4">
        <v>48.591000000000001</v>
      </c>
      <c r="Z65" s="4">
        <v>78.972999999999999</v>
      </c>
      <c r="AA65" s="4">
        <v>37.314</v>
      </c>
      <c r="AB65" s="4">
        <v>28.04</v>
      </c>
      <c r="AC65" s="4">
        <v>44.741</v>
      </c>
      <c r="AD65" s="4">
        <v>37.149000000000001</v>
      </c>
      <c r="AE65" s="32">
        <v>43.57</v>
      </c>
      <c r="AF65" s="4">
        <v>39.389000000000003</v>
      </c>
      <c r="AG65" s="4">
        <v>49.951000000000001</v>
      </c>
      <c r="AH65" s="4">
        <v>49.951000000000001</v>
      </c>
      <c r="ALQ65" s="4" t="e">
        <v>#N/A</v>
      </c>
    </row>
    <row r="66" spans="1:1005" ht="15" x14ac:dyDescent="0.25">
      <c r="A66" s="29">
        <v>46844</v>
      </c>
      <c r="B66" s="15"/>
      <c r="C66" s="13">
        <v>82</v>
      </c>
      <c r="D66" s="14">
        <v>100</v>
      </c>
      <c r="E66">
        <v>123.76600000000001</v>
      </c>
      <c r="F66" s="4">
        <v>113.277</v>
      </c>
      <c r="G66" s="4">
        <v>88.412000000000006</v>
      </c>
      <c r="H66" s="4">
        <v>75.018000000000001</v>
      </c>
      <c r="I66" s="4">
        <v>103.75</v>
      </c>
      <c r="J66" s="4">
        <v>82.037000000000006</v>
      </c>
      <c r="K66" s="4">
        <v>67.036000000000001</v>
      </c>
      <c r="L66" s="4">
        <v>71.765000000000001</v>
      </c>
      <c r="M66" s="4">
        <v>136.30199999999999</v>
      </c>
      <c r="N66" s="4">
        <v>83.225999999999999</v>
      </c>
      <c r="O66" s="4">
        <v>116.42400000000001</v>
      </c>
      <c r="P66" s="4">
        <v>132.97399999999999</v>
      </c>
      <c r="Q66" s="4">
        <v>73.825999999999993</v>
      </c>
      <c r="R66" s="4">
        <v>85.971000000000004</v>
      </c>
      <c r="S66" s="4">
        <v>72.415000000000006</v>
      </c>
      <c r="T66" s="4">
        <v>96.536000000000001</v>
      </c>
      <c r="U66" s="4">
        <v>115.348</v>
      </c>
      <c r="V66" s="4">
        <v>50.899000000000001</v>
      </c>
      <c r="W66" s="4">
        <v>84.233000000000004</v>
      </c>
      <c r="X66" s="4">
        <v>102.556</v>
      </c>
      <c r="Y66" s="4">
        <v>83.866</v>
      </c>
      <c r="Z66" s="4">
        <v>145.04900000000001</v>
      </c>
      <c r="AA66" s="4">
        <v>64.87</v>
      </c>
      <c r="AB66" s="4">
        <v>106.325</v>
      </c>
      <c r="AC66" s="4">
        <v>64.378</v>
      </c>
      <c r="AD66" s="4">
        <v>66.335999999999999</v>
      </c>
      <c r="AE66" s="32">
        <v>93.117000000000004</v>
      </c>
      <c r="AF66" s="4">
        <v>92.748999999999995</v>
      </c>
      <c r="AG66" s="4">
        <v>93.531000000000006</v>
      </c>
      <c r="AH66" s="4">
        <v>93.531000000000006</v>
      </c>
      <c r="ALQ66" s="4" t="e">
        <v>#N/A</v>
      </c>
    </row>
    <row r="67" spans="1:1005" ht="15" x14ac:dyDescent="0.25">
      <c r="A67" s="29">
        <v>46874</v>
      </c>
      <c r="B67" s="15"/>
      <c r="C67" s="13">
        <v>195</v>
      </c>
      <c r="D67" s="14">
        <v>251</v>
      </c>
      <c r="E67">
        <v>423.61099999999999</v>
      </c>
      <c r="F67" s="4">
        <v>412.767</v>
      </c>
      <c r="G67" s="4">
        <v>252.47300000000001</v>
      </c>
      <c r="H67" s="4">
        <v>281.80399999999997</v>
      </c>
      <c r="I67" s="4">
        <v>293.45400000000001</v>
      </c>
      <c r="J67" s="4">
        <v>315.55500000000001</v>
      </c>
      <c r="K67" s="4">
        <v>108.35899999999999</v>
      </c>
      <c r="L67" s="4">
        <v>186.51499999999999</v>
      </c>
      <c r="M67" s="4">
        <v>274.99299999999999</v>
      </c>
      <c r="N67" s="4">
        <v>316.83199999999999</v>
      </c>
      <c r="O67" s="4">
        <v>286.23700000000002</v>
      </c>
      <c r="P67" s="4">
        <v>298.79300000000001</v>
      </c>
      <c r="Q67" s="4">
        <v>315.40100000000001</v>
      </c>
      <c r="R67" s="4">
        <v>372.12099999999998</v>
      </c>
      <c r="S67" s="4">
        <v>153.405</v>
      </c>
      <c r="T67" s="4">
        <v>207.51</v>
      </c>
      <c r="U67" s="4">
        <v>180.13300000000001</v>
      </c>
      <c r="V67" s="4">
        <v>125.49</v>
      </c>
      <c r="W67" s="4">
        <v>280.36700000000002</v>
      </c>
      <c r="X67" s="4">
        <v>204.18799999999999</v>
      </c>
      <c r="Y67" s="4">
        <v>202.62200000000001</v>
      </c>
      <c r="Z67" s="4">
        <v>304.88</v>
      </c>
      <c r="AA67" s="4">
        <v>194.911</v>
      </c>
      <c r="AB67" s="4">
        <v>258.11099999999999</v>
      </c>
      <c r="AC67" s="4">
        <v>213.28700000000001</v>
      </c>
      <c r="AD67" s="4">
        <v>160.37700000000001</v>
      </c>
      <c r="AE67" s="32">
        <v>252.21799999999999</v>
      </c>
      <c r="AF67" s="4">
        <v>315.62799999999999</v>
      </c>
      <c r="AG67" s="4">
        <v>248.65</v>
      </c>
      <c r="AH67" s="4">
        <v>248.65</v>
      </c>
      <c r="ALQ67" s="4" t="e">
        <v>#N/A</v>
      </c>
    </row>
    <row r="68" spans="1:1005" ht="15" x14ac:dyDescent="0.25">
      <c r="A68" s="29">
        <v>46905</v>
      </c>
      <c r="B68" s="15"/>
      <c r="C68" s="13">
        <v>190</v>
      </c>
      <c r="D68" s="14">
        <v>293</v>
      </c>
      <c r="E68">
        <v>351.44499999999999</v>
      </c>
      <c r="F68" s="4">
        <v>578.32600000000002</v>
      </c>
      <c r="G68" s="4">
        <v>256.26</v>
      </c>
      <c r="H68" s="4">
        <v>401.19299999999998</v>
      </c>
      <c r="I68" s="4">
        <v>189.846</v>
      </c>
      <c r="J68" s="4">
        <v>230.15600000000001</v>
      </c>
      <c r="K68" s="4">
        <v>65.512</v>
      </c>
      <c r="L68" s="4">
        <v>247.315</v>
      </c>
      <c r="M68" s="4">
        <v>169.52799999999999</v>
      </c>
      <c r="N68" s="4">
        <v>335.61700000000002</v>
      </c>
      <c r="O68" s="4">
        <v>215.55699999999999</v>
      </c>
      <c r="P68" s="4">
        <v>215.40299999999999</v>
      </c>
      <c r="Q68" s="4">
        <v>574.15700000000004</v>
      </c>
      <c r="R68" s="4">
        <v>304.541</v>
      </c>
      <c r="S68" s="4">
        <v>328.86599999999999</v>
      </c>
      <c r="T68" s="4">
        <v>512.42100000000005</v>
      </c>
      <c r="U68" s="4">
        <v>67.385999999999996</v>
      </c>
      <c r="V68" s="4">
        <v>173.50700000000001</v>
      </c>
      <c r="W68" s="4">
        <v>394.45600000000002</v>
      </c>
      <c r="X68" s="4">
        <v>414.21499999999997</v>
      </c>
      <c r="Y68" s="4">
        <v>353.23500000000001</v>
      </c>
      <c r="Z68" s="4">
        <v>459.80200000000002</v>
      </c>
      <c r="AA68" s="4">
        <v>84.475999999999999</v>
      </c>
      <c r="AB68" s="4">
        <v>477.31</v>
      </c>
      <c r="AC68" s="4">
        <v>231.066</v>
      </c>
      <c r="AD68" s="4">
        <v>316.59300000000002</v>
      </c>
      <c r="AE68" s="32">
        <v>200.90299999999999</v>
      </c>
      <c r="AF68" s="4">
        <v>474.60199999999998</v>
      </c>
      <c r="AG68" s="4">
        <v>256.39400000000001</v>
      </c>
      <c r="AH68" s="4">
        <v>256.39400000000001</v>
      </c>
      <c r="ALQ68" s="4" t="e">
        <v>#N/A</v>
      </c>
    </row>
    <row r="69" spans="1:1005" ht="15" x14ac:dyDescent="0.25">
      <c r="A69" s="29">
        <v>46935</v>
      </c>
      <c r="B69" s="15"/>
      <c r="C69" s="13">
        <v>57</v>
      </c>
      <c r="D69" s="14">
        <v>98</v>
      </c>
      <c r="E69">
        <v>123.581</v>
      </c>
      <c r="F69">
        <v>192.64400000000001</v>
      </c>
      <c r="G69" s="4">
        <v>119.107</v>
      </c>
      <c r="H69" s="4">
        <v>260.45999999999998</v>
      </c>
      <c r="I69" s="4">
        <v>56.073999999999998</v>
      </c>
      <c r="J69" s="4">
        <v>64.278000000000006</v>
      </c>
      <c r="K69" s="4">
        <v>26.978999999999999</v>
      </c>
      <c r="L69" s="4">
        <v>61.435000000000002</v>
      </c>
      <c r="M69" s="4">
        <v>59.198</v>
      </c>
      <c r="N69" s="4">
        <v>125.649</v>
      </c>
      <c r="O69" s="4">
        <v>76.930000000000007</v>
      </c>
      <c r="P69" s="4">
        <v>73.126000000000005</v>
      </c>
      <c r="Q69" s="4">
        <v>249.006</v>
      </c>
      <c r="R69" s="4">
        <v>149.14099999999999</v>
      </c>
      <c r="S69" s="4">
        <v>80.462999999999994</v>
      </c>
      <c r="T69" s="4">
        <v>262.495</v>
      </c>
      <c r="U69" s="4">
        <v>31.798999999999999</v>
      </c>
      <c r="V69" s="4">
        <v>60.033999999999999</v>
      </c>
      <c r="W69" s="4">
        <v>113.43</v>
      </c>
      <c r="X69" s="4">
        <v>134.40899999999999</v>
      </c>
      <c r="Y69" s="4">
        <v>108.986</v>
      </c>
      <c r="Z69" s="4">
        <v>143.77699999999999</v>
      </c>
      <c r="AA69" s="4">
        <v>35.512999999999998</v>
      </c>
      <c r="AB69" s="4">
        <v>309.83100000000002</v>
      </c>
      <c r="AC69" s="4">
        <v>66.456999999999994</v>
      </c>
      <c r="AD69" s="4">
        <v>140.874</v>
      </c>
      <c r="AE69" s="32">
        <v>73.549000000000007</v>
      </c>
      <c r="AF69" s="4">
        <v>211.90899999999999</v>
      </c>
      <c r="AG69" s="4">
        <v>73.293999999999997</v>
      </c>
      <c r="AH69" s="4">
        <v>73.293999999999997</v>
      </c>
      <c r="ALQ69" s="4" t="e">
        <v>#N/A</v>
      </c>
    </row>
    <row r="70" spans="1:1005" ht="15" x14ac:dyDescent="0.25">
      <c r="A70" s="29">
        <v>46966</v>
      </c>
      <c r="B70" s="15"/>
      <c r="C70" s="13">
        <v>48</v>
      </c>
      <c r="D70" s="14">
        <v>63</v>
      </c>
      <c r="E70">
        <v>59.468000000000004</v>
      </c>
      <c r="F70">
        <v>92.034000000000006</v>
      </c>
      <c r="G70" s="4">
        <v>57.273000000000003</v>
      </c>
      <c r="H70" s="4">
        <v>103.20399999999999</v>
      </c>
      <c r="I70" s="4">
        <v>49.503999999999998</v>
      </c>
      <c r="J70" s="4">
        <v>57.710999999999999</v>
      </c>
      <c r="K70" s="4">
        <v>24.141999999999999</v>
      </c>
      <c r="L70" s="4">
        <v>46.045000000000002</v>
      </c>
      <c r="M70" s="4">
        <v>41.875</v>
      </c>
      <c r="N70" s="4">
        <v>63.601999999999997</v>
      </c>
      <c r="O70" s="4">
        <v>56.683999999999997</v>
      </c>
      <c r="P70" s="4">
        <v>54.92</v>
      </c>
      <c r="Q70" s="4">
        <v>87.521000000000001</v>
      </c>
      <c r="R70" s="4">
        <v>60.058999999999997</v>
      </c>
      <c r="S70" s="4">
        <v>57.076000000000001</v>
      </c>
      <c r="T70" s="4">
        <v>77.784999999999997</v>
      </c>
      <c r="U70" s="4">
        <v>33.003</v>
      </c>
      <c r="V70" s="4">
        <v>44.607999999999997</v>
      </c>
      <c r="W70" s="4">
        <v>64.445999999999998</v>
      </c>
      <c r="X70" s="4">
        <v>58.509</v>
      </c>
      <c r="Y70" s="4">
        <v>58.67</v>
      </c>
      <c r="Z70" s="4">
        <v>70.207999999999998</v>
      </c>
      <c r="AA70" s="4">
        <v>30.102</v>
      </c>
      <c r="AB70" s="4">
        <v>92.23</v>
      </c>
      <c r="AC70" s="4">
        <v>44.345999999999997</v>
      </c>
      <c r="AD70" s="4">
        <v>61.12</v>
      </c>
      <c r="AE70" s="32">
        <v>60.834000000000003</v>
      </c>
      <c r="AF70" s="4">
        <v>75.27</v>
      </c>
      <c r="AG70" s="4">
        <v>46.941000000000003</v>
      </c>
      <c r="AH70" s="4">
        <v>46.941000000000003</v>
      </c>
      <c r="ALQ70" s="4" t="e">
        <v>#N/A</v>
      </c>
    </row>
    <row r="71" spans="1:1005" ht="15" x14ac:dyDescent="0.25">
      <c r="A71" s="29">
        <v>46997</v>
      </c>
      <c r="B71" s="15"/>
      <c r="C71" s="13">
        <v>34</v>
      </c>
      <c r="D71" s="14">
        <v>42</v>
      </c>
      <c r="E71">
        <v>44.164999999999999</v>
      </c>
      <c r="F71" s="16">
        <v>66.102999999999994</v>
      </c>
      <c r="G71" s="4">
        <v>37.283999999999999</v>
      </c>
      <c r="H71" s="4">
        <v>55.448</v>
      </c>
      <c r="I71" s="4">
        <v>37.603000000000002</v>
      </c>
      <c r="J71" s="4">
        <v>34.781999999999996</v>
      </c>
      <c r="K71" s="4">
        <v>23.44</v>
      </c>
      <c r="L71" s="4">
        <v>65.954999999999998</v>
      </c>
      <c r="M71" s="4">
        <v>40.552999999999997</v>
      </c>
      <c r="N71" s="4">
        <v>40.713000000000001</v>
      </c>
      <c r="O71" s="4">
        <v>41.738999999999997</v>
      </c>
      <c r="P71" s="4">
        <v>50.423999999999999</v>
      </c>
      <c r="Q71" s="4">
        <v>49.877000000000002</v>
      </c>
      <c r="R71" s="4">
        <v>40.481000000000002</v>
      </c>
      <c r="S71" s="4">
        <v>32.945999999999998</v>
      </c>
      <c r="T71" s="4">
        <v>44.938000000000002</v>
      </c>
      <c r="U71" s="4">
        <v>26.638000000000002</v>
      </c>
      <c r="V71" s="4">
        <v>60.715000000000003</v>
      </c>
      <c r="W71" s="4">
        <v>58.780999999999999</v>
      </c>
      <c r="X71" s="4">
        <v>42.103000000000002</v>
      </c>
      <c r="Y71" s="4">
        <v>40.000999999999998</v>
      </c>
      <c r="Z71" s="4">
        <v>43.317</v>
      </c>
      <c r="AA71" s="4">
        <v>24.651</v>
      </c>
      <c r="AB71" s="4">
        <v>47.982999999999997</v>
      </c>
      <c r="AC71" s="4">
        <v>40.521000000000001</v>
      </c>
      <c r="AD71" s="4">
        <v>37.893000000000001</v>
      </c>
      <c r="AE71" s="32">
        <v>44.7</v>
      </c>
      <c r="AF71" s="4">
        <v>54.965000000000003</v>
      </c>
      <c r="AG71" s="4">
        <v>39.292000000000002</v>
      </c>
      <c r="AH71" s="4">
        <v>39.292000000000002</v>
      </c>
      <c r="ALQ71" s="4" t="e">
        <v>#N/A</v>
      </c>
    </row>
    <row r="72" spans="1:1005" ht="15" x14ac:dyDescent="0.25">
      <c r="A72" s="35"/>
      <c r="B72" s="15"/>
      <c r="C72" s="13"/>
      <c r="D72" s="14"/>
      <c r="E72" s="16"/>
      <c r="F72" s="16"/>
      <c r="G72" s="16"/>
      <c r="H72" s="16"/>
      <c r="I72" s="16"/>
      <c r="J72" s="16"/>
      <c r="K72" s="16"/>
      <c r="L72" s="16"/>
      <c r="M72" s="16"/>
      <c r="N72" s="16"/>
      <c r="O72" s="16"/>
      <c r="P72" s="16"/>
      <c r="Q72" s="16"/>
      <c r="R72" s="16"/>
      <c r="S72" s="16"/>
      <c r="T72" s="16"/>
      <c r="U72" s="16"/>
      <c r="V72" s="16"/>
      <c r="W72" s="16"/>
      <c r="X72" s="16"/>
      <c r="Y72" s="16"/>
      <c r="Z72" s="16"/>
      <c r="AA72" s="16"/>
      <c r="AB72" s="16"/>
      <c r="AC72" s="16"/>
      <c r="AD72" s="16"/>
      <c r="AE72" s="16"/>
      <c r="AF72" s="16"/>
      <c r="AG72" s="16"/>
      <c r="AH72" s="16"/>
      <c r="ALQ72" s="4" t="e">
        <v>#N/A</v>
      </c>
    </row>
    <row r="73" spans="1:1005" ht="15" x14ac:dyDescent="0.25">
      <c r="A73" s="35"/>
      <c r="B73" s="15"/>
      <c r="C73" s="13"/>
      <c r="D73" s="14"/>
      <c r="E73" s="16"/>
      <c r="F73" s="16"/>
      <c r="G73" s="16"/>
      <c r="H73" s="16"/>
      <c r="I73" s="16"/>
      <c r="J73" s="16"/>
      <c r="K73" s="16"/>
      <c r="L73" s="16"/>
      <c r="M73" s="16"/>
      <c r="N73" s="16"/>
      <c r="O73" s="16"/>
      <c r="P73" s="16"/>
      <c r="Q73" s="16"/>
      <c r="R73" s="16"/>
      <c r="S73" s="16"/>
      <c r="T73" s="16"/>
      <c r="U73" s="16"/>
      <c r="V73" s="16"/>
      <c r="W73" s="16"/>
      <c r="X73" s="16"/>
      <c r="Y73" s="16"/>
      <c r="Z73" s="16"/>
      <c r="AA73" s="16"/>
      <c r="AB73" s="16"/>
      <c r="AC73" s="16"/>
      <c r="AD73" s="16"/>
      <c r="AE73" s="16"/>
      <c r="AF73" s="16"/>
      <c r="AG73" s="16"/>
      <c r="AH73" s="16"/>
    </row>
    <row r="74" spans="1:1005" ht="15" x14ac:dyDescent="0.25">
      <c r="A74" s="35"/>
      <c r="B74" s="15"/>
      <c r="C74" s="13"/>
      <c r="D74" s="14"/>
      <c r="E74" s="16"/>
      <c r="F74" s="16"/>
      <c r="G74" s="16"/>
      <c r="H74" s="16"/>
      <c r="I74" s="16"/>
      <c r="J74" s="16"/>
      <c r="K74" s="16"/>
      <c r="L74" s="16"/>
      <c r="M74" s="16"/>
      <c r="N74" s="16"/>
      <c r="O74" s="16"/>
      <c r="P74" s="16"/>
      <c r="Q74" s="16"/>
      <c r="R74" s="16"/>
      <c r="S74" s="16"/>
      <c r="T74" s="16"/>
      <c r="U74" s="16"/>
      <c r="V74" s="16"/>
      <c r="W74" s="16"/>
      <c r="X74" s="16"/>
      <c r="Y74" s="16"/>
      <c r="Z74" s="16"/>
      <c r="AA74" s="16"/>
      <c r="AB74" s="16"/>
      <c r="AC74" s="16"/>
      <c r="AD74" s="16"/>
      <c r="AE74" s="16"/>
      <c r="AF74" s="16"/>
      <c r="AG74" s="16"/>
      <c r="AH74" s="16"/>
    </row>
    <row r="75" spans="1:1005" ht="15" x14ac:dyDescent="0.25">
      <c r="A75" s="35"/>
      <c r="B75" s="15"/>
      <c r="C75" s="13"/>
      <c r="D75" s="14"/>
      <c r="E75" s="16"/>
      <c r="F75" s="16"/>
      <c r="G75" s="16"/>
      <c r="H75" s="16"/>
      <c r="I75" s="16"/>
      <c r="J75" s="16"/>
      <c r="K75" s="16"/>
      <c r="L75" s="16"/>
      <c r="M75" s="16"/>
      <c r="N75" s="16"/>
      <c r="O75" s="16"/>
      <c r="P75" s="16"/>
      <c r="Q75" s="16"/>
      <c r="R75" s="16"/>
      <c r="S75" s="16"/>
      <c r="T75" s="16"/>
      <c r="U75" s="16"/>
      <c r="V75" s="16"/>
      <c r="W75" s="16"/>
      <c r="X75" s="16"/>
      <c r="Y75" s="16"/>
      <c r="Z75" s="16"/>
      <c r="AA75" s="16"/>
      <c r="AB75" s="16"/>
      <c r="AC75" s="16"/>
      <c r="AD75" s="16"/>
      <c r="AE75" s="16"/>
      <c r="AF75" s="16"/>
      <c r="AG75" s="16"/>
      <c r="AH75" s="16"/>
    </row>
    <row r="76" spans="1:1005" ht="15" x14ac:dyDescent="0.25">
      <c r="A76" s="35"/>
      <c r="B76" s="15"/>
      <c r="C76" s="13"/>
      <c r="D76" s="14"/>
      <c r="E76" s="16"/>
      <c r="F76" s="16"/>
      <c r="G76" s="16"/>
      <c r="H76" s="16"/>
      <c r="I76" s="16"/>
      <c r="J76" s="16"/>
      <c r="K76" s="16"/>
      <c r="L76" s="16"/>
      <c r="M76" s="16"/>
      <c r="N76" s="16"/>
      <c r="O76" s="16"/>
      <c r="P76" s="16"/>
      <c r="Q76" s="16"/>
      <c r="R76" s="16"/>
      <c r="S76" s="16"/>
      <c r="T76" s="16"/>
      <c r="U76" s="16"/>
      <c r="V76" s="16"/>
      <c r="W76" s="16"/>
      <c r="X76" s="16"/>
      <c r="Y76" s="16"/>
      <c r="Z76" s="16"/>
      <c r="AA76" s="16"/>
      <c r="AB76" s="16"/>
      <c r="AC76" s="16"/>
      <c r="AD76" s="16"/>
      <c r="AE76" s="16"/>
      <c r="AF76" s="16"/>
      <c r="AG76" s="16"/>
      <c r="AH76" s="16"/>
    </row>
    <row r="77" spans="1:1005" ht="15" x14ac:dyDescent="0.25">
      <c r="A77" s="35"/>
      <c r="B77" s="15"/>
      <c r="C77" s="13"/>
      <c r="D77" s="14"/>
      <c r="E77" s="16"/>
      <c r="F77" s="16"/>
      <c r="G77" s="16"/>
      <c r="H77" s="16"/>
      <c r="I77" s="16"/>
      <c r="J77" s="16"/>
      <c r="K77" s="16"/>
      <c r="L77" s="16"/>
      <c r="M77" s="16"/>
      <c r="N77" s="16"/>
      <c r="O77" s="16"/>
      <c r="P77" s="16"/>
      <c r="Q77" s="16"/>
      <c r="R77" s="16"/>
      <c r="S77" s="16"/>
      <c r="T77" s="16"/>
      <c r="U77" s="16"/>
      <c r="V77" s="16"/>
      <c r="W77" s="16"/>
      <c r="X77" s="16"/>
      <c r="Y77" s="16"/>
      <c r="Z77" s="16"/>
      <c r="AA77" s="16"/>
      <c r="AB77" s="16"/>
      <c r="AC77" s="16"/>
      <c r="AD77" s="16"/>
      <c r="AE77" s="16"/>
      <c r="AF77" s="16"/>
      <c r="AG77" s="16"/>
      <c r="AH77" s="16"/>
    </row>
    <row r="78" spans="1:1005" ht="15" x14ac:dyDescent="0.25">
      <c r="A78" s="35"/>
      <c r="B78" s="15"/>
      <c r="C78" s="13"/>
      <c r="D78" s="14"/>
      <c r="E78" s="16"/>
      <c r="F78" s="16"/>
      <c r="G78" s="16"/>
      <c r="H78" s="16"/>
      <c r="I78" s="16"/>
      <c r="J78" s="16"/>
      <c r="K78" s="16"/>
      <c r="L78" s="16"/>
      <c r="M78" s="16"/>
      <c r="N78" s="16"/>
      <c r="O78" s="16"/>
      <c r="P78" s="16"/>
      <c r="Q78" s="16"/>
      <c r="R78" s="16"/>
      <c r="S78" s="16"/>
      <c r="T78" s="16"/>
      <c r="U78" s="16"/>
      <c r="V78" s="16"/>
      <c r="W78" s="16"/>
      <c r="X78" s="16"/>
      <c r="Y78" s="16"/>
      <c r="Z78" s="16"/>
      <c r="AA78" s="16"/>
      <c r="AB78" s="16"/>
      <c r="AC78" s="16"/>
      <c r="AD78" s="16"/>
      <c r="AE78" s="16"/>
      <c r="AF78" s="16"/>
      <c r="AG78" s="16"/>
      <c r="AH78" s="16"/>
    </row>
    <row r="79" spans="1:1005" ht="15" x14ac:dyDescent="0.25">
      <c r="A79" s="35"/>
      <c r="B79" s="15"/>
      <c r="C79" s="13"/>
      <c r="D79" s="14"/>
      <c r="E79" s="16"/>
      <c r="F79" s="16"/>
      <c r="G79" s="16"/>
      <c r="H79" s="16"/>
      <c r="I79" s="16"/>
      <c r="J79" s="16"/>
      <c r="K79" s="16"/>
      <c r="L79" s="16"/>
      <c r="M79" s="16"/>
      <c r="N79" s="16"/>
      <c r="O79" s="16"/>
      <c r="P79" s="16"/>
      <c r="Q79" s="16"/>
      <c r="R79" s="16"/>
      <c r="S79" s="16"/>
      <c r="T79" s="16"/>
      <c r="U79" s="16"/>
      <c r="V79" s="16"/>
      <c r="W79" s="16"/>
      <c r="X79" s="16"/>
      <c r="Y79" s="16"/>
      <c r="Z79" s="16"/>
      <c r="AA79" s="16"/>
      <c r="AB79" s="16"/>
      <c r="AC79" s="16"/>
      <c r="AD79" s="16"/>
      <c r="AE79" s="16"/>
      <c r="AF79" s="16"/>
      <c r="AG79" s="16"/>
      <c r="AH79" s="16"/>
    </row>
    <row r="80" spans="1:1005" ht="15" x14ac:dyDescent="0.25">
      <c r="A80" s="35"/>
      <c r="B80" s="15"/>
      <c r="C80" s="13"/>
      <c r="D80" s="14"/>
      <c r="E80" s="16"/>
      <c r="F80" s="16"/>
      <c r="G80" s="16"/>
      <c r="H80" s="16"/>
      <c r="I80" s="16"/>
      <c r="J80" s="16"/>
      <c r="K80" s="16"/>
      <c r="L80" s="16"/>
      <c r="M80" s="16"/>
      <c r="N80" s="16"/>
      <c r="O80" s="16"/>
      <c r="P80" s="16"/>
      <c r="Q80" s="16"/>
      <c r="R80" s="16"/>
      <c r="S80" s="16"/>
      <c r="T80" s="16"/>
      <c r="U80" s="16"/>
      <c r="V80" s="16"/>
      <c r="W80" s="16"/>
      <c r="X80" s="16"/>
      <c r="Y80" s="16"/>
      <c r="Z80" s="16"/>
      <c r="AA80" s="16"/>
      <c r="AB80" s="16"/>
      <c r="AC80" s="16"/>
      <c r="AD80" s="16"/>
      <c r="AE80" s="16"/>
      <c r="AF80" s="16"/>
      <c r="AG80" s="16"/>
      <c r="AH80" s="16"/>
    </row>
    <row r="81" spans="2:4" ht="12.75" customHeight="1" x14ac:dyDescent="0.25">
      <c r="B81" s="18"/>
      <c r="C81" s="19"/>
      <c r="D81" s="20"/>
    </row>
    <row r="82" spans="2:4" ht="12.75" customHeight="1" x14ac:dyDescent="0.25">
      <c r="B82" s="18"/>
      <c r="C82" s="19"/>
      <c r="D82" s="20"/>
    </row>
    <row r="83" spans="2:4" ht="12.75" customHeight="1" x14ac:dyDescent="0.25">
      <c r="B83" s="18"/>
      <c r="C83" s="19"/>
      <c r="D83" s="20"/>
    </row>
    <row r="84" spans="2:4" ht="12.75" customHeight="1" x14ac:dyDescent="0.25">
      <c r="B84" s="18"/>
      <c r="C84" s="19"/>
      <c r="D84" s="20"/>
    </row>
    <row r="101" spans="3:4" ht="12.75" customHeight="1" x14ac:dyDescent="0.25">
      <c r="C101" s="3">
        <v>42</v>
      </c>
      <c r="D101" s="3">
        <v>46</v>
      </c>
    </row>
    <row r="102" spans="3:4" ht="12.75" customHeight="1" x14ac:dyDescent="0.25">
      <c r="C102" s="3">
        <v>82</v>
      </c>
      <c r="D102" s="3">
        <v>100</v>
      </c>
    </row>
    <row r="103" spans="3:4" ht="12.75" customHeight="1" x14ac:dyDescent="0.25">
      <c r="C103" s="3">
        <v>195</v>
      </c>
      <c r="D103" s="3">
        <v>251</v>
      </c>
    </row>
    <row r="104" spans="3:4" ht="12.75" customHeight="1" x14ac:dyDescent="0.25">
      <c r="C104" s="3">
        <v>190</v>
      </c>
      <c r="D104" s="3">
        <v>293</v>
      </c>
    </row>
    <row r="105" spans="3:4" ht="12.75" customHeight="1" x14ac:dyDescent="0.25">
      <c r="C105" s="3">
        <v>57</v>
      </c>
      <c r="D105" s="3">
        <v>98</v>
      </c>
    </row>
    <row r="106" spans="3:4" ht="12.75" customHeight="1" x14ac:dyDescent="0.25">
      <c r="C106" s="3">
        <v>48</v>
      </c>
      <c r="D106" s="3">
        <v>63</v>
      </c>
    </row>
    <row r="107" spans="3:4" ht="12.75" customHeight="1" x14ac:dyDescent="0.25">
      <c r="C107" s="3">
        <v>34</v>
      </c>
      <c r="D107" s="3">
        <v>42</v>
      </c>
    </row>
  </sheetData>
  <mergeCells count="2">
    <mergeCell ref="B1:AH1"/>
    <mergeCell ref="AI1:BB1"/>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248B16-BD88-4E4C-A436-2F440F569030}">
  <sheetPr codeName="Sheet20">
    <tabColor rgb="FF8DD3C7"/>
  </sheetPr>
  <dimension ref="A1:BG194"/>
  <sheetViews>
    <sheetView workbookViewId="0">
      <selection activeCell="E11" sqref="E11"/>
    </sheetView>
  </sheetViews>
  <sheetFormatPr defaultColWidth="18.7109375" defaultRowHeight="12.75" customHeight="1" x14ac:dyDescent="0.25"/>
  <cols>
    <col min="1" max="4" width="7.5703125" style="3" customWidth="1"/>
    <col min="5" max="5" width="9.140625" style="4" customWidth="1"/>
    <col min="6" max="30" width="8" style="4" customWidth="1"/>
    <col min="31" max="31" width="8" style="4" bestFit="1" customWidth="1"/>
    <col min="32" max="32" width="6.5703125" style="4" bestFit="1" customWidth="1"/>
    <col min="33" max="59" width="8.85546875" style="4" customWidth="1"/>
    <col min="60" max="16384" width="18.7109375" style="4"/>
  </cols>
  <sheetData>
    <row r="1" spans="1:59" ht="15" x14ac:dyDescent="0.25">
      <c r="A1" s="138"/>
      <c r="B1" s="139" t="s">
        <v>42</v>
      </c>
      <c r="C1" s="139"/>
      <c r="D1" s="139"/>
      <c r="E1" s="139"/>
      <c r="F1" s="139"/>
      <c r="G1" s="139"/>
      <c r="H1" s="139"/>
      <c r="I1" s="139"/>
      <c r="J1" s="139"/>
      <c r="K1" s="139"/>
      <c r="L1" s="139"/>
      <c r="M1" s="139"/>
      <c r="N1" s="139"/>
      <c r="O1" s="139"/>
      <c r="P1" s="139"/>
      <c r="Q1" s="139"/>
      <c r="R1" s="139"/>
      <c r="S1" s="139"/>
      <c r="T1" s="139"/>
      <c r="U1" s="139"/>
      <c r="V1" s="139"/>
      <c r="W1" s="139"/>
      <c r="X1" s="139"/>
      <c r="Y1" s="139"/>
      <c r="Z1" s="139"/>
      <c r="AA1" s="139"/>
      <c r="AB1" s="139"/>
      <c r="AC1" s="139"/>
      <c r="AD1" s="139"/>
      <c r="AE1" s="139"/>
      <c r="AF1" s="139"/>
      <c r="AG1" s="139"/>
      <c r="AH1" s="139"/>
    </row>
    <row r="2" spans="1:59" s="3" customFormat="1" ht="15" x14ac:dyDescent="0.25">
      <c r="A2" s="138"/>
      <c r="B2" s="140" t="s">
        <v>0</v>
      </c>
      <c r="C2" s="140" t="s">
        <v>1</v>
      </c>
      <c r="D2" s="140" t="s">
        <v>2</v>
      </c>
      <c r="E2" s="140">
        <v>1991</v>
      </c>
      <c r="F2" s="140">
        <v>1992</v>
      </c>
      <c r="G2" s="140">
        <v>1993</v>
      </c>
      <c r="H2" s="140">
        <v>1994</v>
      </c>
      <c r="I2" s="140">
        <v>1995</v>
      </c>
      <c r="J2" s="140">
        <v>1996</v>
      </c>
      <c r="K2" s="140">
        <v>1997</v>
      </c>
      <c r="L2" s="140">
        <v>1998</v>
      </c>
      <c r="M2" s="140">
        <v>1999</v>
      </c>
      <c r="N2" s="140">
        <v>2000</v>
      </c>
      <c r="O2" s="140">
        <v>2001</v>
      </c>
      <c r="P2" s="140">
        <v>2002</v>
      </c>
      <c r="Q2" s="140">
        <v>2003</v>
      </c>
      <c r="R2" s="140">
        <v>2004</v>
      </c>
      <c r="S2" s="140">
        <v>2005</v>
      </c>
      <c r="T2" s="140">
        <v>2006</v>
      </c>
      <c r="U2" s="140">
        <v>2007</v>
      </c>
      <c r="V2" s="140">
        <v>2008</v>
      </c>
      <c r="W2" s="140">
        <v>2009</v>
      </c>
      <c r="X2" s="140">
        <v>2010</v>
      </c>
      <c r="Y2" s="3">
        <v>2011</v>
      </c>
      <c r="Z2" s="3">
        <v>2012</v>
      </c>
      <c r="AA2" s="3">
        <v>2013</v>
      </c>
      <c r="AB2" s="3">
        <v>2014</v>
      </c>
      <c r="AC2" s="3">
        <v>2015</v>
      </c>
      <c r="AD2" s="3">
        <v>2016</v>
      </c>
      <c r="AE2" s="3">
        <v>2017</v>
      </c>
      <c r="AF2" s="3">
        <v>2018</v>
      </c>
      <c r="AG2" s="3">
        <v>2019</v>
      </c>
      <c r="AH2" s="3">
        <v>2020</v>
      </c>
      <c r="AI2" s="3">
        <v>2021</v>
      </c>
      <c r="AJ2" s="3">
        <v>2022</v>
      </c>
      <c r="AK2" s="3">
        <v>2023</v>
      </c>
      <c r="AL2" s="3">
        <v>2024</v>
      </c>
      <c r="AM2" s="3">
        <v>2025</v>
      </c>
      <c r="AN2" s="3">
        <v>2026</v>
      </c>
      <c r="AO2" s="3">
        <v>2027</v>
      </c>
      <c r="AP2" s="3">
        <v>2028</v>
      </c>
      <c r="AQ2" s="3">
        <v>2029</v>
      </c>
      <c r="AR2" s="3">
        <v>2030</v>
      </c>
      <c r="AS2" s="3">
        <v>2031</v>
      </c>
      <c r="AT2" s="3">
        <v>2032</v>
      </c>
      <c r="AU2" s="3">
        <v>2033</v>
      </c>
      <c r="AV2" s="3">
        <v>2034</v>
      </c>
      <c r="AW2" s="3">
        <v>2035</v>
      </c>
      <c r="AX2" s="3">
        <v>2036</v>
      </c>
      <c r="AY2" s="3">
        <v>2037</v>
      </c>
      <c r="AZ2" s="3">
        <v>2038</v>
      </c>
      <c r="BA2" s="3">
        <v>2039</v>
      </c>
      <c r="BB2" s="3">
        <v>2040</v>
      </c>
      <c r="BC2" s="3">
        <v>2041</v>
      </c>
      <c r="BD2" s="3">
        <v>2042</v>
      </c>
      <c r="BE2" s="3">
        <v>2043</v>
      </c>
      <c r="BF2" s="3">
        <v>2044</v>
      </c>
      <c r="BG2" s="3">
        <v>2045</v>
      </c>
    </row>
    <row r="3" spans="1:59" s="3" customFormat="1" ht="15" x14ac:dyDescent="0.25">
      <c r="A3" s="141"/>
      <c r="B3" s="142" t="s">
        <v>3</v>
      </c>
      <c r="C3" s="142" t="s">
        <v>4</v>
      </c>
      <c r="D3" s="142" t="s">
        <v>5</v>
      </c>
      <c r="E3" s="142" t="s">
        <v>6</v>
      </c>
      <c r="F3" s="142" t="s">
        <v>7</v>
      </c>
      <c r="G3" s="142" t="s">
        <v>8</v>
      </c>
      <c r="H3" s="142" t="s">
        <v>9</v>
      </c>
      <c r="I3" s="142" t="s">
        <v>10</v>
      </c>
      <c r="J3" s="142" t="s">
        <v>11</v>
      </c>
      <c r="K3" s="142" t="s">
        <v>12</v>
      </c>
      <c r="L3" s="142" t="s">
        <v>13</v>
      </c>
      <c r="M3" s="142" t="s">
        <v>14</v>
      </c>
      <c r="N3" s="142" t="s">
        <v>15</v>
      </c>
      <c r="O3" s="142" t="s">
        <v>16</v>
      </c>
      <c r="P3" s="142" t="s">
        <v>17</v>
      </c>
      <c r="Q3" s="142" t="s">
        <v>18</v>
      </c>
      <c r="R3" s="142" t="s">
        <v>19</v>
      </c>
      <c r="S3" s="142" t="s">
        <v>20</v>
      </c>
      <c r="T3" s="142" t="s">
        <v>21</v>
      </c>
      <c r="U3" s="142" t="s">
        <v>22</v>
      </c>
      <c r="V3" s="142" t="s">
        <v>23</v>
      </c>
      <c r="W3" s="142" t="s">
        <v>24</v>
      </c>
      <c r="X3" s="142" t="s">
        <v>25</v>
      </c>
      <c r="Y3" s="142" t="s">
        <v>26</v>
      </c>
      <c r="Z3" s="142" t="s">
        <v>27</v>
      </c>
      <c r="AA3" s="142" t="s">
        <v>28</v>
      </c>
      <c r="AB3" s="142" t="s">
        <v>29</v>
      </c>
      <c r="AC3" s="142" t="s">
        <v>30</v>
      </c>
      <c r="AD3" s="142" t="s">
        <v>31</v>
      </c>
      <c r="AE3" s="142" t="s">
        <v>32</v>
      </c>
      <c r="AF3" s="142" t="s">
        <v>33</v>
      </c>
      <c r="AG3" s="142" t="s">
        <v>34</v>
      </c>
      <c r="AH3" s="142" t="s">
        <v>35</v>
      </c>
      <c r="AI3" s="3" t="s">
        <v>43</v>
      </c>
      <c r="AJ3" s="3" t="s">
        <v>44</v>
      </c>
      <c r="AK3" s="3" t="s">
        <v>45</v>
      </c>
      <c r="AL3" s="3" t="s">
        <v>46</v>
      </c>
      <c r="AM3" s="3" t="s">
        <v>47</v>
      </c>
      <c r="AN3" s="3" t="s">
        <v>48</v>
      </c>
      <c r="AO3" s="3" t="s">
        <v>49</v>
      </c>
      <c r="AP3" s="3" t="s">
        <v>50</v>
      </c>
      <c r="AQ3" s="3" t="s">
        <v>51</v>
      </c>
      <c r="AR3" s="3" t="s">
        <v>52</v>
      </c>
      <c r="AS3" s="3" t="s">
        <v>53</v>
      </c>
      <c r="AT3" s="3" t="s">
        <v>54</v>
      </c>
      <c r="AU3" s="3" t="s">
        <v>55</v>
      </c>
      <c r="AV3" s="3" t="s">
        <v>56</v>
      </c>
      <c r="AW3" s="3" t="s">
        <v>57</v>
      </c>
      <c r="AX3" s="3" t="s">
        <v>58</v>
      </c>
      <c r="AY3" s="3" t="s">
        <v>59</v>
      </c>
      <c r="AZ3" s="3" t="s">
        <v>60</v>
      </c>
      <c r="BA3" s="3" t="s">
        <v>61</v>
      </c>
      <c r="BB3" s="3" t="s">
        <v>62</v>
      </c>
      <c r="BC3" s="3" t="s">
        <v>63</v>
      </c>
      <c r="BD3" s="3" t="s">
        <v>64</v>
      </c>
      <c r="BE3" s="3" t="s">
        <v>65</v>
      </c>
      <c r="BF3" s="3" t="s">
        <v>66</v>
      </c>
      <c r="BG3" s="3" t="s">
        <v>67</v>
      </c>
    </row>
    <row r="4" spans="1:59" ht="15" x14ac:dyDescent="0.25">
      <c r="A4" s="143">
        <f>PowellInflow.Unregulated!A4</f>
        <v>44958</v>
      </c>
      <c r="B4">
        <v>1</v>
      </c>
      <c r="C4">
        <v>1</v>
      </c>
      <c r="D4">
        <v>1</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c r="AK4">
        <v>0</v>
      </c>
      <c r="AL4">
        <v>0</v>
      </c>
      <c r="AM4">
        <v>0</v>
      </c>
      <c r="AN4">
        <v>0</v>
      </c>
      <c r="AO4">
        <v>0</v>
      </c>
      <c r="AP4">
        <v>0</v>
      </c>
      <c r="AQ4">
        <v>0</v>
      </c>
      <c r="AR4">
        <v>0</v>
      </c>
      <c r="AS4">
        <v>0</v>
      </c>
      <c r="AT4">
        <v>0</v>
      </c>
      <c r="AU4">
        <v>0</v>
      </c>
      <c r="AV4">
        <v>0</v>
      </c>
      <c r="AW4">
        <v>0</v>
      </c>
      <c r="AX4">
        <v>0</v>
      </c>
      <c r="AY4">
        <v>0</v>
      </c>
      <c r="AZ4">
        <v>0</v>
      </c>
      <c r="BA4">
        <v>0</v>
      </c>
      <c r="BB4">
        <v>0</v>
      </c>
      <c r="BC4">
        <v>0</v>
      </c>
      <c r="BD4">
        <v>0</v>
      </c>
      <c r="BE4">
        <v>0</v>
      </c>
      <c r="BF4">
        <v>0</v>
      </c>
      <c r="BG4">
        <v>0</v>
      </c>
    </row>
    <row r="5" spans="1:59" ht="15" x14ac:dyDescent="0.25">
      <c r="A5" s="143">
        <f>PowellInflow.Unregulated!A5</f>
        <v>44986</v>
      </c>
      <c r="B5">
        <v>1</v>
      </c>
      <c r="C5">
        <v>1</v>
      </c>
      <c r="D5">
        <v>1</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c r="AK5">
        <v>0</v>
      </c>
      <c r="AL5">
        <v>0</v>
      </c>
      <c r="AM5">
        <v>0</v>
      </c>
      <c r="AN5">
        <v>0</v>
      </c>
      <c r="AO5">
        <v>0</v>
      </c>
      <c r="AP5">
        <v>0</v>
      </c>
      <c r="AQ5">
        <v>0</v>
      </c>
      <c r="AR5">
        <v>0</v>
      </c>
      <c r="AS5">
        <v>0</v>
      </c>
      <c r="AT5">
        <v>0</v>
      </c>
      <c r="AU5">
        <v>0</v>
      </c>
      <c r="AV5">
        <v>0</v>
      </c>
      <c r="AW5">
        <v>0</v>
      </c>
      <c r="AX5">
        <v>0</v>
      </c>
      <c r="AY5">
        <v>0</v>
      </c>
      <c r="AZ5">
        <v>0</v>
      </c>
      <c r="BA5">
        <v>0</v>
      </c>
      <c r="BB5">
        <v>0</v>
      </c>
      <c r="BC5">
        <v>0</v>
      </c>
      <c r="BD5">
        <v>0</v>
      </c>
      <c r="BE5">
        <v>0</v>
      </c>
      <c r="BF5">
        <v>0</v>
      </c>
      <c r="BG5">
        <v>0</v>
      </c>
    </row>
    <row r="6" spans="1:59" ht="15" x14ac:dyDescent="0.25">
      <c r="A6" s="143">
        <f>PowellInflow.Unregulated!A6</f>
        <v>45017</v>
      </c>
      <c r="B6">
        <v>1</v>
      </c>
      <c r="C6">
        <v>1</v>
      </c>
      <c r="D6">
        <v>1</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c r="AK6">
        <v>0</v>
      </c>
      <c r="AL6">
        <v>0</v>
      </c>
      <c r="AM6">
        <v>0</v>
      </c>
      <c r="AN6">
        <v>0</v>
      </c>
      <c r="AO6">
        <v>0</v>
      </c>
      <c r="AP6">
        <v>0</v>
      </c>
      <c r="AQ6">
        <v>0</v>
      </c>
      <c r="AR6">
        <v>0</v>
      </c>
      <c r="AS6">
        <v>0</v>
      </c>
      <c r="AT6">
        <v>0</v>
      </c>
      <c r="AU6">
        <v>0</v>
      </c>
      <c r="AV6">
        <v>0</v>
      </c>
      <c r="AW6">
        <v>0</v>
      </c>
      <c r="AX6">
        <v>0</v>
      </c>
      <c r="AY6">
        <v>0</v>
      </c>
      <c r="AZ6">
        <v>0</v>
      </c>
      <c r="BA6">
        <v>0</v>
      </c>
      <c r="BB6">
        <v>0</v>
      </c>
      <c r="BC6">
        <v>0</v>
      </c>
      <c r="BD6">
        <v>0</v>
      </c>
      <c r="BE6">
        <v>0</v>
      </c>
      <c r="BF6">
        <v>0</v>
      </c>
      <c r="BG6">
        <v>0</v>
      </c>
    </row>
    <row r="7" spans="1:59" ht="15" x14ac:dyDescent="0.25">
      <c r="A7" s="143">
        <f>PowellInflow.Unregulated!A7</f>
        <v>45047</v>
      </c>
      <c r="B7">
        <v>1</v>
      </c>
      <c r="C7">
        <v>1</v>
      </c>
      <c r="D7">
        <v>1</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c r="AK7">
        <v>0</v>
      </c>
      <c r="AL7">
        <v>0</v>
      </c>
      <c r="AM7">
        <v>0</v>
      </c>
      <c r="AN7">
        <v>0</v>
      </c>
      <c r="AO7">
        <v>0</v>
      </c>
      <c r="AP7">
        <v>0</v>
      </c>
      <c r="AQ7">
        <v>0</v>
      </c>
      <c r="AR7">
        <v>0</v>
      </c>
      <c r="AS7">
        <v>0</v>
      </c>
      <c r="AT7">
        <v>0</v>
      </c>
      <c r="AU7">
        <v>0</v>
      </c>
      <c r="AV7">
        <v>0</v>
      </c>
      <c r="AW7">
        <v>0</v>
      </c>
      <c r="AX7">
        <v>0</v>
      </c>
      <c r="AY7">
        <v>0</v>
      </c>
      <c r="AZ7">
        <v>0</v>
      </c>
      <c r="BA7">
        <v>0</v>
      </c>
      <c r="BB7">
        <v>0</v>
      </c>
      <c r="BC7">
        <v>0</v>
      </c>
      <c r="BD7">
        <v>0</v>
      </c>
      <c r="BE7">
        <v>0</v>
      </c>
      <c r="BF7">
        <v>0</v>
      </c>
      <c r="BG7">
        <v>0</v>
      </c>
    </row>
    <row r="8" spans="1:59" ht="15" x14ac:dyDescent="0.25">
      <c r="A8" s="143">
        <f>PowellInflow.Unregulated!A8</f>
        <v>45078</v>
      </c>
      <c r="B8">
        <v>1</v>
      </c>
      <c r="C8">
        <v>1</v>
      </c>
      <c r="D8">
        <v>1</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c r="AJ8">
        <v>0</v>
      </c>
      <c r="AK8">
        <v>0</v>
      </c>
      <c r="AL8">
        <v>0</v>
      </c>
      <c r="AM8">
        <v>0</v>
      </c>
      <c r="AN8">
        <v>0</v>
      </c>
      <c r="AO8">
        <v>0</v>
      </c>
      <c r="AP8">
        <v>0</v>
      </c>
      <c r="AQ8">
        <v>0</v>
      </c>
      <c r="AR8">
        <v>0</v>
      </c>
      <c r="AS8">
        <v>0</v>
      </c>
      <c r="AT8">
        <v>0</v>
      </c>
      <c r="AU8">
        <v>0</v>
      </c>
      <c r="AV8">
        <v>0</v>
      </c>
      <c r="AW8">
        <v>0</v>
      </c>
      <c r="AX8">
        <v>0</v>
      </c>
      <c r="AY8">
        <v>0</v>
      </c>
      <c r="AZ8">
        <v>0</v>
      </c>
      <c r="BA8">
        <v>0</v>
      </c>
      <c r="BB8">
        <v>0</v>
      </c>
      <c r="BC8">
        <v>0</v>
      </c>
      <c r="BD8">
        <v>0</v>
      </c>
      <c r="BE8">
        <v>0</v>
      </c>
      <c r="BF8">
        <v>0</v>
      </c>
      <c r="BG8">
        <v>0</v>
      </c>
    </row>
    <row r="9" spans="1:59" ht="15" x14ac:dyDescent="0.25">
      <c r="A9" s="143">
        <f>PowellInflow.Unregulated!A9</f>
        <v>45108</v>
      </c>
      <c r="B9">
        <v>1</v>
      </c>
      <c r="C9">
        <v>1</v>
      </c>
      <c r="D9">
        <v>1</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v>0</v>
      </c>
      <c r="AK9">
        <v>0</v>
      </c>
      <c r="AL9">
        <v>0</v>
      </c>
      <c r="AM9">
        <v>0</v>
      </c>
      <c r="AN9">
        <v>0</v>
      </c>
      <c r="AO9">
        <v>0</v>
      </c>
      <c r="AP9">
        <v>0</v>
      </c>
      <c r="AQ9">
        <v>0</v>
      </c>
      <c r="AR9">
        <v>0</v>
      </c>
      <c r="AS9">
        <v>0</v>
      </c>
      <c r="AT9">
        <v>0</v>
      </c>
      <c r="AU9">
        <v>0</v>
      </c>
      <c r="AV9">
        <v>0</v>
      </c>
      <c r="AW9">
        <v>0</v>
      </c>
      <c r="AX9">
        <v>0</v>
      </c>
      <c r="AY9">
        <v>0</v>
      </c>
      <c r="AZ9">
        <v>0</v>
      </c>
      <c r="BA9">
        <v>0</v>
      </c>
      <c r="BB9">
        <v>0</v>
      </c>
      <c r="BC9">
        <v>0</v>
      </c>
      <c r="BD9">
        <v>0</v>
      </c>
      <c r="BE9">
        <v>0</v>
      </c>
      <c r="BF9">
        <v>0</v>
      </c>
      <c r="BG9">
        <v>0</v>
      </c>
    </row>
    <row r="10" spans="1:59" ht="15" x14ac:dyDescent="0.25">
      <c r="A10" s="143">
        <f>PowellInflow.Unregulated!A10</f>
        <v>45139</v>
      </c>
      <c r="B10">
        <v>1</v>
      </c>
      <c r="C10">
        <v>1</v>
      </c>
      <c r="D10">
        <v>1</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c r="AH10">
        <v>0</v>
      </c>
      <c r="AI10">
        <v>0</v>
      </c>
      <c r="AJ10">
        <v>0</v>
      </c>
      <c r="AK10">
        <v>0</v>
      </c>
      <c r="AL10">
        <v>0</v>
      </c>
      <c r="AM10">
        <v>0</v>
      </c>
      <c r="AN10">
        <v>0</v>
      </c>
      <c r="AO10">
        <v>0</v>
      </c>
      <c r="AP10">
        <v>0</v>
      </c>
      <c r="AQ10">
        <v>0</v>
      </c>
      <c r="AR10">
        <v>0</v>
      </c>
      <c r="AS10">
        <v>0</v>
      </c>
      <c r="AT10">
        <v>0</v>
      </c>
      <c r="AU10">
        <v>0</v>
      </c>
      <c r="AV10">
        <v>0</v>
      </c>
      <c r="AW10">
        <v>0</v>
      </c>
      <c r="AX10">
        <v>0</v>
      </c>
      <c r="AY10">
        <v>0</v>
      </c>
      <c r="AZ10">
        <v>0</v>
      </c>
      <c r="BA10">
        <v>0</v>
      </c>
      <c r="BB10">
        <v>0</v>
      </c>
      <c r="BC10">
        <v>0</v>
      </c>
      <c r="BD10">
        <v>0</v>
      </c>
      <c r="BE10">
        <v>0</v>
      </c>
      <c r="BF10">
        <v>0</v>
      </c>
      <c r="BG10">
        <v>0</v>
      </c>
    </row>
    <row r="11" spans="1:59" ht="15" x14ac:dyDescent="0.25">
      <c r="A11" s="143">
        <f>PowellInflow.Unregulated!A11</f>
        <v>45170</v>
      </c>
      <c r="B11">
        <v>1</v>
      </c>
      <c r="C11">
        <v>1</v>
      </c>
      <c r="D11">
        <v>1</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c r="AI11">
        <v>0</v>
      </c>
      <c r="AJ11">
        <v>0</v>
      </c>
      <c r="AK11">
        <v>0</v>
      </c>
      <c r="AL11">
        <v>0</v>
      </c>
      <c r="AM11">
        <v>0</v>
      </c>
      <c r="AN11">
        <v>0</v>
      </c>
      <c r="AO11">
        <v>0</v>
      </c>
      <c r="AP11">
        <v>0</v>
      </c>
      <c r="AQ11">
        <v>0</v>
      </c>
      <c r="AR11">
        <v>0</v>
      </c>
      <c r="AS11">
        <v>0</v>
      </c>
      <c r="AT11">
        <v>0</v>
      </c>
      <c r="AU11">
        <v>0</v>
      </c>
      <c r="AV11">
        <v>0</v>
      </c>
      <c r="AW11">
        <v>0</v>
      </c>
      <c r="AX11">
        <v>0</v>
      </c>
      <c r="AY11">
        <v>0</v>
      </c>
      <c r="AZ11">
        <v>0</v>
      </c>
      <c r="BA11">
        <v>0</v>
      </c>
      <c r="BB11">
        <v>0</v>
      </c>
      <c r="BC11">
        <v>0</v>
      </c>
      <c r="BD11">
        <v>0</v>
      </c>
      <c r="BE11">
        <v>0</v>
      </c>
      <c r="BF11">
        <v>0</v>
      </c>
      <c r="BG11">
        <v>0</v>
      </c>
    </row>
    <row r="12" spans="1:59" ht="15" x14ac:dyDescent="0.25">
      <c r="A12" s="143">
        <f>PowellInflow.Unregulated!A12</f>
        <v>45200</v>
      </c>
      <c r="B12">
        <v>1</v>
      </c>
      <c r="C12">
        <v>1</v>
      </c>
      <c r="D12">
        <v>1</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c r="AF12">
        <v>0</v>
      </c>
      <c r="AG12">
        <v>0</v>
      </c>
      <c r="AH12">
        <v>0</v>
      </c>
      <c r="AI12">
        <v>0</v>
      </c>
      <c r="AJ12">
        <v>0</v>
      </c>
      <c r="AK12">
        <v>0</v>
      </c>
      <c r="AL12">
        <v>0</v>
      </c>
      <c r="AM12">
        <v>0</v>
      </c>
      <c r="AN12">
        <v>0</v>
      </c>
      <c r="AO12">
        <v>0</v>
      </c>
      <c r="AP12">
        <v>0</v>
      </c>
      <c r="AQ12">
        <v>0</v>
      </c>
      <c r="AR12">
        <v>0</v>
      </c>
      <c r="AS12">
        <v>0</v>
      </c>
      <c r="AT12">
        <v>0</v>
      </c>
      <c r="AU12">
        <v>0</v>
      </c>
      <c r="AV12">
        <v>0</v>
      </c>
      <c r="AW12">
        <v>0</v>
      </c>
      <c r="AX12">
        <v>0</v>
      </c>
      <c r="AY12">
        <v>0</v>
      </c>
      <c r="AZ12">
        <v>0</v>
      </c>
      <c r="BA12">
        <v>0</v>
      </c>
      <c r="BB12">
        <v>0</v>
      </c>
      <c r="BC12">
        <v>0</v>
      </c>
      <c r="BD12">
        <v>0</v>
      </c>
      <c r="BE12">
        <v>0</v>
      </c>
      <c r="BF12">
        <v>0</v>
      </c>
      <c r="BG12">
        <v>0</v>
      </c>
    </row>
    <row r="13" spans="1:59" ht="15" x14ac:dyDescent="0.25">
      <c r="A13" s="143">
        <f>PowellInflow.Unregulated!A13</f>
        <v>45231</v>
      </c>
      <c r="B13">
        <v>1</v>
      </c>
      <c r="C13">
        <v>1</v>
      </c>
      <c r="D13">
        <v>1</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v>0</v>
      </c>
      <c r="AG13">
        <v>0</v>
      </c>
      <c r="AH13">
        <v>0</v>
      </c>
      <c r="AI13">
        <v>0</v>
      </c>
      <c r="AJ13">
        <v>0</v>
      </c>
      <c r="AK13">
        <v>0</v>
      </c>
      <c r="AL13">
        <v>0</v>
      </c>
      <c r="AM13">
        <v>0</v>
      </c>
      <c r="AN13">
        <v>0</v>
      </c>
      <c r="AO13">
        <v>0</v>
      </c>
      <c r="AP13">
        <v>0</v>
      </c>
      <c r="AQ13">
        <v>0</v>
      </c>
      <c r="AR13">
        <v>0</v>
      </c>
      <c r="AS13">
        <v>0</v>
      </c>
      <c r="AT13">
        <v>0</v>
      </c>
      <c r="AU13">
        <v>0</v>
      </c>
      <c r="AV13">
        <v>0</v>
      </c>
      <c r="AW13">
        <v>0</v>
      </c>
      <c r="AX13">
        <v>0</v>
      </c>
      <c r="AY13">
        <v>0</v>
      </c>
      <c r="AZ13">
        <v>0</v>
      </c>
      <c r="BA13">
        <v>0</v>
      </c>
      <c r="BB13">
        <v>0</v>
      </c>
      <c r="BC13">
        <v>0</v>
      </c>
      <c r="BD13">
        <v>0</v>
      </c>
      <c r="BE13">
        <v>0</v>
      </c>
      <c r="BF13">
        <v>0</v>
      </c>
      <c r="BG13">
        <v>0</v>
      </c>
    </row>
    <row r="14" spans="1:59" ht="15" x14ac:dyDescent="0.25">
      <c r="A14" s="143">
        <f>PowellInflow.Unregulated!A14</f>
        <v>45261</v>
      </c>
      <c r="B14">
        <v>1</v>
      </c>
      <c r="C14">
        <v>1</v>
      </c>
      <c r="D14">
        <v>1</v>
      </c>
      <c r="E14">
        <v>0</v>
      </c>
      <c r="F14">
        <v>0</v>
      </c>
      <c r="G14">
        <v>0</v>
      </c>
      <c r="H14">
        <v>0</v>
      </c>
      <c r="I14">
        <v>0</v>
      </c>
      <c r="J14">
        <v>0</v>
      </c>
      <c r="K14">
        <v>0</v>
      </c>
      <c r="L14">
        <v>0</v>
      </c>
      <c r="M14">
        <v>0</v>
      </c>
      <c r="N14">
        <v>0</v>
      </c>
      <c r="O14">
        <v>0</v>
      </c>
      <c r="P14">
        <v>0</v>
      </c>
      <c r="Q14">
        <v>0</v>
      </c>
      <c r="R14">
        <v>0</v>
      </c>
      <c r="S14">
        <v>0</v>
      </c>
      <c r="T14">
        <v>0</v>
      </c>
      <c r="U14">
        <v>0</v>
      </c>
      <c r="V14">
        <v>0</v>
      </c>
      <c r="W14">
        <v>0</v>
      </c>
      <c r="X14">
        <v>0</v>
      </c>
      <c r="Y14">
        <v>0</v>
      </c>
      <c r="Z14">
        <v>0</v>
      </c>
      <c r="AA14">
        <v>0</v>
      </c>
      <c r="AB14">
        <v>0</v>
      </c>
      <c r="AC14">
        <v>0</v>
      </c>
      <c r="AD14">
        <v>0</v>
      </c>
      <c r="AE14">
        <v>0</v>
      </c>
      <c r="AF14">
        <v>0</v>
      </c>
      <c r="AG14">
        <v>0</v>
      </c>
      <c r="AH14">
        <v>0</v>
      </c>
      <c r="AI14">
        <v>0</v>
      </c>
      <c r="AJ14">
        <v>0</v>
      </c>
      <c r="AK14">
        <v>0</v>
      </c>
      <c r="AL14">
        <v>0</v>
      </c>
      <c r="AM14">
        <v>0</v>
      </c>
      <c r="AN14">
        <v>0</v>
      </c>
      <c r="AO14">
        <v>0</v>
      </c>
      <c r="AP14">
        <v>0</v>
      </c>
      <c r="AQ14">
        <v>0</v>
      </c>
      <c r="AR14">
        <v>0</v>
      </c>
      <c r="AS14">
        <v>0</v>
      </c>
      <c r="AT14">
        <v>0</v>
      </c>
      <c r="AU14">
        <v>0</v>
      </c>
      <c r="AV14">
        <v>0</v>
      </c>
      <c r="AW14">
        <v>0</v>
      </c>
      <c r="AX14">
        <v>0</v>
      </c>
      <c r="AY14">
        <v>0</v>
      </c>
      <c r="AZ14">
        <v>0</v>
      </c>
      <c r="BA14">
        <v>0</v>
      </c>
      <c r="BB14">
        <v>0</v>
      </c>
      <c r="BC14">
        <v>0</v>
      </c>
      <c r="BD14">
        <v>0</v>
      </c>
      <c r="BE14">
        <v>0</v>
      </c>
      <c r="BF14">
        <v>0</v>
      </c>
      <c r="BG14">
        <v>0</v>
      </c>
    </row>
    <row r="15" spans="1:59" ht="15" x14ac:dyDescent="0.25">
      <c r="A15" s="143">
        <f>PowellInflow.Unregulated!A15</f>
        <v>45292</v>
      </c>
      <c r="B15">
        <v>1</v>
      </c>
      <c r="C15">
        <v>1</v>
      </c>
      <c r="D15">
        <v>1</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c r="AF15">
        <v>0</v>
      </c>
      <c r="AG15">
        <v>0</v>
      </c>
      <c r="AH15">
        <v>0</v>
      </c>
      <c r="AI15">
        <v>0</v>
      </c>
      <c r="AJ15">
        <v>0</v>
      </c>
      <c r="AK15">
        <v>0</v>
      </c>
      <c r="AL15">
        <v>0</v>
      </c>
      <c r="AM15">
        <v>0</v>
      </c>
      <c r="AN15">
        <v>0</v>
      </c>
      <c r="AO15">
        <v>0</v>
      </c>
      <c r="AP15">
        <v>0</v>
      </c>
      <c r="AQ15">
        <v>0</v>
      </c>
      <c r="AR15">
        <v>0</v>
      </c>
      <c r="AS15">
        <v>0</v>
      </c>
      <c r="AT15">
        <v>0</v>
      </c>
      <c r="AU15">
        <v>0</v>
      </c>
      <c r="AV15">
        <v>0</v>
      </c>
      <c r="AW15">
        <v>0</v>
      </c>
      <c r="AX15">
        <v>0</v>
      </c>
      <c r="AY15">
        <v>0</v>
      </c>
      <c r="AZ15">
        <v>0</v>
      </c>
      <c r="BA15">
        <v>0</v>
      </c>
      <c r="BB15">
        <v>0</v>
      </c>
      <c r="BC15">
        <v>0</v>
      </c>
      <c r="BD15">
        <v>0</v>
      </c>
      <c r="BE15">
        <v>0</v>
      </c>
      <c r="BF15">
        <v>0</v>
      </c>
      <c r="BG15">
        <v>0</v>
      </c>
    </row>
    <row r="16" spans="1:59" ht="15" x14ac:dyDescent="0.25">
      <c r="A16" s="143">
        <f>PowellInflow.Unregulated!A16</f>
        <v>45323</v>
      </c>
      <c r="B16">
        <v>1</v>
      </c>
      <c r="C16">
        <v>1</v>
      </c>
      <c r="D16">
        <v>1</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c r="AH16">
        <v>0</v>
      </c>
      <c r="AI16">
        <v>0</v>
      </c>
      <c r="AJ16">
        <v>0</v>
      </c>
      <c r="AK16">
        <v>0</v>
      </c>
      <c r="AL16">
        <v>0</v>
      </c>
      <c r="AM16">
        <v>0</v>
      </c>
      <c r="AN16">
        <v>0</v>
      </c>
      <c r="AO16">
        <v>0</v>
      </c>
      <c r="AP16">
        <v>0</v>
      </c>
      <c r="AQ16">
        <v>0</v>
      </c>
      <c r="AR16">
        <v>0</v>
      </c>
      <c r="AS16">
        <v>0</v>
      </c>
      <c r="AT16">
        <v>0</v>
      </c>
      <c r="AU16">
        <v>0</v>
      </c>
      <c r="AV16">
        <v>0</v>
      </c>
      <c r="AW16">
        <v>0</v>
      </c>
      <c r="AX16">
        <v>0</v>
      </c>
      <c r="AY16">
        <v>0</v>
      </c>
      <c r="AZ16">
        <v>0</v>
      </c>
      <c r="BA16">
        <v>0</v>
      </c>
      <c r="BB16">
        <v>0</v>
      </c>
      <c r="BC16">
        <v>0</v>
      </c>
      <c r="BD16">
        <v>0</v>
      </c>
      <c r="BE16">
        <v>0</v>
      </c>
      <c r="BF16">
        <v>0</v>
      </c>
      <c r="BG16">
        <v>0</v>
      </c>
    </row>
    <row r="17" spans="1:59" ht="15" x14ac:dyDescent="0.25">
      <c r="A17" s="143">
        <f>PowellInflow.Unregulated!A17</f>
        <v>45352</v>
      </c>
      <c r="B17">
        <v>1</v>
      </c>
      <c r="C17">
        <v>1</v>
      </c>
      <c r="D17">
        <v>1</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c r="AF17">
        <v>0</v>
      </c>
      <c r="AG17">
        <v>0</v>
      </c>
      <c r="AH17">
        <v>0</v>
      </c>
      <c r="AI17">
        <v>0</v>
      </c>
      <c r="AJ17">
        <v>0</v>
      </c>
      <c r="AK17">
        <v>0</v>
      </c>
      <c r="AL17">
        <v>0</v>
      </c>
      <c r="AM17">
        <v>0</v>
      </c>
      <c r="AN17">
        <v>0</v>
      </c>
      <c r="AO17">
        <v>0</v>
      </c>
      <c r="AP17">
        <v>0</v>
      </c>
      <c r="AQ17">
        <v>0</v>
      </c>
      <c r="AR17">
        <v>0</v>
      </c>
      <c r="AS17">
        <v>0</v>
      </c>
      <c r="AT17">
        <v>0</v>
      </c>
      <c r="AU17">
        <v>0</v>
      </c>
      <c r="AV17">
        <v>0</v>
      </c>
      <c r="AW17">
        <v>0</v>
      </c>
      <c r="AX17">
        <v>0</v>
      </c>
      <c r="AY17">
        <v>0</v>
      </c>
      <c r="AZ17">
        <v>0</v>
      </c>
      <c r="BA17">
        <v>0</v>
      </c>
      <c r="BB17">
        <v>0</v>
      </c>
      <c r="BC17">
        <v>0</v>
      </c>
      <c r="BD17">
        <v>0</v>
      </c>
      <c r="BE17">
        <v>0</v>
      </c>
      <c r="BF17">
        <v>0</v>
      </c>
      <c r="BG17">
        <v>0</v>
      </c>
    </row>
    <row r="18" spans="1:59" ht="15" x14ac:dyDescent="0.25">
      <c r="A18" s="143">
        <f>PowellInflow.Unregulated!A18</f>
        <v>45383</v>
      </c>
      <c r="B18">
        <v>1</v>
      </c>
      <c r="C18">
        <v>1</v>
      </c>
      <c r="D18">
        <v>1</v>
      </c>
      <c r="E18">
        <v>0</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v>0</v>
      </c>
      <c r="AK18">
        <v>0</v>
      </c>
      <c r="AL18">
        <v>0</v>
      </c>
      <c r="AM18">
        <v>0</v>
      </c>
      <c r="AN18">
        <v>0</v>
      </c>
      <c r="AO18">
        <v>0</v>
      </c>
      <c r="AP18">
        <v>0</v>
      </c>
      <c r="AQ18">
        <v>0</v>
      </c>
      <c r="AR18">
        <v>0</v>
      </c>
      <c r="AS18">
        <v>0</v>
      </c>
      <c r="AT18">
        <v>0</v>
      </c>
      <c r="AU18">
        <v>0</v>
      </c>
      <c r="AV18">
        <v>0</v>
      </c>
      <c r="AW18">
        <v>0</v>
      </c>
      <c r="AX18">
        <v>0</v>
      </c>
      <c r="AY18">
        <v>0</v>
      </c>
      <c r="AZ18">
        <v>0</v>
      </c>
      <c r="BA18">
        <v>0</v>
      </c>
      <c r="BB18">
        <v>0</v>
      </c>
      <c r="BC18">
        <v>0</v>
      </c>
      <c r="BD18">
        <v>0</v>
      </c>
      <c r="BE18">
        <v>0</v>
      </c>
      <c r="BF18">
        <v>0</v>
      </c>
      <c r="BG18">
        <v>0</v>
      </c>
    </row>
    <row r="19" spans="1:59" ht="15" x14ac:dyDescent="0.25">
      <c r="A19" s="143">
        <f>PowellInflow.Unregulated!A19</f>
        <v>45413</v>
      </c>
      <c r="B19">
        <v>1</v>
      </c>
      <c r="C19">
        <v>1</v>
      </c>
      <c r="D19">
        <v>1</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c r="AF19">
        <v>0</v>
      </c>
      <c r="AG19">
        <v>0</v>
      </c>
      <c r="AH19">
        <v>0</v>
      </c>
      <c r="AI19">
        <v>0</v>
      </c>
      <c r="AJ19">
        <v>0</v>
      </c>
      <c r="AK19">
        <v>0</v>
      </c>
      <c r="AL19">
        <v>0</v>
      </c>
      <c r="AM19">
        <v>0</v>
      </c>
      <c r="AN19">
        <v>0</v>
      </c>
      <c r="AO19">
        <v>0</v>
      </c>
      <c r="AP19">
        <v>0</v>
      </c>
      <c r="AQ19">
        <v>0</v>
      </c>
      <c r="AR19">
        <v>0</v>
      </c>
      <c r="AS19">
        <v>0</v>
      </c>
      <c r="AT19">
        <v>0</v>
      </c>
      <c r="AU19">
        <v>0</v>
      </c>
      <c r="AV19">
        <v>0</v>
      </c>
      <c r="AW19">
        <v>0</v>
      </c>
      <c r="AX19">
        <v>0</v>
      </c>
      <c r="AY19">
        <v>0</v>
      </c>
      <c r="AZ19">
        <v>0</v>
      </c>
      <c r="BA19">
        <v>0</v>
      </c>
      <c r="BB19">
        <v>0</v>
      </c>
      <c r="BC19">
        <v>0</v>
      </c>
      <c r="BD19">
        <v>0</v>
      </c>
      <c r="BE19">
        <v>0</v>
      </c>
      <c r="BF19">
        <v>0</v>
      </c>
      <c r="BG19">
        <v>0</v>
      </c>
    </row>
    <row r="20" spans="1:59" ht="15" x14ac:dyDescent="0.25">
      <c r="A20" s="143">
        <f>PowellInflow.Unregulated!A20</f>
        <v>45444</v>
      </c>
      <c r="B20">
        <v>1</v>
      </c>
      <c r="C20">
        <v>1</v>
      </c>
      <c r="D20">
        <v>1</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c r="AF20">
        <v>0</v>
      </c>
      <c r="AG20">
        <v>0</v>
      </c>
      <c r="AH20">
        <v>0</v>
      </c>
      <c r="AI20">
        <v>0</v>
      </c>
      <c r="AJ20">
        <v>0</v>
      </c>
      <c r="AK20">
        <v>0</v>
      </c>
      <c r="AL20">
        <v>0</v>
      </c>
      <c r="AM20">
        <v>0</v>
      </c>
      <c r="AN20">
        <v>0</v>
      </c>
      <c r="AO20">
        <v>0</v>
      </c>
      <c r="AP20">
        <v>0</v>
      </c>
      <c r="AQ20">
        <v>0</v>
      </c>
      <c r="AR20">
        <v>0</v>
      </c>
      <c r="AS20">
        <v>0</v>
      </c>
      <c r="AT20">
        <v>0</v>
      </c>
      <c r="AU20">
        <v>0</v>
      </c>
      <c r="AV20">
        <v>0</v>
      </c>
      <c r="AW20">
        <v>0</v>
      </c>
      <c r="AX20">
        <v>0</v>
      </c>
      <c r="AY20">
        <v>0</v>
      </c>
      <c r="AZ20">
        <v>0</v>
      </c>
      <c r="BA20">
        <v>0</v>
      </c>
      <c r="BB20">
        <v>0</v>
      </c>
      <c r="BC20">
        <v>0</v>
      </c>
      <c r="BD20">
        <v>0</v>
      </c>
      <c r="BE20">
        <v>0</v>
      </c>
      <c r="BF20">
        <v>0</v>
      </c>
      <c r="BG20">
        <v>0</v>
      </c>
    </row>
    <row r="21" spans="1:59" ht="15" x14ac:dyDescent="0.25">
      <c r="A21" s="143">
        <f>PowellInflow.Unregulated!A21</f>
        <v>45474</v>
      </c>
      <c r="B21">
        <v>1</v>
      </c>
      <c r="C21">
        <v>1</v>
      </c>
      <c r="D21">
        <v>1</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c r="AH21">
        <v>0</v>
      </c>
      <c r="AI21">
        <v>0</v>
      </c>
      <c r="AJ21">
        <v>0</v>
      </c>
      <c r="AK21">
        <v>0</v>
      </c>
      <c r="AL21">
        <v>0</v>
      </c>
      <c r="AM21">
        <v>0</v>
      </c>
      <c r="AN21">
        <v>0</v>
      </c>
      <c r="AO21">
        <v>0</v>
      </c>
      <c r="AP21">
        <v>0</v>
      </c>
      <c r="AQ21">
        <v>0</v>
      </c>
      <c r="AR21">
        <v>0</v>
      </c>
      <c r="AS21">
        <v>0</v>
      </c>
      <c r="AT21">
        <v>0</v>
      </c>
      <c r="AU21">
        <v>0</v>
      </c>
      <c r="AV21">
        <v>0</v>
      </c>
      <c r="AW21">
        <v>0</v>
      </c>
      <c r="AX21">
        <v>0</v>
      </c>
      <c r="AY21">
        <v>0</v>
      </c>
      <c r="AZ21">
        <v>0</v>
      </c>
      <c r="BA21">
        <v>0</v>
      </c>
      <c r="BB21">
        <v>0</v>
      </c>
      <c r="BC21">
        <v>0</v>
      </c>
      <c r="BD21">
        <v>0</v>
      </c>
      <c r="BE21">
        <v>0</v>
      </c>
      <c r="BF21">
        <v>0</v>
      </c>
      <c r="BG21">
        <v>0</v>
      </c>
    </row>
    <row r="22" spans="1:59" ht="15" x14ac:dyDescent="0.25">
      <c r="A22" s="143">
        <f>PowellInflow.Unregulated!A22</f>
        <v>45505</v>
      </c>
      <c r="B22">
        <v>1</v>
      </c>
      <c r="C22">
        <v>1</v>
      </c>
      <c r="D22">
        <v>1</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c r="AF22">
        <v>0</v>
      </c>
      <c r="AG22">
        <v>0</v>
      </c>
      <c r="AH22">
        <v>0</v>
      </c>
      <c r="AI22">
        <v>0</v>
      </c>
      <c r="AJ22">
        <v>0</v>
      </c>
      <c r="AK22">
        <v>0</v>
      </c>
      <c r="AL22">
        <v>0</v>
      </c>
      <c r="AM22">
        <v>0</v>
      </c>
      <c r="AN22">
        <v>0</v>
      </c>
      <c r="AO22">
        <v>0</v>
      </c>
      <c r="AP22">
        <v>0</v>
      </c>
      <c r="AQ22">
        <v>0</v>
      </c>
      <c r="AR22">
        <v>0</v>
      </c>
      <c r="AS22">
        <v>0</v>
      </c>
      <c r="AT22">
        <v>0</v>
      </c>
      <c r="AU22">
        <v>0</v>
      </c>
      <c r="AV22">
        <v>0</v>
      </c>
      <c r="AW22">
        <v>0</v>
      </c>
      <c r="AX22">
        <v>0</v>
      </c>
      <c r="AY22">
        <v>0</v>
      </c>
      <c r="AZ22">
        <v>0</v>
      </c>
      <c r="BA22">
        <v>0</v>
      </c>
      <c r="BB22">
        <v>0</v>
      </c>
      <c r="BC22">
        <v>0</v>
      </c>
      <c r="BD22">
        <v>0</v>
      </c>
      <c r="BE22">
        <v>0</v>
      </c>
      <c r="BF22">
        <v>0</v>
      </c>
      <c r="BG22">
        <v>0</v>
      </c>
    </row>
    <row r="23" spans="1:59" ht="15" x14ac:dyDescent="0.25">
      <c r="A23" s="143">
        <f>PowellInflow.Unregulated!A23</f>
        <v>45536</v>
      </c>
      <c r="B23">
        <v>1</v>
      </c>
      <c r="C23">
        <v>1</v>
      </c>
      <c r="D23">
        <v>1</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c r="AF23">
        <v>0</v>
      </c>
      <c r="AG23">
        <v>0</v>
      </c>
      <c r="AH23">
        <v>0</v>
      </c>
      <c r="AI23">
        <v>0</v>
      </c>
      <c r="AJ23">
        <v>0</v>
      </c>
      <c r="AK23">
        <v>0</v>
      </c>
      <c r="AL23">
        <v>0</v>
      </c>
      <c r="AM23">
        <v>0</v>
      </c>
      <c r="AN23">
        <v>0</v>
      </c>
      <c r="AO23">
        <v>0</v>
      </c>
      <c r="AP23">
        <v>0</v>
      </c>
      <c r="AQ23">
        <v>0</v>
      </c>
      <c r="AR23">
        <v>0</v>
      </c>
      <c r="AS23">
        <v>0</v>
      </c>
      <c r="AT23">
        <v>0</v>
      </c>
      <c r="AU23">
        <v>0</v>
      </c>
      <c r="AV23">
        <v>0</v>
      </c>
      <c r="AW23">
        <v>0</v>
      </c>
      <c r="AX23">
        <v>0</v>
      </c>
      <c r="AY23">
        <v>0</v>
      </c>
      <c r="AZ23">
        <v>0</v>
      </c>
      <c r="BA23">
        <v>0</v>
      </c>
      <c r="BB23">
        <v>0</v>
      </c>
      <c r="BC23">
        <v>0</v>
      </c>
      <c r="BD23">
        <v>0</v>
      </c>
      <c r="BE23">
        <v>0</v>
      </c>
      <c r="BF23">
        <v>0</v>
      </c>
      <c r="BG23">
        <v>0</v>
      </c>
    </row>
    <row r="24" spans="1:59" ht="15" x14ac:dyDescent="0.25">
      <c r="A24" s="143">
        <f>PowellInflow.Unregulated!A24</f>
        <v>45566</v>
      </c>
      <c r="B24">
        <v>1</v>
      </c>
      <c r="C24">
        <v>1</v>
      </c>
      <c r="D24">
        <v>1</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v>0</v>
      </c>
      <c r="AK24">
        <v>0</v>
      </c>
      <c r="AL24">
        <v>0</v>
      </c>
      <c r="AM24">
        <v>0</v>
      </c>
      <c r="AN24">
        <v>0</v>
      </c>
      <c r="AO24">
        <v>0</v>
      </c>
      <c r="AP24">
        <v>0</v>
      </c>
      <c r="AQ24">
        <v>0</v>
      </c>
      <c r="AR24">
        <v>0</v>
      </c>
      <c r="AS24">
        <v>0</v>
      </c>
      <c r="AT24">
        <v>0</v>
      </c>
      <c r="AU24">
        <v>0</v>
      </c>
      <c r="AV24">
        <v>0</v>
      </c>
      <c r="AW24">
        <v>0</v>
      </c>
      <c r="AX24">
        <v>0</v>
      </c>
      <c r="AY24">
        <v>0</v>
      </c>
      <c r="AZ24">
        <v>0</v>
      </c>
      <c r="BA24">
        <v>0</v>
      </c>
      <c r="BB24">
        <v>0</v>
      </c>
      <c r="BC24">
        <v>0</v>
      </c>
      <c r="BD24">
        <v>0</v>
      </c>
      <c r="BE24">
        <v>0</v>
      </c>
      <c r="BF24">
        <v>0</v>
      </c>
      <c r="BG24">
        <v>0</v>
      </c>
    </row>
    <row r="25" spans="1:59" ht="15" x14ac:dyDescent="0.25">
      <c r="A25" s="143">
        <f>PowellInflow.Unregulated!A25</f>
        <v>45597</v>
      </c>
      <c r="B25">
        <v>1</v>
      </c>
      <c r="C25">
        <v>1</v>
      </c>
      <c r="D25">
        <v>1</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c r="AF25">
        <v>0</v>
      </c>
      <c r="AG25">
        <v>0</v>
      </c>
      <c r="AH25">
        <v>0</v>
      </c>
      <c r="AI25">
        <v>0</v>
      </c>
      <c r="AJ25">
        <v>0</v>
      </c>
      <c r="AK25">
        <v>0</v>
      </c>
      <c r="AL25">
        <v>0</v>
      </c>
      <c r="AM25">
        <v>0</v>
      </c>
      <c r="AN25">
        <v>0</v>
      </c>
      <c r="AO25">
        <v>0</v>
      </c>
      <c r="AP25">
        <v>0</v>
      </c>
      <c r="AQ25">
        <v>0</v>
      </c>
      <c r="AR25">
        <v>0</v>
      </c>
      <c r="AS25">
        <v>0</v>
      </c>
      <c r="AT25">
        <v>0</v>
      </c>
      <c r="AU25">
        <v>0</v>
      </c>
      <c r="AV25">
        <v>0</v>
      </c>
      <c r="AW25">
        <v>0</v>
      </c>
      <c r="AX25">
        <v>0</v>
      </c>
      <c r="AY25">
        <v>0</v>
      </c>
      <c r="AZ25">
        <v>0</v>
      </c>
      <c r="BA25">
        <v>0</v>
      </c>
      <c r="BB25">
        <v>0</v>
      </c>
      <c r="BC25">
        <v>0</v>
      </c>
      <c r="BD25">
        <v>0</v>
      </c>
      <c r="BE25">
        <v>0</v>
      </c>
      <c r="BF25">
        <v>0</v>
      </c>
      <c r="BG25">
        <v>0</v>
      </c>
    </row>
    <row r="26" spans="1:59" ht="15" x14ac:dyDescent="0.25">
      <c r="A26" s="143">
        <f>PowellInflow.Unregulated!A26</f>
        <v>45627</v>
      </c>
      <c r="B26">
        <v>1</v>
      </c>
      <c r="C26">
        <v>1</v>
      </c>
      <c r="D26">
        <v>1</v>
      </c>
      <c r="E26">
        <v>0</v>
      </c>
      <c r="F26">
        <v>0</v>
      </c>
      <c r="G26">
        <v>0</v>
      </c>
      <c r="H26">
        <v>0</v>
      </c>
      <c r="I26">
        <v>0</v>
      </c>
      <c r="J26">
        <v>0</v>
      </c>
      <c r="K26">
        <v>0</v>
      </c>
      <c r="L26">
        <v>0</v>
      </c>
      <c r="M26">
        <v>0</v>
      </c>
      <c r="N26">
        <v>0</v>
      </c>
      <c r="O26">
        <v>0</v>
      </c>
      <c r="P26">
        <v>0</v>
      </c>
      <c r="Q26">
        <v>0</v>
      </c>
      <c r="R26">
        <v>0</v>
      </c>
      <c r="S26">
        <v>0</v>
      </c>
      <c r="T26">
        <v>0</v>
      </c>
      <c r="U26">
        <v>0</v>
      </c>
      <c r="V26">
        <v>0</v>
      </c>
      <c r="W26">
        <v>0</v>
      </c>
      <c r="X26">
        <v>0</v>
      </c>
      <c r="Y26">
        <v>0</v>
      </c>
      <c r="Z26">
        <v>0</v>
      </c>
      <c r="AA26">
        <v>0</v>
      </c>
      <c r="AB26">
        <v>0</v>
      </c>
      <c r="AC26">
        <v>0</v>
      </c>
      <c r="AD26">
        <v>0</v>
      </c>
      <c r="AE26">
        <v>0</v>
      </c>
      <c r="AF26">
        <v>0</v>
      </c>
      <c r="AG26">
        <v>0</v>
      </c>
      <c r="AH26">
        <v>0</v>
      </c>
      <c r="AI26">
        <v>0</v>
      </c>
      <c r="AJ26">
        <v>0</v>
      </c>
      <c r="AK26">
        <v>0</v>
      </c>
      <c r="AL26">
        <v>0</v>
      </c>
      <c r="AM26">
        <v>0</v>
      </c>
      <c r="AN26">
        <v>0</v>
      </c>
      <c r="AO26">
        <v>0</v>
      </c>
      <c r="AP26">
        <v>0</v>
      </c>
      <c r="AQ26">
        <v>0</v>
      </c>
      <c r="AR26">
        <v>0</v>
      </c>
      <c r="AS26">
        <v>0</v>
      </c>
      <c r="AT26">
        <v>0</v>
      </c>
      <c r="AU26">
        <v>0</v>
      </c>
      <c r="AV26">
        <v>0</v>
      </c>
      <c r="AW26">
        <v>0</v>
      </c>
      <c r="AX26">
        <v>0</v>
      </c>
      <c r="AY26">
        <v>0</v>
      </c>
      <c r="AZ26">
        <v>0</v>
      </c>
      <c r="BA26">
        <v>0</v>
      </c>
      <c r="BB26">
        <v>0</v>
      </c>
      <c r="BC26">
        <v>0</v>
      </c>
      <c r="BD26">
        <v>0</v>
      </c>
      <c r="BE26">
        <v>0</v>
      </c>
      <c r="BF26">
        <v>0</v>
      </c>
      <c r="BG26">
        <v>0</v>
      </c>
    </row>
    <row r="27" spans="1:59" ht="15" x14ac:dyDescent="0.25">
      <c r="A27" s="143">
        <f>PowellInflow.Unregulated!A27</f>
        <v>45658</v>
      </c>
      <c r="B27">
        <v>1</v>
      </c>
      <c r="C27">
        <v>1</v>
      </c>
      <c r="D27">
        <v>1</v>
      </c>
      <c r="E27">
        <v>0</v>
      </c>
      <c r="F27">
        <v>0</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v>0</v>
      </c>
      <c r="AK27">
        <v>0</v>
      </c>
      <c r="AL27">
        <v>0</v>
      </c>
      <c r="AM27">
        <v>0</v>
      </c>
      <c r="AN27">
        <v>0</v>
      </c>
      <c r="AO27">
        <v>0</v>
      </c>
      <c r="AP27">
        <v>0</v>
      </c>
      <c r="AQ27">
        <v>0</v>
      </c>
      <c r="AR27">
        <v>0</v>
      </c>
      <c r="AS27">
        <v>0</v>
      </c>
      <c r="AT27">
        <v>0</v>
      </c>
      <c r="AU27">
        <v>0</v>
      </c>
      <c r="AV27">
        <v>0</v>
      </c>
      <c r="AW27">
        <v>0</v>
      </c>
      <c r="AX27">
        <v>0</v>
      </c>
      <c r="AY27">
        <v>0</v>
      </c>
      <c r="AZ27">
        <v>0</v>
      </c>
      <c r="BA27">
        <v>0</v>
      </c>
      <c r="BB27">
        <v>0</v>
      </c>
      <c r="BC27">
        <v>0</v>
      </c>
      <c r="BD27">
        <v>0</v>
      </c>
      <c r="BE27">
        <v>0</v>
      </c>
      <c r="BF27">
        <v>0</v>
      </c>
      <c r="BG27">
        <v>0</v>
      </c>
    </row>
    <row r="28" spans="1:59" ht="15" x14ac:dyDescent="0.25">
      <c r="A28" s="143">
        <f>PowellInflow.Unregulated!A28</f>
        <v>45689</v>
      </c>
      <c r="B28">
        <v>1</v>
      </c>
      <c r="C28">
        <v>1</v>
      </c>
      <c r="D28">
        <v>1</v>
      </c>
      <c r="E28">
        <v>0</v>
      </c>
      <c r="F28">
        <v>0</v>
      </c>
      <c r="G28">
        <v>0</v>
      </c>
      <c r="H28">
        <v>0</v>
      </c>
      <c r="I28">
        <v>0</v>
      </c>
      <c r="J28">
        <v>0</v>
      </c>
      <c r="K28">
        <v>0</v>
      </c>
      <c r="L28">
        <v>0</v>
      </c>
      <c r="M28">
        <v>0</v>
      </c>
      <c r="N28">
        <v>0</v>
      </c>
      <c r="O28">
        <v>0</v>
      </c>
      <c r="P28">
        <v>0</v>
      </c>
      <c r="Q28">
        <v>0</v>
      </c>
      <c r="R28">
        <v>0</v>
      </c>
      <c r="S28">
        <v>0</v>
      </c>
      <c r="T28">
        <v>0</v>
      </c>
      <c r="U28">
        <v>0</v>
      </c>
      <c r="V28">
        <v>0</v>
      </c>
      <c r="W28">
        <v>0</v>
      </c>
      <c r="X28">
        <v>0</v>
      </c>
      <c r="Y28">
        <v>0</v>
      </c>
      <c r="Z28">
        <v>0</v>
      </c>
      <c r="AA28">
        <v>0</v>
      </c>
      <c r="AB28">
        <v>0</v>
      </c>
      <c r="AC28">
        <v>0</v>
      </c>
      <c r="AD28">
        <v>0</v>
      </c>
      <c r="AE28">
        <v>0</v>
      </c>
      <c r="AF28">
        <v>0</v>
      </c>
      <c r="AG28">
        <v>0</v>
      </c>
      <c r="AH28">
        <v>0</v>
      </c>
      <c r="AI28">
        <v>0</v>
      </c>
      <c r="AJ28">
        <v>0</v>
      </c>
      <c r="AK28">
        <v>0</v>
      </c>
      <c r="AL28">
        <v>0</v>
      </c>
      <c r="AM28">
        <v>0</v>
      </c>
      <c r="AN28">
        <v>0</v>
      </c>
      <c r="AO28">
        <v>0</v>
      </c>
      <c r="AP28">
        <v>0</v>
      </c>
      <c r="AQ28">
        <v>0</v>
      </c>
      <c r="AR28">
        <v>0</v>
      </c>
      <c r="AS28">
        <v>0</v>
      </c>
      <c r="AT28">
        <v>0</v>
      </c>
      <c r="AU28">
        <v>0</v>
      </c>
      <c r="AV28">
        <v>0</v>
      </c>
      <c r="AW28">
        <v>0</v>
      </c>
      <c r="AX28">
        <v>0</v>
      </c>
      <c r="AY28">
        <v>0</v>
      </c>
      <c r="AZ28">
        <v>0</v>
      </c>
      <c r="BA28">
        <v>0</v>
      </c>
      <c r="BB28">
        <v>0</v>
      </c>
      <c r="BC28">
        <v>0</v>
      </c>
      <c r="BD28">
        <v>0</v>
      </c>
      <c r="BE28">
        <v>0</v>
      </c>
      <c r="BF28">
        <v>0</v>
      </c>
      <c r="BG28">
        <v>0</v>
      </c>
    </row>
    <row r="29" spans="1:59" ht="15" x14ac:dyDescent="0.25">
      <c r="A29" s="143">
        <f>PowellInflow.Unregulated!A29</f>
        <v>45717</v>
      </c>
      <c r="B29">
        <v>1</v>
      </c>
      <c r="C29">
        <v>1</v>
      </c>
      <c r="D29">
        <v>1</v>
      </c>
      <c r="E29">
        <v>0</v>
      </c>
      <c r="F29">
        <v>0</v>
      </c>
      <c r="G29">
        <v>0</v>
      </c>
      <c r="H29">
        <v>0</v>
      </c>
      <c r="I29">
        <v>0</v>
      </c>
      <c r="J29">
        <v>0</v>
      </c>
      <c r="K29">
        <v>0</v>
      </c>
      <c r="L29">
        <v>0</v>
      </c>
      <c r="M29">
        <v>0</v>
      </c>
      <c r="N29">
        <v>0</v>
      </c>
      <c r="O29">
        <v>0</v>
      </c>
      <c r="P29">
        <v>0</v>
      </c>
      <c r="Q29">
        <v>0</v>
      </c>
      <c r="R29">
        <v>0</v>
      </c>
      <c r="S29">
        <v>0</v>
      </c>
      <c r="T29">
        <v>0</v>
      </c>
      <c r="U29">
        <v>0</v>
      </c>
      <c r="V29">
        <v>0</v>
      </c>
      <c r="W29">
        <v>0</v>
      </c>
      <c r="X29">
        <v>0</v>
      </c>
      <c r="Y29">
        <v>0</v>
      </c>
      <c r="Z29">
        <v>0</v>
      </c>
      <c r="AA29">
        <v>0</v>
      </c>
      <c r="AB29">
        <v>0</v>
      </c>
      <c r="AC29">
        <v>0</v>
      </c>
      <c r="AD29">
        <v>0</v>
      </c>
      <c r="AE29">
        <v>0</v>
      </c>
      <c r="AF29">
        <v>0</v>
      </c>
      <c r="AG29">
        <v>0</v>
      </c>
      <c r="AH29">
        <v>0</v>
      </c>
      <c r="AI29">
        <v>0</v>
      </c>
      <c r="AJ29">
        <v>0</v>
      </c>
      <c r="AK29">
        <v>0</v>
      </c>
      <c r="AL29">
        <v>0</v>
      </c>
      <c r="AM29">
        <v>0</v>
      </c>
      <c r="AN29">
        <v>0</v>
      </c>
      <c r="AO29">
        <v>0</v>
      </c>
      <c r="AP29">
        <v>0</v>
      </c>
      <c r="AQ29">
        <v>0</v>
      </c>
      <c r="AR29">
        <v>0</v>
      </c>
      <c r="AS29">
        <v>0</v>
      </c>
      <c r="AT29">
        <v>0</v>
      </c>
      <c r="AU29">
        <v>0</v>
      </c>
      <c r="AV29">
        <v>0</v>
      </c>
      <c r="AW29">
        <v>0</v>
      </c>
      <c r="AX29">
        <v>0</v>
      </c>
      <c r="AY29">
        <v>0</v>
      </c>
      <c r="AZ29">
        <v>0</v>
      </c>
      <c r="BA29">
        <v>0</v>
      </c>
      <c r="BB29">
        <v>0</v>
      </c>
      <c r="BC29">
        <v>0</v>
      </c>
      <c r="BD29">
        <v>0</v>
      </c>
      <c r="BE29">
        <v>0</v>
      </c>
      <c r="BF29">
        <v>0</v>
      </c>
      <c r="BG29">
        <v>0</v>
      </c>
    </row>
    <row r="30" spans="1:59" ht="15" x14ac:dyDescent="0.25">
      <c r="A30" s="143">
        <f>PowellInflow.Unregulated!A30</f>
        <v>45748</v>
      </c>
      <c r="B30">
        <v>1</v>
      </c>
      <c r="C30">
        <v>1</v>
      </c>
      <c r="D30">
        <v>1</v>
      </c>
      <c r="E30">
        <v>0</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v>0</v>
      </c>
      <c r="AL30">
        <v>0</v>
      </c>
      <c r="AM30">
        <v>0</v>
      </c>
      <c r="AN30">
        <v>0</v>
      </c>
      <c r="AO30">
        <v>0</v>
      </c>
      <c r="AP30">
        <v>0</v>
      </c>
      <c r="AQ30">
        <v>0</v>
      </c>
      <c r="AR30">
        <v>0</v>
      </c>
      <c r="AS30">
        <v>0</v>
      </c>
      <c r="AT30">
        <v>0</v>
      </c>
      <c r="AU30">
        <v>0</v>
      </c>
      <c r="AV30">
        <v>0</v>
      </c>
      <c r="AW30">
        <v>0</v>
      </c>
      <c r="AX30">
        <v>0</v>
      </c>
      <c r="AY30">
        <v>0</v>
      </c>
      <c r="AZ30">
        <v>0</v>
      </c>
      <c r="BA30">
        <v>0</v>
      </c>
      <c r="BB30">
        <v>0</v>
      </c>
      <c r="BC30">
        <v>0</v>
      </c>
      <c r="BD30">
        <v>0</v>
      </c>
      <c r="BE30">
        <v>0</v>
      </c>
      <c r="BF30">
        <v>0</v>
      </c>
      <c r="BG30">
        <v>0</v>
      </c>
    </row>
    <row r="31" spans="1:59" ht="15" x14ac:dyDescent="0.25">
      <c r="A31" s="143">
        <f>PowellInflow.Unregulated!A31</f>
        <v>45778</v>
      </c>
      <c r="B31">
        <v>1</v>
      </c>
      <c r="C31">
        <v>1</v>
      </c>
      <c r="D31">
        <v>1</v>
      </c>
      <c r="E31">
        <v>0</v>
      </c>
      <c r="F31">
        <v>0</v>
      </c>
      <c r="G31">
        <v>0</v>
      </c>
      <c r="H31">
        <v>0</v>
      </c>
      <c r="I31">
        <v>0</v>
      </c>
      <c r="J31">
        <v>0</v>
      </c>
      <c r="K31">
        <v>0</v>
      </c>
      <c r="L31">
        <v>0</v>
      </c>
      <c r="M31">
        <v>0</v>
      </c>
      <c r="N31">
        <v>0</v>
      </c>
      <c r="O31">
        <v>0</v>
      </c>
      <c r="P31">
        <v>0</v>
      </c>
      <c r="Q31">
        <v>0</v>
      </c>
      <c r="R31">
        <v>0</v>
      </c>
      <c r="S31">
        <v>0</v>
      </c>
      <c r="T31">
        <v>0</v>
      </c>
      <c r="U31">
        <v>0</v>
      </c>
      <c r="V31">
        <v>0</v>
      </c>
      <c r="W31">
        <v>0</v>
      </c>
      <c r="X31">
        <v>0</v>
      </c>
      <c r="Y31">
        <v>0</v>
      </c>
      <c r="Z31">
        <v>0</v>
      </c>
      <c r="AA31">
        <v>0</v>
      </c>
      <c r="AB31">
        <v>0</v>
      </c>
      <c r="AC31">
        <v>0</v>
      </c>
      <c r="AD31">
        <v>0</v>
      </c>
      <c r="AE31">
        <v>0</v>
      </c>
      <c r="AF31">
        <v>0</v>
      </c>
      <c r="AG31">
        <v>0</v>
      </c>
      <c r="AH31">
        <v>0</v>
      </c>
      <c r="AI31">
        <v>0</v>
      </c>
      <c r="AJ31">
        <v>0</v>
      </c>
      <c r="AK31">
        <v>0</v>
      </c>
      <c r="AL31">
        <v>0</v>
      </c>
      <c r="AM31">
        <v>0</v>
      </c>
      <c r="AN31">
        <v>0</v>
      </c>
      <c r="AO31">
        <v>0</v>
      </c>
      <c r="AP31">
        <v>0</v>
      </c>
      <c r="AQ31">
        <v>0</v>
      </c>
      <c r="AR31">
        <v>0</v>
      </c>
      <c r="AS31">
        <v>0</v>
      </c>
      <c r="AT31">
        <v>0</v>
      </c>
      <c r="AU31">
        <v>0</v>
      </c>
      <c r="AV31">
        <v>0</v>
      </c>
      <c r="AW31">
        <v>0</v>
      </c>
      <c r="AX31">
        <v>0</v>
      </c>
      <c r="AY31">
        <v>0</v>
      </c>
      <c r="AZ31">
        <v>0</v>
      </c>
      <c r="BA31">
        <v>0</v>
      </c>
      <c r="BB31">
        <v>0</v>
      </c>
      <c r="BC31">
        <v>0</v>
      </c>
      <c r="BD31">
        <v>0</v>
      </c>
      <c r="BE31">
        <v>0</v>
      </c>
      <c r="BF31">
        <v>0</v>
      </c>
      <c r="BG31">
        <v>0</v>
      </c>
    </row>
    <row r="32" spans="1:59" ht="15" x14ac:dyDescent="0.25">
      <c r="A32" s="143">
        <f>PowellInflow.Unregulated!A32</f>
        <v>45809</v>
      </c>
      <c r="B32">
        <v>1</v>
      </c>
      <c r="C32">
        <v>1</v>
      </c>
      <c r="D32">
        <v>1</v>
      </c>
      <c r="E32">
        <v>0</v>
      </c>
      <c r="F32">
        <v>0</v>
      </c>
      <c r="G32">
        <v>0</v>
      </c>
      <c r="H32">
        <v>0</v>
      </c>
      <c r="I32">
        <v>0</v>
      </c>
      <c r="J32">
        <v>0</v>
      </c>
      <c r="K32">
        <v>0</v>
      </c>
      <c r="L32">
        <v>0</v>
      </c>
      <c r="M32">
        <v>0</v>
      </c>
      <c r="N32">
        <v>0</v>
      </c>
      <c r="O32">
        <v>0</v>
      </c>
      <c r="P32">
        <v>0</v>
      </c>
      <c r="Q32">
        <v>0</v>
      </c>
      <c r="R32">
        <v>0</v>
      </c>
      <c r="S32">
        <v>0</v>
      </c>
      <c r="T32">
        <v>0</v>
      </c>
      <c r="U32">
        <v>0</v>
      </c>
      <c r="V32">
        <v>0</v>
      </c>
      <c r="W32">
        <v>0</v>
      </c>
      <c r="X32">
        <v>0</v>
      </c>
      <c r="Y32">
        <v>0</v>
      </c>
      <c r="Z32">
        <v>0</v>
      </c>
      <c r="AA32">
        <v>0</v>
      </c>
      <c r="AB32">
        <v>0</v>
      </c>
      <c r="AC32">
        <v>0</v>
      </c>
      <c r="AD32">
        <v>0</v>
      </c>
      <c r="AE32">
        <v>0</v>
      </c>
      <c r="AF32">
        <v>0</v>
      </c>
      <c r="AG32">
        <v>0</v>
      </c>
      <c r="AH32">
        <v>0</v>
      </c>
      <c r="AI32">
        <v>0</v>
      </c>
      <c r="AJ32">
        <v>0</v>
      </c>
      <c r="AK32">
        <v>0</v>
      </c>
      <c r="AL32">
        <v>0</v>
      </c>
      <c r="AM32">
        <v>0</v>
      </c>
      <c r="AN32">
        <v>0</v>
      </c>
      <c r="AO32">
        <v>0</v>
      </c>
      <c r="AP32">
        <v>0</v>
      </c>
      <c r="AQ32">
        <v>0</v>
      </c>
      <c r="AR32">
        <v>0</v>
      </c>
      <c r="AS32">
        <v>0</v>
      </c>
      <c r="AT32">
        <v>0</v>
      </c>
      <c r="AU32">
        <v>0</v>
      </c>
      <c r="AV32">
        <v>0</v>
      </c>
      <c r="AW32">
        <v>0</v>
      </c>
      <c r="AX32">
        <v>0</v>
      </c>
      <c r="AY32">
        <v>0</v>
      </c>
      <c r="AZ32">
        <v>0</v>
      </c>
      <c r="BA32">
        <v>0</v>
      </c>
      <c r="BB32">
        <v>0</v>
      </c>
      <c r="BC32">
        <v>0</v>
      </c>
      <c r="BD32">
        <v>0</v>
      </c>
      <c r="BE32">
        <v>0</v>
      </c>
      <c r="BF32">
        <v>0</v>
      </c>
      <c r="BG32">
        <v>0</v>
      </c>
    </row>
    <row r="33" spans="1:59" ht="15" x14ac:dyDescent="0.25">
      <c r="A33" s="143">
        <f>PowellInflow.Unregulated!A33</f>
        <v>45839</v>
      </c>
      <c r="B33">
        <v>1</v>
      </c>
      <c r="C33">
        <v>1</v>
      </c>
      <c r="D33">
        <v>1</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v>0</v>
      </c>
      <c r="AM33">
        <v>0</v>
      </c>
      <c r="AN33">
        <v>0</v>
      </c>
      <c r="AO33">
        <v>0</v>
      </c>
      <c r="AP33">
        <v>0</v>
      </c>
      <c r="AQ33">
        <v>0</v>
      </c>
      <c r="AR33">
        <v>0</v>
      </c>
      <c r="AS33">
        <v>0</v>
      </c>
      <c r="AT33">
        <v>0</v>
      </c>
      <c r="AU33">
        <v>0</v>
      </c>
      <c r="AV33">
        <v>0</v>
      </c>
      <c r="AW33">
        <v>0</v>
      </c>
      <c r="AX33">
        <v>0</v>
      </c>
      <c r="AY33">
        <v>0</v>
      </c>
      <c r="AZ33">
        <v>0</v>
      </c>
      <c r="BA33">
        <v>0</v>
      </c>
      <c r="BB33">
        <v>0</v>
      </c>
      <c r="BC33">
        <v>0</v>
      </c>
      <c r="BD33">
        <v>0</v>
      </c>
      <c r="BE33">
        <v>0</v>
      </c>
      <c r="BF33">
        <v>0</v>
      </c>
      <c r="BG33">
        <v>0</v>
      </c>
    </row>
    <row r="34" spans="1:59" ht="15" x14ac:dyDescent="0.25">
      <c r="A34" s="143">
        <f>PowellInflow.Unregulated!A34</f>
        <v>45870</v>
      </c>
      <c r="B34">
        <v>1</v>
      </c>
      <c r="C34">
        <v>1</v>
      </c>
      <c r="D34">
        <v>1</v>
      </c>
      <c r="E34">
        <v>0</v>
      </c>
      <c r="F34">
        <v>0</v>
      </c>
      <c r="G34">
        <v>0</v>
      </c>
      <c r="H34">
        <v>0</v>
      </c>
      <c r="I34">
        <v>0</v>
      </c>
      <c r="J34">
        <v>0</v>
      </c>
      <c r="K34">
        <v>0</v>
      </c>
      <c r="L34">
        <v>0</v>
      </c>
      <c r="M34">
        <v>0</v>
      </c>
      <c r="N34">
        <v>0</v>
      </c>
      <c r="O34">
        <v>0</v>
      </c>
      <c r="P34">
        <v>0</v>
      </c>
      <c r="Q34">
        <v>0</v>
      </c>
      <c r="R34">
        <v>0</v>
      </c>
      <c r="S34">
        <v>0</v>
      </c>
      <c r="T34">
        <v>0</v>
      </c>
      <c r="U34">
        <v>0</v>
      </c>
      <c r="V34">
        <v>0</v>
      </c>
      <c r="W34">
        <v>0</v>
      </c>
      <c r="X34">
        <v>0</v>
      </c>
      <c r="Y34">
        <v>0</v>
      </c>
      <c r="Z34">
        <v>0</v>
      </c>
      <c r="AA34">
        <v>0</v>
      </c>
      <c r="AB34">
        <v>0</v>
      </c>
      <c r="AC34">
        <v>0</v>
      </c>
      <c r="AD34">
        <v>0</v>
      </c>
      <c r="AE34">
        <v>0</v>
      </c>
      <c r="AF34">
        <v>0</v>
      </c>
      <c r="AG34">
        <v>0</v>
      </c>
      <c r="AH34">
        <v>0</v>
      </c>
      <c r="AI34">
        <v>0</v>
      </c>
      <c r="AJ34">
        <v>0</v>
      </c>
      <c r="AK34">
        <v>0</v>
      </c>
      <c r="AL34">
        <v>0</v>
      </c>
      <c r="AM34">
        <v>0</v>
      </c>
      <c r="AN34">
        <v>0</v>
      </c>
      <c r="AO34">
        <v>0</v>
      </c>
      <c r="AP34">
        <v>0</v>
      </c>
      <c r="AQ34">
        <v>0</v>
      </c>
      <c r="AR34">
        <v>0</v>
      </c>
      <c r="AS34">
        <v>0</v>
      </c>
      <c r="AT34">
        <v>0</v>
      </c>
      <c r="AU34">
        <v>0</v>
      </c>
      <c r="AV34">
        <v>0</v>
      </c>
      <c r="AW34">
        <v>0</v>
      </c>
      <c r="AX34">
        <v>0</v>
      </c>
      <c r="AY34">
        <v>0</v>
      </c>
      <c r="AZ34">
        <v>0</v>
      </c>
      <c r="BA34">
        <v>0</v>
      </c>
      <c r="BB34">
        <v>0</v>
      </c>
      <c r="BC34">
        <v>0</v>
      </c>
      <c r="BD34">
        <v>0</v>
      </c>
      <c r="BE34">
        <v>0</v>
      </c>
      <c r="BF34">
        <v>0</v>
      </c>
      <c r="BG34">
        <v>0</v>
      </c>
    </row>
    <row r="35" spans="1:59" ht="15" x14ac:dyDescent="0.25">
      <c r="A35" s="143">
        <f>PowellInflow.Unregulated!A35</f>
        <v>45901</v>
      </c>
      <c r="B35">
        <v>1</v>
      </c>
      <c r="C35">
        <v>1</v>
      </c>
      <c r="D35">
        <v>1</v>
      </c>
      <c r="E35">
        <v>0</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c r="AH35">
        <v>0</v>
      </c>
      <c r="AI35">
        <v>0</v>
      </c>
      <c r="AJ35">
        <v>0</v>
      </c>
      <c r="AK35">
        <v>0</v>
      </c>
      <c r="AL35">
        <v>0</v>
      </c>
      <c r="AM35">
        <v>0</v>
      </c>
      <c r="AN35">
        <v>0</v>
      </c>
      <c r="AO35">
        <v>0</v>
      </c>
      <c r="AP35">
        <v>0</v>
      </c>
      <c r="AQ35">
        <v>0</v>
      </c>
      <c r="AR35">
        <v>0</v>
      </c>
      <c r="AS35">
        <v>0</v>
      </c>
      <c r="AT35">
        <v>0</v>
      </c>
      <c r="AU35">
        <v>0</v>
      </c>
      <c r="AV35">
        <v>0</v>
      </c>
      <c r="AW35">
        <v>0</v>
      </c>
      <c r="AX35">
        <v>0</v>
      </c>
      <c r="AY35">
        <v>0</v>
      </c>
      <c r="AZ35">
        <v>0</v>
      </c>
      <c r="BA35">
        <v>0</v>
      </c>
      <c r="BB35">
        <v>0</v>
      </c>
      <c r="BC35">
        <v>0</v>
      </c>
      <c r="BD35">
        <v>0</v>
      </c>
      <c r="BE35">
        <v>0</v>
      </c>
      <c r="BF35">
        <v>0</v>
      </c>
      <c r="BG35">
        <v>0</v>
      </c>
    </row>
    <row r="36" spans="1:59" ht="15" x14ac:dyDescent="0.25">
      <c r="A36" s="143">
        <f>PowellInflow.Unregulated!A36</f>
        <v>45931</v>
      </c>
      <c r="B36">
        <v>1</v>
      </c>
      <c r="C36">
        <v>1</v>
      </c>
      <c r="D36">
        <v>1</v>
      </c>
      <c r="E36">
        <v>0</v>
      </c>
      <c r="F36">
        <v>0</v>
      </c>
      <c r="G36">
        <v>0</v>
      </c>
      <c r="H36">
        <v>0</v>
      </c>
      <c r="I36">
        <v>0</v>
      </c>
      <c r="J36">
        <v>0</v>
      </c>
      <c r="K36">
        <v>0</v>
      </c>
      <c r="L36">
        <v>0</v>
      </c>
      <c r="M36">
        <v>0</v>
      </c>
      <c r="N36">
        <v>0</v>
      </c>
      <c r="O36">
        <v>0</v>
      </c>
      <c r="P36">
        <v>0</v>
      </c>
      <c r="Q36">
        <v>0</v>
      </c>
      <c r="R36">
        <v>0</v>
      </c>
      <c r="S36">
        <v>0</v>
      </c>
      <c r="T36">
        <v>0</v>
      </c>
      <c r="U36">
        <v>0</v>
      </c>
      <c r="V36">
        <v>0</v>
      </c>
      <c r="W36">
        <v>0</v>
      </c>
      <c r="X36">
        <v>0</v>
      </c>
      <c r="Y36">
        <v>0</v>
      </c>
      <c r="Z36">
        <v>0</v>
      </c>
      <c r="AA36">
        <v>0</v>
      </c>
      <c r="AB36">
        <v>0</v>
      </c>
      <c r="AC36">
        <v>0</v>
      </c>
      <c r="AD36">
        <v>0</v>
      </c>
      <c r="AE36">
        <v>0</v>
      </c>
      <c r="AF36">
        <v>0</v>
      </c>
      <c r="AG36">
        <v>0</v>
      </c>
      <c r="AH36">
        <v>0</v>
      </c>
      <c r="AI36">
        <v>0</v>
      </c>
      <c r="AJ36">
        <v>0</v>
      </c>
      <c r="AK36">
        <v>0</v>
      </c>
      <c r="AL36">
        <v>0</v>
      </c>
      <c r="AM36">
        <v>0</v>
      </c>
      <c r="AN36">
        <v>0</v>
      </c>
      <c r="AO36">
        <v>0</v>
      </c>
      <c r="AP36">
        <v>0</v>
      </c>
      <c r="AQ36">
        <v>0</v>
      </c>
      <c r="AR36">
        <v>0</v>
      </c>
      <c r="AS36">
        <v>0</v>
      </c>
      <c r="AT36">
        <v>0</v>
      </c>
      <c r="AU36">
        <v>0</v>
      </c>
      <c r="AV36">
        <v>0</v>
      </c>
      <c r="AW36">
        <v>0</v>
      </c>
      <c r="AX36">
        <v>0</v>
      </c>
      <c r="AY36">
        <v>0</v>
      </c>
      <c r="AZ36">
        <v>0</v>
      </c>
      <c r="BA36">
        <v>0</v>
      </c>
      <c r="BB36">
        <v>0</v>
      </c>
      <c r="BC36">
        <v>0</v>
      </c>
      <c r="BD36">
        <v>0</v>
      </c>
      <c r="BE36">
        <v>0</v>
      </c>
      <c r="BF36">
        <v>0</v>
      </c>
      <c r="BG36">
        <v>0</v>
      </c>
    </row>
    <row r="37" spans="1:59" ht="15" x14ac:dyDescent="0.25">
      <c r="A37" s="143">
        <f>PowellInflow.Unregulated!A37</f>
        <v>45962</v>
      </c>
      <c r="B37">
        <v>1</v>
      </c>
      <c r="C37">
        <v>1</v>
      </c>
      <c r="D37">
        <v>1</v>
      </c>
      <c r="E37">
        <v>0</v>
      </c>
      <c r="F37">
        <v>0</v>
      </c>
      <c r="G37">
        <v>0</v>
      </c>
      <c r="H37">
        <v>0</v>
      </c>
      <c r="I37">
        <v>0</v>
      </c>
      <c r="J37">
        <v>0</v>
      </c>
      <c r="K37">
        <v>0</v>
      </c>
      <c r="L37">
        <v>0</v>
      </c>
      <c r="M37">
        <v>0</v>
      </c>
      <c r="N37">
        <v>0</v>
      </c>
      <c r="O37">
        <v>0</v>
      </c>
      <c r="P37">
        <v>0</v>
      </c>
      <c r="Q37">
        <v>0</v>
      </c>
      <c r="R37">
        <v>0</v>
      </c>
      <c r="S37">
        <v>0</v>
      </c>
      <c r="T37">
        <v>0</v>
      </c>
      <c r="U37">
        <v>0</v>
      </c>
      <c r="V37">
        <v>0</v>
      </c>
      <c r="W37">
        <v>0</v>
      </c>
      <c r="X37">
        <v>0</v>
      </c>
      <c r="Y37">
        <v>0</v>
      </c>
      <c r="Z37">
        <v>0</v>
      </c>
      <c r="AA37">
        <v>0</v>
      </c>
      <c r="AB37">
        <v>0</v>
      </c>
      <c r="AC37">
        <v>0</v>
      </c>
      <c r="AD37">
        <v>0</v>
      </c>
      <c r="AE37">
        <v>0</v>
      </c>
      <c r="AF37">
        <v>0</v>
      </c>
      <c r="AG37">
        <v>0</v>
      </c>
      <c r="AH37">
        <v>0</v>
      </c>
      <c r="AI37">
        <v>0</v>
      </c>
      <c r="AJ37">
        <v>0</v>
      </c>
      <c r="AK37">
        <v>0</v>
      </c>
      <c r="AL37">
        <v>0</v>
      </c>
      <c r="AM37">
        <v>0</v>
      </c>
      <c r="AN37">
        <v>0</v>
      </c>
      <c r="AO37">
        <v>0</v>
      </c>
      <c r="AP37">
        <v>0</v>
      </c>
      <c r="AQ37">
        <v>0</v>
      </c>
      <c r="AR37">
        <v>0</v>
      </c>
      <c r="AS37">
        <v>0</v>
      </c>
      <c r="AT37">
        <v>0</v>
      </c>
      <c r="AU37">
        <v>0</v>
      </c>
      <c r="AV37">
        <v>0</v>
      </c>
      <c r="AW37">
        <v>0</v>
      </c>
      <c r="AX37">
        <v>0</v>
      </c>
      <c r="AY37">
        <v>0</v>
      </c>
      <c r="AZ37">
        <v>0</v>
      </c>
      <c r="BA37">
        <v>0</v>
      </c>
      <c r="BB37">
        <v>0</v>
      </c>
      <c r="BC37">
        <v>0</v>
      </c>
      <c r="BD37">
        <v>0</v>
      </c>
      <c r="BE37">
        <v>0</v>
      </c>
      <c r="BF37">
        <v>0</v>
      </c>
      <c r="BG37">
        <v>0</v>
      </c>
    </row>
    <row r="38" spans="1:59" ht="15" x14ac:dyDescent="0.25">
      <c r="A38" s="143">
        <f>PowellInflow.Unregulated!A38</f>
        <v>45992</v>
      </c>
      <c r="B38">
        <v>1</v>
      </c>
      <c r="C38">
        <v>1</v>
      </c>
      <c r="D38">
        <v>1</v>
      </c>
      <c r="E38">
        <v>0</v>
      </c>
      <c r="F38">
        <v>0</v>
      </c>
      <c r="G38">
        <v>0</v>
      </c>
      <c r="H38">
        <v>0</v>
      </c>
      <c r="I38">
        <v>0</v>
      </c>
      <c r="J38">
        <v>0</v>
      </c>
      <c r="K38">
        <v>0</v>
      </c>
      <c r="L38">
        <v>0</v>
      </c>
      <c r="M38">
        <v>0</v>
      </c>
      <c r="N38">
        <v>0</v>
      </c>
      <c r="O38">
        <v>0</v>
      </c>
      <c r="P38">
        <v>0</v>
      </c>
      <c r="Q38">
        <v>0</v>
      </c>
      <c r="R38">
        <v>0</v>
      </c>
      <c r="S38">
        <v>0</v>
      </c>
      <c r="T38">
        <v>0</v>
      </c>
      <c r="U38">
        <v>0</v>
      </c>
      <c r="V38">
        <v>0</v>
      </c>
      <c r="W38">
        <v>0</v>
      </c>
      <c r="X38">
        <v>0</v>
      </c>
      <c r="Y38">
        <v>0</v>
      </c>
      <c r="Z38">
        <v>0</v>
      </c>
      <c r="AA38">
        <v>0</v>
      </c>
      <c r="AB38">
        <v>0</v>
      </c>
      <c r="AC38">
        <v>0</v>
      </c>
      <c r="AD38">
        <v>0</v>
      </c>
      <c r="AE38">
        <v>0</v>
      </c>
      <c r="AF38">
        <v>0</v>
      </c>
      <c r="AG38">
        <v>0</v>
      </c>
      <c r="AH38">
        <v>0</v>
      </c>
      <c r="AI38">
        <v>0</v>
      </c>
      <c r="AJ38">
        <v>0</v>
      </c>
      <c r="AK38">
        <v>0</v>
      </c>
      <c r="AL38">
        <v>0</v>
      </c>
      <c r="AM38">
        <v>0</v>
      </c>
      <c r="AN38">
        <v>0</v>
      </c>
      <c r="AO38">
        <v>0</v>
      </c>
      <c r="AP38">
        <v>0</v>
      </c>
      <c r="AQ38">
        <v>0</v>
      </c>
      <c r="AR38">
        <v>0</v>
      </c>
      <c r="AS38">
        <v>0</v>
      </c>
      <c r="AT38">
        <v>0</v>
      </c>
      <c r="AU38">
        <v>0</v>
      </c>
      <c r="AV38">
        <v>0</v>
      </c>
      <c r="AW38">
        <v>0</v>
      </c>
      <c r="AX38">
        <v>0</v>
      </c>
      <c r="AY38">
        <v>0</v>
      </c>
      <c r="AZ38">
        <v>0</v>
      </c>
      <c r="BA38">
        <v>0</v>
      </c>
      <c r="BB38">
        <v>0</v>
      </c>
      <c r="BC38">
        <v>0</v>
      </c>
      <c r="BD38">
        <v>0</v>
      </c>
      <c r="BE38">
        <v>0</v>
      </c>
      <c r="BF38">
        <v>0</v>
      </c>
      <c r="BG38">
        <v>0</v>
      </c>
    </row>
    <row r="39" spans="1:59" ht="15" x14ac:dyDescent="0.25">
      <c r="A39" s="143">
        <f>PowellInflow.Unregulated!A39</f>
        <v>46023</v>
      </c>
      <c r="B39">
        <v>1</v>
      </c>
      <c r="C39">
        <v>1</v>
      </c>
      <c r="D39">
        <v>1</v>
      </c>
      <c r="E39">
        <v>0</v>
      </c>
      <c r="F39">
        <v>0</v>
      </c>
      <c r="G39">
        <v>0</v>
      </c>
      <c r="H39">
        <v>0</v>
      </c>
      <c r="I39">
        <v>0</v>
      </c>
      <c r="J39">
        <v>0</v>
      </c>
      <c r="K39">
        <v>0</v>
      </c>
      <c r="L39">
        <v>0</v>
      </c>
      <c r="M39">
        <v>0</v>
      </c>
      <c r="N39">
        <v>0</v>
      </c>
      <c r="O39">
        <v>0</v>
      </c>
      <c r="P39">
        <v>0</v>
      </c>
      <c r="Q39">
        <v>0</v>
      </c>
      <c r="R39">
        <v>0</v>
      </c>
      <c r="S39">
        <v>0</v>
      </c>
      <c r="T39">
        <v>0</v>
      </c>
      <c r="U39">
        <v>0</v>
      </c>
      <c r="V39">
        <v>0</v>
      </c>
      <c r="W39">
        <v>0</v>
      </c>
      <c r="X39">
        <v>0</v>
      </c>
      <c r="Y39">
        <v>0</v>
      </c>
      <c r="Z39">
        <v>0</v>
      </c>
      <c r="AA39">
        <v>0</v>
      </c>
      <c r="AB39">
        <v>0</v>
      </c>
      <c r="AC39">
        <v>0</v>
      </c>
      <c r="AD39">
        <v>0</v>
      </c>
      <c r="AE39">
        <v>0</v>
      </c>
      <c r="AF39">
        <v>0</v>
      </c>
      <c r="AG39">
        <v>0</v>
      </c>
      <c r="AH39">
        <v>0</v>
      </c>
      <c r="AI39">
        <v>0</v>
      </c>
      <c r="AJ39">
        <v>0</v>
      </c>
      <c r="AK39">
        <v>0</v>
      </c>
      <c r="AL39">
        <v>0</v>
      </c>
      <c r="AM39">
        <v>0</v>
      </c>
      <c r="AN39">
        <v>0</v>
      </c>
      <c r="AO39">
        <v>0</v>
      </c>
      <c r="AP39">
        <v>0</v>
      </c>
      <c r="AQ39">
        <v>0</v>
      </c>
      <c r="AR39">
        <v>0</v>
      </c>
      <c r="AS39">
        <v>0</v>
      </c>
      <c r="AT39">
        <v>0</v>
      </c>
      <c r="AU39">
        <v>0</v>
      </c>
      <c r="AV39">
        <v>0</v>
      </c>
      <c r="AW39">
        <v>0</v>
      </c>
      <c r="AX39">
        <v>0</v>
      </c>
      <c r="AY39">
        <v>0</v>
      </c>
      <c r="AZ39">
        <v>0</v>
      </c>
      <c r="BA39">
        <v>0</v>
      </c>
      <c r="BB39">
        <v>0</v>
      </c>
      <c r="BC39">
        <v>0</v>
      </c>
      <c r="BD39">
        <v>0</v>
      </c>
      <c r="BE39">
        <v>0</v>
      </c>
      <c r="BF39">
        <v>0</v>
      </c>
      <c r="BG39">
        <v>0</v>
      </c>
    </row>
    <row r="40" spans="1:59" ht="15" x14ac:dyDescent="0.25">
      <c r="A40" s="143">
        <f>PowellInflow.Unregulated!A40</f>
        <v>46054</v>
      </c>
      <c r="B40">
        <v>1</v>
      </c>
      <c r="C40">
        <v>1</v>
      </c>
      <c r="D40">
        <v>1</v>
      </c>
      <c r="E40">
        <v>0</v>
      </c>
      <c r="F40">
        <v>0</v>
      </c>
      <c r="G40">
        <v>0</v>
      </c>
      <c r="H40">
        <v>0</v>
      </c>
      <c r="I40">
        <v>0</v>
      </c>
      <c r="J40">
        <v>0</v>
      </c>
      <c r="K40">
        <v>0</v>
      </c>
      <c r="L40">
        <v>0</v>
      </c>
      <c r="M40">
        <v>0</v>
      </c>
      <c r="N40">
        <v>0</v>
      </c>
      <c r="O40">
        <v>0</v>
      </c>
      <c r="P40">
        <v>0</v>
      </c>
      <c r="Q40">
        <v>0</v>
      </c>
      <c r="R40">
        <v>0</v>
      </c>
      <c r="S40">
        <v>0</v>
      </c>
      <c r="T40">
        <v>0</v>
      </c>
      <c r="U40">
        <v>0</v>
      </c>
      <c r="V40">
        <v>0</v>
      </c>
      <c r="W40">
        <v>0</v>
      </c>
      <c r="X40">
        <v>0</v>
      </c>
      <c r="Y40">
        <v>0</v>
      </c>
      <c r="Z40">
        <v>0</v>
      </c>
      <c r="AA40">
        <v>0</v>
      </c>
      <c r="AB40">
        <v>0</v>
      </c>
      <c r="AC40">
        <v>0</v>
      </c>
      <c r="AD40">
        <v>0</v>
      </c>
      <c r="AE40">
        <v>0</v>
      </c>
      <c r="AF40">
        <v>0</v>
      </c>
      <c r="AG40">
        <v>0</v>
      </c>
      <c r="AH40">
        <v>0</v>
      </c>
      <c r="AI40">
        <v>0</v>
      </c>
      <c r="AJ40">
        <v>0</v>
      </c>
      <c r="AK40">
        <v>0</v>
      </c>
      <c r="AL40">
        <v>0</v>
      </c>
      <c r="AM40">
        <v>0</v>
      </c>
      <c r="AN40">
        <v>0</v>
      </c>
      <c r="AO40">
        <v>0</v>
      </c>
      <c r="AP40">
        <v>0</v>
      </c>
      <c r="AQ40">
        <v>0</v>
      </c>
      <c r="AR40">
        <v>0</v>
      </c>
      <c r="AS40">
        <v>0</v>
      </c>
      <c r="AT40">
        <v>0</v>
      </c>
      <c r="AU40">
        <v>0</v>
      </c>
      <c r="AV40">
        <v>0</v>
      </c>
      <c r="AW40">
        <v>0</v>
      </c>
      <c r="AX40">
        <v>0</v>
      </c>
      <c r="AY40">
        <v>0</v>
      </c>
      <c r="AZ40">
        <v>0</v>
      </c>
      <c r="BA40">
        <v>0</v>
      </c>
      <c r="BB40">
        <v>0</v>
      </c>
      <c r="BC40">
        <v>0</v>
      </c>
      <c r="BD40">
        <v>0</v>
      </c>
      <c r="BE40">
        <v>0</v>
      </c>
      <c r="BF40">
        <v>0</v>
      </c>
      <c r="BG40">
        <v>0</v>
      </c>
    </row>
    <row r="41" spans="1:59" ht="15" x14ac:dyDescent="0.25">
      <c r="A41" s="143">
        <f>PowellInflow.Unregulated!A41</f>
        <v>46082</v>
      </c>
      <c r="B41">
        <v>1</v>
      </c>
      <c r="C41">
        <v>1</v>
      </c>
      <c r="D41">
        <v>1</v>
      </c>
      <c r="E41">
        <v>0</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v>0</v>
      </c>
      <c r="AK41">
        <v>0</v>
      </c>
      <c r="AL41">
        <v>0</v>
      </c>
      <c r="AM41">
        <v>0</v>
      </c>
      <c r="AN41">
        <v>0</v>
      </c>
      <c r="AO41">
        <v>0</v>
      </c>
      <c r="AP41">
        <v>0</v>
      </c>
      <c r="AQ41">
        <v>0</v>
      </c>
      <c r="AR41">
        <v>0</v>
      </c>
      <c r="AS41">
        <v>0</v>
      </c>
      <c r="AT41">
        <v>0</v>
      </c>
      <c r="AU41">
        <v>0</v>
      </c>
      <c r="AV41">
        <v>0</v>
      </c>
      <c r="AW41">
        <v>0</v>
      </c>
      <c r="AX41">
        <v>0</v>
      </c>
      <c r="AY41">
        <v>0</v>
      </c>
      <c r="AZ41">
        <v>0</v>
      </c>
      <c r="BA41">
        <v>0</v>
      </c>
      <c r="BB41">
        <v>0</v>
      </c>
      <c r="BC41">
        <v>0</v>
      </c>
      <c r="BD41">
        <v>0</v>
      </c>
      <c r="BE41">
        <v>0</v>
      </c>
      <c r="BF41">
        <v>0</v>
      </c>
      <c r="BG41">
        <v>0</v>
      </c>
    </row>
    <row r="42" spans="1:59" ht="15" x14ac:dyDescent="0.25">
      <c r="A42" s="143">
        <f>PowellInflow.Unregulated!A42</f>
        <v>46113</v>
      </c>
      <c r="B42">
        <v>1</v>
      </c>
      <c r="C42">
        <v>1</v>
      </c>
      <c r="D42">
        <v>1</v>
      </c>
      <c r="E42">
        <v>0</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c r="AH42">
        <v>0</v>
      </c>
      <c r="AI42">
        <v>0</v>
      </c>
      <c r="AJ42">
        <v>0</v>
      </c>
      <c r="AK42">
        <v>0</v>
      </c>
      <c r="AL42">
        <v>0</v>
      </c>
      <c r="AM42">
        <v>0</v>
      </c>
      <c r="AN42">
        <v>0</v>
      </c>
      <c r="AO42">
        <v>0</v>
      </c>
      <c r="AP42">
        <v>0</v>
      </c>
      <c r="AQ42">
        <v>0</v>
      </c>
      <c r="AR42">
        <v>0</v>
      </c>
      <c r="AS42">
        <v>0</v>
      </c>
      <c r="AT42">
        <v>0</v>
      </c>
      <c r="AU42">
        <v>0</v>
      </c>
      <c r="AV42">
        <v>0</v>
      </c>
      <c r="AW42">
        <v>0</v>
      </c>
      <c r="AX42">
        <v>0</v>
      </c>
      <c r="AY42">
        <v>0</v>
      </c>
      <c r="AZ42">
        <v>0</v>
      </c>
      <c r="BA42">
        <v>0</v>
      </c>
      <c r="BB42">
        <v>0</v>
      </c>
      <c r="BC42">
        <v>0</v>
      </c>
      <c r="BD42">
        <v>0</v>
      </c>
      <c r="BE42">
        <v>0</v>
      </c>
      <c r="BF42">
        <v>0</v>
      </c>
      <c r="BG42">
        <v>0</v>
      </c>
    </row>
    <row r="43" spans="1:59" ht="15" x14ac:dyDescent="0.25">
      <c r="A43" s="143">
        <f>PowellInflow.Unregulated!A43</f>
        <v>46143</v>
      </c>
      <c r="B43">
        <v>1</v>
      </c>
      <c r="C43">
        <v>1</v>
      </c>
      <c r="D43">
        <v>1</v>
      </c>
      <c r="E43">
        <v>0</v>
      </c>
      <c r="F43">
        <v>0</v>
      </c>
      <c r="G43">
        <v>0</v>
      </c>
      <c r="H43">
        <v>0</v>
      </c>
      <c r="I43">
        <v>0</v>
      </c>
      <c r="J43">
        <v>0</v>
      </c>
      <c r="K43">
        <v>0</v>
      </c>
      <c r="L43">
        <v>0</v>
      </c>
      <c r="M43">
        <v>0</v>
      </c>
      <c r="N43">
        <v>0</v>
      </c>
      <c r="O43">
        <v>0</v>
      </c>
      <c r="P43">
        <v>0</v>
      </c>
      <c r="Q43">
        <v>0</v>
      </c>
      <c r="R43">
        <v>0</v>
      </c>
      <c r="S43">
        <v>0</v>
      </c>
      <c r="T43">
        <v>0</v>
      </c>
      <c r="U43">
        <v>0</v>
      </c>
      <c r="V43">
        <v>0</v>
      </c>
      <c r="W43">
        <v>0</v>
      </c>
      <c r="X43">
        <v>0</v>
      </c>
      <c r="Y43">
        <v>0</v>
      </c>
      <c r="Z43">
        <v>0</v>
      </c>
      <c r="AA43">
        <v>0</v>
      </c>
      <c r="AB43">
        <v>0</v>
      </c>
      <c r="AC43">
        <v>0</v>
      </c>
      <c r="AD43">
        <v>0</v>
      </c>
      <c r="AE43">
        <v>0</v>
      </c>
      <c r="AF43">
        <v>0</v>
      </c>
      <c r="AG43">
        <v>0</v>
      </c>
      <c r="AH43">
        <v>0</v>
      </c>
      <c r="AI43">
        <v>0</v>
      </c>
      <c r="AJ43">
        <v>0</v>
      </c>
      <c r="AK43">
        <v>0</v>
      </c>
      <c r="AL43">
        <v>0</v>
      </c>
      <c r="AM43">
        <v>0</v>
      </c>
      <c r="AN43">
        <v>0</v>
      </c>
      <c r="AO43">
        <v>0</v>
      </c>
      <c r="AP43">
        <v>0</v>
      </c>
      <c r="AQ43">
        <v>0</v>
      </c>
      <c r="AR43">
        <v>0</v>
      </c>
      <c r="AS43">
        <v>0</v>
      </c>
      <c r="AT43">
        <v>0</v>
      </c>
      <c r="AU43">
        <v>0</v>
      </c>
      <c r="AV43">
        <v>0</v>
      </c>
      <c r="AW43">
        <v>0</v>
      </c>
      <c r="AX43">
        <v>0</v>
      </c>
      <c r="AY43">
        <v>0</v>
      </c>
      <c r="AZ43">
        <v>0</v>
      </c>
      <c r="BA43">
        <v>0</v>
      </c>
      <c r="BB43">
        <v>0</v>
      </c>
      <c r="BC43">
        <v>0</v>
      </c>
      <c r="BD43">
        <v>0</v>
      </c>
      <c r="BE43">
        <v>0</v>
      </c>
      <c r="BF43">
        <v>0</v>
      </c>
      <c r="BG43">
        <v>0</v>
      </c>
    </row>
    <row r="44" spans="1:59" ht="15" x14ac:dyDescent="0.25">
      <c r="A44" s="143">
        <f>PowellInflow.Unregulated!A44</f>
        <v>46174</v>
      </c>
      <c r="B44">
        <v>1</v>
      </c>
      <c r="C44">
        <v>1</v>
      </c>
      <c r="D44">
        <v>1</v>
      </c>
      <c r="E44">
        <v>0</v>
      </c>
      <c r="F44">
        <v>0</v>
      </c>
      <c r="G44">
        <v>0</v>
      </c>
      <c r="H44">
        <v>0</v>
      </c>
      <c r="I44">
        <v>0</v>
      </c>
      <c r="J44">
        <v>0</v>
      </c>
      <c r="K44">
        <v>0</v>
      </c>
      <c r="L44">
        <v>0</v>
      </c>
      <c r="M44">
        <v>0</v>
      </c>
      <c r="N44">
        <v>0</v>
      </c>
      <c r="O44">
        <v>0</v>
      </c>
      <c r="P44">
        <v>0</v>
      </c>
      <c r="Q44">
        <v>0</v>
      </c>
      <c r="R44">
        <v>0</v>
      </c>
      <c r="S44">
        <v>0</v>
      </c>
      <c r="T44">
        <v>0</v>
      </c>
      <c r="U44">
        <v>0</v>
      </c>
      <c r="V44">
        <v>0</v>
      </c>
      <c r="W44">
        <v>0</v>
      </c>
      <c r="X44">
        <v>0</v>
      </c>
      <c r="Y44">
        <v>0</v>
      </c>
      <c r="Z44">
        <v>0</v>
      </c>
      <c r="AA44">
        <v>0</v>
      </c>
      <c r="AB44">
        <v>0</v>
      </c>
      <c r="AC44">
        <v>0</v>
      </c>
      <c r="AD44">
        <v>0</v>
      </c>
      <c r="AE44">
        <v>0</v>
      </c>
      <c r="AF44">
        <v>0</v>
      </c>
      <c r="AG44">
        <v>0</v>
      </c>
      <c r="AH44">
        <v>0</v>
      </c>
      <c r="AI44">
        <v>0</v>
      </c>
      <c r="AJ44">
        <v>0</v>
      </c>
      <c r="AK44">
        <v>0</v>
      </c>
      <c r="AL44">
        <v>0</v>
      </c>
      <c r="AM44">
        <v>0</v>
      </c>
      <c r="AN44">
        <v>0</v>
      </c>
      <c r="AO44">
        <v>0</v>
      </c>
      <c r="AP44">
        <v>0</v>
      </c>
      <c r="AQ44">
        <v>0</v>
      </c>
      <c r="AR44">
        <v>0</v>
      </c>
      <c r="AS44">
        <v>0</v>
      </c>
      <c r="AT44">
        <v>0</v>
      </c>
      <c r="AU44">
        <v>0</v>
      </c>
      <c r="AV44">
        <v>0</v>
      </c>
      <c r="AW44">
        <v>0</v>
      </c>
      <c r="AX44">
        <v>0</v>
      </c>
      <c r="AY44">
        <v>0</v>
      </c>
      <c r="AZ44">
        <v>0</v>
      </c>
      <c r="BA44">
        <v>0</v>
      </c>
      <c r="BB44">
        <v>0</v>
      </c>
      <c r="BC44">
        <v>0</v>
      </c>
      <c r="BD44">
        <v>0</v>
      </c>
      <c r="BE44">
        <v>0</v>
      </c>
      <c r="BF44">
        <v>0</v>
      </c>
      <c r="BG44">
        <v>0</v>
      </c>
    </row>
    <row r="45" spans="1:59" ht="15" x14ac:dyDescent="0.25">
      <c r="A45" s="143">
        <f>PowellInflow.Unregulated!A45</f>
        <v>46204</v>
      </c>
      <c r="B45">
        <v>1</v>
      </c>
      <c r="C45">
        <v>1</v>
      </c>
      <c r="D45">
        <v>1</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v>0</v>
      </c>
      <c r="AL45">
        <v>0</v>
      </c>
      <c r="AM45">
        <v>0</v>
      </c>
      <c r="AN45">
        <v>0</v>
      </c>
      <c r="AO45">
        <v>0</v>
      </c>
      <c r="AP45">
        <v>0</v>
      </c>
      <c r="AQ45">
        <v>0</v>
      </c>
      <c r="AR45">
        <v>0</v>
      </c>
      <c r="AS45">
        <v>0</v>
      </c>
      <c r="AT45">
        <v>0</v>
      </c>
      <c r="AU45">
        <v>0</v>
      </c>
      <c r="AV45">
        <v>0</v>
      </c>
      <c r="AW45">
        <v>0</v>
      </c>
      <c r="AX45">
        <v>0</v>
      </c>
      <c r="AY45">
        <v>0</v>
      </c>
      <c r="AZ45">
        <v>0</v>
      </c>
      <c r="BA45">
        <v>0</v>
      </c>
      <c r="BB45">
        <v>0</v>
      </c>
      <c r="BC45">
        <v>0</v>
      </c>
      <c r="BD45">
        <v>0</v>
      </c>
      <c r="BE45">
        <v>0</v>
      </c>
      <c r="BF45">
        <v>0</v>
      </c>
      <c r="BG45">
        <v>0</v>
      </c>
    </row>
    <row r="46" spans="1:59" ht="15" x14ac:dyDescent="0.25">
      <c r="A46" s="143">
        <f>PowellInflow.Unregulated!A46</f>
        <v>46235</v>
      </c>
      <c r="B46">
        <v>1</v>
      </c>
      <c r="C46">
        <v>1</v>
      </c>
      <c r="D46">
        <v>1</v>
      </c>
      <c r="E46">
        <v>0</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c r="AH46">
        <v>0</v>
      </c>
      <c r="AI46">
        <v>0</v>
      </c>
      <c r="AJ46">
        <v>0</v>
      </c>
      <c r="AK46">
        <v>0</v>
      </c>
      <c r="AL46">
        <v>0</v>
      </c>
      <c r="AM46">
        <v>0</v>
      </c>
      <c r="AN46">
        <v>0</v>
      </c>
      <c r="AO46">
        <v>0</v>
      </c>
      <c r="AP46">
        <v>0</v>
      </c>
      <c r="AQ46">
        <v>0</v>
      </c>
      <c r="AR46">
        <v>0</v>
      </c>
      <c r="AS46">
        <v>0</v>
      </c>
      <c r="AT46">
        <v>0</v>
      </c>
      <c r="AU46">
        <v>0</v>
      </c>
      <c r="AV46">
        <v>0</v>
      </c>
      <c r="AW46">
        <v>0</v>
      </c>
      <c r="AX46">
        <v>0</v>
      </c>
      <c r="AY46">
        <v>0</v>
      </c>
      <c r="AZ46">
        <v>0</v>
      </c>
      <c r="BA46">
        <v>0</v>
      </c>
      <c r="BB46">
        <v>0</v>
      </c>
      <c r="BC46">
        <v>0</v>
      </c>
      <c r="BD46">
        <v>0</v>
      </c>
      <c r="BE46">
        <v>0</v>
      </c>
      <c r="BF46">
        <v>0</v>
      </c>
      <c r="BG46">
        <v>0</v>
      </c>
    </row>
    <row r="47" spans="1:59" ht="15" x14ac:dyDescent="0.25">
      <c r="A47" s="143">
        <f>PowellInflow.Unregulated!A47</f>
        <v>46266</v>
      </c>
      <c r="B47">
        <v>1</v>
      </c>
      <c r="C47">
        <v>1</v>
      </c>
      <c r="D47">
        <v>1</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v>0</v>
      </c>
      <c r="AK47">
        <v>0</v>
      </c>
      <c r="AL47">
        <v>0</v>
      </c>
      <c r="AM47">
        <v>0</v>
      </c>
      <c r="AN47">
        <v>0</v>
      </c>
      <c r="AO47">
        <v>0</v>
      </c>
      <c r="AP47">
        <v>0</v>
      </c>
      <c r="AQ47">
        <v>0</v>
      </c>
      <c r="AR47">
        <v>0</v>
      </c>
      <c r="AS47">
        <v>0</v>
      </c>
      <c r="AT47">
        <v>0</v>
      </c>
      <c r="AU47">
        <v>0</v>
      </c>
      <c r="AV47">
        <v>0</v>
      </c>
      <c r="AW47">
        <v>0</v>
      </c>
      <c r="AX47">
        <v>0</v>
      </c>
      <c r="AY47">
        <v>0</v>
      </c>
      <c r="AZ47">
        <v>0</v>
      </c>
      <c r="BA47">
        <v>0</v>
      </c>
      <c r="BB47">
        <v>0</v>
      </c>
      <c r="BC47">
        <v>0</v>
      </c>
      <c r="BD47">
        <v>0</v>
      </c>
      <c r="BE47">
        <v>0</v>
      </c>
      <c r="BF47">
        <v>0</v>
      </c>
      <c r="BG47">
        <v>0</v>
      </c>
    </row>
    <row r="48" spans="1:59" ht="15" x14ac:dyDescent="0.25">
      <c r="A48" s="143">
        <f>PowellInflow.Unregulated!A48</f>
        <v>46296</v>
      </c>
      <c r="B48">
        <v>1</v>
      </c>
      <c r="C48">
        <v>1</v>
      </c>
      <c r="D48">
        <v>1</v>
      </c>
      <c r="E48">
        <v>0</v>
      </c>
      <c r="F48">
        <v>0</v>
      </c>
      <c r="G48">
        <v>0</v>
      </c>
      <c r="H48">
        <v>0</v>
      </c>
      <c r="I48">
        <v>0</v>
      </c>
      <c r="J48">
        <v>0</v>
      </c>
      <c r="K48">
        <v>0</v>
      </c>
      <c r="L48">
        <v>0</v>
      </c>
      <c r="M48">
        <v>0</v>
      </c>
      <c r="N48">
        <v>0</v>
      </c>
      <c r="O48">
        <v>0</v>
      </c>
      <c r="P48">
        <v>0</v>
      </c>
      <c r="Q48">
        <v>0</v>
      </c>
      <c r="R48">
        <v>0</v>
      </c>
      <c r="S48">
        <v>0</v>
      </c>
      <c r="T48">
        <v>0</v>
      </c>
      <c r="U48">
        <v>0</v>
      </c>
      <c r="V48">
        <v>0</v>
      </c>
      <c r="W48">
        <v>0</v>
      </c>
      <c r="X48">
        <v>0</v>
      </c>
      <c r="Y48">
        <v>0</v>
      </c>
      <c r="Z48">
        <v>0</v>
      </c>
      <c r="AA48">
        <v>0</v>
      </c>
      <c r="AB48">
        <v>0</v>
      </c>
      <c r="AC48">
        <v>0</v>
      </c>
      <c r="AD48">
        <v>0</v>
      </c>
      <c r="AE48">
        <v>0</v>
      </c>
      <c r="AF48">
        <v>0</v>
      </c>
      <c r="AG48">
        <v>0</v>
      </c>
      <c r="AH48">
        <v>0</v>
      </c>
      <c r="AI48">
        <v>0</v>
      </c>
      <c r="AJ48">
        <v>0</v>
      </c>
      <c r="AK48">
        <v>0</v>
      </c>
      <c r="AL48">
        <v>0</v>
      </c>
      <c r="AM48">
        <v>0</v>
      </c>
      <c r="AN48">
        <v>0</v>
      </c>
      <c r="AO48">
        <v>0</v>
      </c>
      <c r="AP48">
        <v>0</v>
      </c>
      <c r="AQ48">
        <v>0</v>
      </c>
      <c r="AR48">
        <v>0</v>
      </c>
      <c r="AS48">
        <v>0</v>
      </c>
      <c r="AT48">
        <v>0</v>
      </c>
      <c r="AU48">
        <v>0</v>
      </c>
      <c r="AV48">
        <v>0</v>
      </c>
      <c r="AW48">
        <v>0</v>
      </c>
      <c r="AX48">
        <v>0</v>
      </c>
      <c r="AY48">
        <v>0</v>
      </c>
      <c r="AZ48">
        <v>0</v>
      </c>
      <c r="BA48">
        <v>0</v>
      </c>
      <c r="BB48">
        <v>0</v>
      </c>
      <c r="BC48">
        <v>0</v>
      </c>
      <c r="BD48">
        <v>0</v>
      </c>
      <c r="BE48">
        <v>0</v>
      </c>
      <c r="BF48">
        <v>0</v>
      </c>
      <c r="BG48">
        <v>0</v>
      </c>
    </row>
    <row r="49" spans="1:59" ht="15" x14ac:dyDescent="0.25">
      <c r="A49" s="143">
        <f>PowellInflow.Unregulated!A49</f>
        <v>46327</v>
      </c>
      <c r="B49">
        <v>1</v>
      </c>
      <c r="C49">
        <v>1</v>
      </c>
      <c r="D49">
        <v>1</v>
      </c>
      <c r="E49">
        <v>0</v>
      </c>
      <c r="F49">
        <v>0</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v>0</v>
      </c>
      <c r="AK49">
        <v>0</v>
      </c>
      <c r="AL49">
        <v>0</v>
      </c>
      <c r="AM49">
        <v>0</v>
      </c>
      <c r="AN49">
        <v>0</v>
      </c>
      <c r="AO49">
        <v>0</v>
      </c>
      <c r="AP49">
        <v>0</v>
      </c>
      <c r="AQ49">
        <v>0</v>
      </c>
      <c r="AR49">
        <v>0</v>
      </c>
      <c r="AS49">
        <v>0</v>
      </c>
      <c r="AT49">
        <v>0</v>
      </c>
      <c r="AU49">
        <v>0</v>
      </c>
      <c r="AV49">
        <v>0</v>
      </c>
      <c r="AW49">
        <v>0</v>
      </c>
      <c r="AX49">
        <v>0</v>
      </c>
      <c r="AY49">
        <v>0</v>
      </c>
      <c r="AZ49">
        <v>0</v>
      </c>
      <c r="BA49">
        <v>0</v>
      </c>
      <c r="BB49">
        <v>0</v>
      </c>
      <c r="BC49">
        <v>0</v>
      </c>
      <c r="BD49">
        <v>0</v>
      </c>
      <c r="BE49">
        <v>0</v>
      </c>
      <c r="BF49">
        <v>0</v>
      </c>
      <c r="BG49">
        <v>0</v>
      </c>
    </row>
    <row r="50" spans="1:59" ht="15" x14ac:dyDescent="0.25">
      <c r="A50" s="143">
        <f>PowellInflow.Unregulated!A50</f>
        <v>46357</v>
      </c>
      <c r="B50">
        <v>1</v>
      </c>
      <c r="C50">
        <v>1</v>
      </c>
      <c r="D50">
        <v>1</v>
      </c>
      <c r="E50">
        <v>0</v>
      </c>
      <c r="F50">
        <v>0</v>
      </c>
      <c r="G50">
        <v>0</v>
      </c>
      <c r="H50">
        <v>0</v>
      </c>
      <c r="I50">
        <v>0</v>
      </c>
      <c r="J50">
        <v>0</v>
      </c>
      <c r="K50">
        <v>0</v>
      </c>
      <c r="L50">
        <v>0</v>
      </c>
      <c r="M50">
        <v>0</v>
      </c>
      <c r="N50">
        <v>0</v>
      </c>
      <c r="O50">
        <v>0</v>
      </c>
      <c r="P50">
        <v>0</v>
      </c>
      <c r="Q50">
        <v>0</v>
      </c>
      <c r="R50">
        <v>0</v>
      </c>
      <c r="S50">
        <v>0</v>
      </c>
      <c r="T50">
        <v>0</v>
      </c>
      <c r="U50">
        <v>0</v>
      </c>
      <c r="V50">
        <v>0</v>
      </c>
      <c r="W50">
        <v>0</v>
      </c>
      <c r="X50">
        <v>0</v>
      </c>
      <c r="Y50">
        <v>0</v>
      </c>
      <c r="Z50">
        <v>0</v>
      </c>
      <c r="AA50">
        <v>0</v>
      </c>
      <c r="AB50">
        <v>0</v>
      </c>
      <c r="AC50">
        <v>0</v>
      </c>
      <c r="AD50">
        <v>0</v>
      </c>
      <c r="AE50">
        <v>0</v>
      </c>
      <c r="AF50">
        <v>0</v>
      </c>
      <c r="AG50">
        <v>0</v>
      </c>
      <c r="AH50">
        <v>0</v>
      </c>
      <c r="AI50">
        <v>0</v>
      </c>
      <c r="AJ50">
        <v>0</v>
      </c>
      <c r="AK50">
        <v>0</v>
      </c>
      <c r="AL50">
        <v>0</v>
      </c>
      <c r="AM50">
        <v>0</v>
      </c>
      <c r="AN50">
        <v>0</v>
      </c>
      <c r="AO50">
        <v>0</v>
      </c>
      <c r="AP50">
        <v>0</v>
      </c>
      <c r="AQ50">
        <v>0</v>
      </c>
      <c r="AR50">
        <v>0</v>
      </c>
      <c r="AS50">
        <v>0</v>
      </c>
      <c r="AT50">
        <v>0</v>
      </c>
      <c r="AU50">
        <v>0</v>
      </c>
      <c r="AV50">
        <v>0</v>
      </c>
      <c r="AW50">
        <v>0</v>
      </c>
      <c r="AX50">
        <v>0</v>
      </c>
      <c r="AY50">
        <v>0</v>
      </c>
      <c r="AZ50">
        <v>0</v>
      </c>
      <c r="BA50">
        <v>0</v>
      </c>
      <c r="BB50">
        <v>0</v>
      </c>
      <c r="BC50">
        <v>0</v>
      </c>
      <c r="BD50">
        <v>0</v>
      </c>
      <c r="BE50">
        <v>0</v>
      </c>
      <c r="BF50">
        <v>0</v>
      </c>
      <c r="BG50">
        <v>0</v>
      </c>
    </row>
    <row r="51" spans="1:59" ht="15" x14ac:dyDescent="0.25">
      <c r="A51" s="143">
        <f>PowellInflow.Unregulated!A51</f>
        <v>46388</v>
      </c>
      <c r="B51">
        <v>1</v>
      </c>
      <c r="C51">
        <v>1</v>
      </c>
      <c r="D51">
        <v>1</v>
      </c>
      <c r="E51">
        <v>0</v>
      </c>
      <c r="F51">
        <v>0</v>
      </c>
      <c r="G51">
        <v>0</v>
      </c>
      <c r="H51">
        <v>0</v>
      </c>
      <c r="I51">
        <v>0</v>
      </c>
      <c r="J51">
        <v>0</v>
      </c>
      <c r="K51">
        <v>0</v>
      </c>
      <c r="L51">
        <v>0</v>
      </c>
      <c r="M51">
        <v>0</v>
      </c>
      <c r="N51">
        <v>0</v>
      </c>
      <c r="O51">
        <v>0</v>
      </c>
      <c r="P51">
        <v>0</v>
      </c>
      <c r="Q51">
        <v>0</v>
      </c>
      <c r="R51">
        <v>0</v>
      </c>
      <c r="S51">
        <v>0</v>
      </c>
      <c r="T51">
        <v>0</v>
      </c>
      <c r="U51">
        <v>0</v>
      </c>
      <c r="V51">
        <v>0</v>
      </c>
      <c r="W51">
        <v>0</v>
      </c>
      <c r="X51">
        <v>0</v>
      </c>
      <c r="Y51">
        <v>0</v>
      </c>
      <c r="Z51">
        <v>0</v>
      </c>
      <c r="AA51">
        <v>0</v>
      </c>
      <c r="AB51">
        <v>0</v>
      </c>
      <c r="AC51">
        <v>0</v>
      </c>
      <c r="AD51">
        <v>0</v>
      </c>
      <c r="AE51">
        <v>0</v>
      </c>
      <c r="AF51">
        <v>0</v>
      </c>
      <c r="AG51">
        <v>0</v>
      </c>
      <c r="AH51">
        <v>0</v>
      </c>
      <c r="AI51">
        <v>0</v>
      </c>
      <c r="AJ51">
        <v>0</v>
      </c>
      <c r="AK51">
        <v>0</v>
      </c>
      <c r="AL51">
        <v>0</v>
      </c>
      <c r="AM51">
        <v>0</v>
      </c>
      <c r="AN51">
        <v>0</v>
      </c>
      <c r="AO51">
        <v>0</v>
      </c>
      <c r="AP51">
        <v>0</v>
      </c>
      <c r="AQ51">
        <v>0</v>
      </c>
      <c r="AR51">
        <v>0</v>
      </c>
      <c r="AS51">
        <v>0</v>
      </c>
      <c r="AT51">
        <v>0</v>
      </c>
      <c r="AU51">
        <v>0</v>
      </c>
      <c r="AV51">
        <v>0</v>
      </c>
      <c r="AW51">
        <v>0</v>
      </c>
      <c r="AX51">
        <v>0</v>
      </c>
      <c r="AY51">
        <v>0</v>
      </c>
      <c r="AZ51">
        <v>0</v>
      </c>
      <c r="BA51">
        <v>0</v>
      </c>
      <c r="BB51">
        <v>0</v>
      </c>
      <c r="BC51">
        <v>0</v>
      </c>
      <c r="BD51">
        <v>0</v>
      </c>
      <c r="BE51">
        <v>0</v>
      </c>
      <c r="BF51">
        <v>0</v>
      </c>
      <c r="BG51">
        <v>0</v>
      </c>
    </row>
    <row r="52" spans="1:59" ht="15" x14ac:dyDescent="0.25">
      <c r="A52" s="143">
        <f>PowellInflow.Unregulated!A52</f>
        <v>46419</v>
      </c>
      <c r="B52">
        <v>1</v>
      </c>
      <c r="C52">
        <v>1</v>
      </c>
      <c r="D52">
        <v>1</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v>0</v>
      </c>
      <c r="AL52">
        <v>0</v>
      </c>
      <c r="AM52">
        <v>0</v>
      </c>
      <c r="AN52">
        <v>0</v>
      </c>
      <c r="AO52">
        <v>0</v>
      </c>
      <c r="AP52">
        <v>0</v>
      </c>
      <c r="AQ52">
        <v>0</v>
      </c>
      <c r="AR52">
        <v>0</v>
      </c>
      <c r="AS52">
        <v>0</v>
      </c>
      <c r="AT52">
        <v>0</v>
      </c>
      <c r="AU52">
        <v>0</v>
      </c>
      <c r="AV52">
        <v>0</v>
      </c>
      <c r="AW52">
        <v>0</v>
      </c>
      <c r="AX52">
        <v>0</v>
      </c>
      <c r="AY52">
        <v>0</v>
      </c>
      <c r="AZ52">
        <v>0</v>
      </c>
      <c r="BA52">
        <v>0</v>
      </c>
      <c r="BB52">
        <v>0</v>
      </c>
      <c r="BC52">
        <v>0</v>
      </c>
      <c r="BD52">
        <v>0</v>
      </c>
      <c r="BE52">
        <v>0</v>
      </c>
      <c r="BF52">
        <v>0</v>
      </c>
      <c r="BG52">
        <v>0</v>
      </c>
    </row>
    <row r="53" spans="1:59" ht="15" x14ac:dyDescent="0.25">
      <c r="A53" s="143">
        <f>PowellInflow.Unregulated!A53</f>
        <v>46447</v>
      </c>
      <c r="B53">
        <v>1</v>
      </c>
      <c r="C53">
        <v>1</v>
      </c>
      <c r="D53">
        <v>1</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c r="AH53">
        <v>0</v>
      </c>
      <c r="AI53">
        <v>0</v>
      </c>
      <c r="AJ53">
        <v>0</v>
      </c>
      <c r="AK53">
        <v>0</v>
      </c>
      <c r="AL53">
        <v>0</v>
      </c>
      <c r="AM53">
        <v>0</v>
      </c>
      <c r="AN53">
        <v>0</v>
      </c>
      <c r="AO53">
        <v>0</v>
      </c>
      <c r="AP53">
        <v>0</v>
      </c>
      <c r="AQ53">
        <v>0</v>
      </c>
      <c r="AR53">
        <v>0</v>
      </c>
      <c r="AS53">
        <v>0</v>
      </c>
      <c r="AT53">
        <v>0</v>
      </c>
      <c r="AU53">
        <v>0</v>
      </c>
      <c r="AV53">
        <v>0</v>
      </c>
      <c r="AW53">
        <v>0</v>
      </c>
      <c r="AX53">
        <v>0</v>
      </c>
      <c r="AY53">
        <v>0</v>
      </c>
      <c r="AZ53">
        <v>0</v>
      </c>
      <c r="BA53">
        <v>0</v>
      </c>
      <c r="BB53">
        <v>0</v>
      </c>
      <c r="BC53">
        <v>0</v>
      </c>
      <c r="BD53">
        <v>0</v>
      </c>
      <c r="BE53">
        <v>0</v>
      </c>
      <c r="BF53">
        <v>0</v>
      </c>
      <c r="BG53">
        <v>0</v>
      </c>
    </row>
    <row r="54" spans="1:59" ht="15" x14ac:dyDescent="0.25">
      <c r="A54" s="143">
        <f>PowellInflow.Unregulated!A54</f>
        <v>46478</v>
      </c>
      <c r="B54">
        <v>1</v>
      </c>
      <c r="C54">
        <v>1</v>
      </c>
      <c r="D54">
        <v>1</v>
      </c>
      <c r="E54">
        <v>0</v>
      </c>
      <c r="F54">
        <v>0</v>
      </c>
      <c r="G54">
        <v>0</v>
      </c>
      <c r="H54">
        <v>0</v>
      </c>
      <c r="I54">
        <v>0</v>
      </c>
      <c r="J54">
        <v>0</v>
      </c>
      <c r="K54">
        <v>0</v>
      </c>
      <c r="L54">
        <v>0</v>
      </c>
      <c r="M54">
        <v>0</v>
      </c>
      <c r="N54">
        <v>0</v>
      </c>
      <c r="O54">
        <v>0</v>
      </c>
      <c r="P54">
        <v>0</v>
      </c>
      <c r="Q54">
        <v>0</v>
      </c>
      <c r="R54">
        <v>0</v>
      </c>
      <c r="S54">
        <v>0</v>
      </c>
      <c r="T54">
        <v>0</v>
      </c>
      <c r="U54">
        <v>0</v>
      </c>
      <c r="V54">
        <v>0</v>
      </c>
      <c r="W54">
        <v>0</v>
      </c>
      <c r="X54">
        <v>0</v>
      </c>
      <c r="Y54">
        <v>0</v>
      </c>
      <c r="Z54">
        <v>0</v>
      </c>
      <c r="AA54">
        <v>0</v>
      </c>
      <c r="AB54">
        <v>0</v>
      </c>
      <c r="AC54">
        <v>0</v>
      </c>
      <c r="AD54">
        <v>0</v>
      </c>
      <c r="AE54">
        <v>0</v>
      </c>
      <c r="AF54">
        <v>0</v>
      </c>
      <c r="AG54">
        <v>0</v>
      </c>
      <c r="AH54">
        <v>0</v>
      </c>
      <c r="AI54">
        <v>0</v>
      </c>
      <c r="AJ54">
        <v>0</v>
      </c>
      <c r="AK54">
        <v>0</v>
      </c>
      <c r="AL54">
        <v>0</v>
      </c>
      <c r="AM54">
        <v>0</v>
      </c>
      <c r="AN54">
        <v>0</v>
      </c>
      <c r="AO54">
        <v>0</v>
      </c>
      <c r="AP54">
        <v>0</v>
      </c>
      <c r="AQ54">
        <v>0</v>
      </c>
      <c r="AR54">
        <v>0</v>
      </c>
      <c r="AS54">
        <v>0</v>
      </c>
      <c r="AT54">
        <v>0</v>
      </c>
      <c r="AU54">
        <v>0</v>
      </c>
      <c r="AV54">
        <v>0</v>
      </c>
      <c r="AW54">
        <v>0</v>
      </c>
      <c r="AX54">
        <v>0</v>
      </c>
      <c r="AY54">
        <v>0</v>
      </c>
      <c r="AZ54">
        <v>0</v>
      </c>
      <c r="BA54">
        <v>0</v>
      </c>
      <c r="BB54">
        <v>0</v>
      </c>
      <c r="BC54">
        <v>0</v>
      </c>
      <c r="BD54">
        <v>0</v>
      </c>
      <c r="BE54">
        <v>0</v>
      </c>
      <c r="BF54">
        <v>0</v>
      </c>
      <c r="BG54">
        <v>0</v>
      </c>
    </row>
    <row r="55" spans="1:59" ht="15" x14ac:dyDescent="0.25">
      <c r="A55" s="143">
        <f>PowellInflow.Unregulated!A55</f>
        <v>46508</v>
      </c>
      <c r="B55">
        <v>1</v>
      </c>
      <c r="C55">
        <v>1</v>
      </c>
      <c r="D55">
        <v>1</v>
      </c>
      <c r="E55">
        <v>0</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v>0</v>
      </c>
      <c r="AM55">
        <v>0</v>
      </c>
      <c r="AN55">
        <v>0</v>
      </c>
      <c r="AO55">
        <v>0</v>
      </c>
      <c r="AP55">
        <v>0</v>
      </c>
      <c r="AQ55">
        <v>0</v>
      </c>
      <c r="AR55">
        <v>0</v>
      </c>
      <c r="AS55">
        <v>0</v>
      </c>
      <c r="AT55">
        <v>0</v>
      </c>
      <c r="AU55">
        <v>0</v>
      </c>
      <c r="AV55">
        <v>0</v>
      </c>
      <c r="AW55">
        <v>0</v>
      </c>
      <c r="AX55">
        <v>0</v>
      </c>
      <c r="AY55">
        <v>0</v>
      </c>
      <c r="AZ55">
        <v>0</v>
      </c>
      <c r="BA55">
        <v>0</v>
      </c>
      <c r="BB55">
        <v>0</v>
      </c>
      <c r="BC55">
        <v>0</v>
      </c>
      <c r="BD55">
        <v>0</v>
      </c>
      <c r="BE55">
        <v>0</v>
      </c>
      <c r="BF55">
        <v>0</v>
      </c>
      <c r="BG55">
        <v>0</v>
      </c>
    </row>
    <row r="56" spans="1:59" ht="15" x14ac:dyDescent="0.25">
      <c r="A56" s="143">
        <f>PowellInflow.Unregulated!A56</f>
        <v>46539</v>
      </c>
      <c r="B56">
        <v>1</v>
      </c>
      <c r="C56">
        <v>1</v>
      </c>
      <c r="D56">
        <v>1</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c r="AH56">
        <v>0</v>
      </c>
      <c r="AI56">
        <v>0</v>
      </c>
      <c r="AJ56">
        <v>0</v>
      </c>
      <c r="AK56">
        <v>0</v>
      </c>
      <c r="AL56">
        <v>0</v>
      </c>
      <c r="AM56">
        <v>0</v>
      </c>
      <c r="AN56">
        <v>0</v>
      </c>
      <c r="AO56">
        <v>0</v>
      </c>
      <c r="AP56">
        <v>0</v>
      </c>
      <c r="AQ56">
        <v>0</v>
      </c>
      <c r="AR56">
        <v>0</v>
      </c>
      <c r="AS56">
        <v>0</v>
      </c>
      <c r="AT56">
        <v>0</v>
      </c>
      <c r="AU56">
        <v>0</v>
      </c>
      <c r="AV56">
        <v>0</v>
      </c>
      <c r="AW56">
        <v>0</v>
      </c>
      <c r="AX56">
        <v>0</v>
      </c>
      <c r="AY56">
        <v>0</v>
      </c>
      <c r="AZ56">
        <v>0</v>
      </c>
      <c r="BA56">
        <v>0</v>
      </c>
      <c r="BB56">
        <v>0</v>
      </c>
      <c r="BC56">
        <v>0</v>
      </c>
      <c r="BD56">
        <v>0</v>
      </c>
      <c r="BE56">
        <v>0</v>
      </c>
      <c r="BF56">
        <v>0</v>
      </c>
      <c r="BG56">
        <v>0</v>
      </c>
    </row>
    <row r="57" spans="1:59" ht="15" x14ac:dyDescent="0.25">
      <c r="A57" s="143">
        <f>PowellInflow.Unregulated!A57</f>
        <v>46569</v>
      </c>
      <c r="B57">
        <v>1</v>
      </c>
      <c r="C57">
        <v>1</v>
      </c>
      <c r="D57">
        <v>1</v>
      </c>
      <c r="E57">
        <v>0</v>
      </c>
      <c r="F57">
        <v>0</v>
      </c>
      <c r="G57">
        <v>0</v>
      </c>
      <c r="H57">
        <v>0</v>
      </c>
      <c r="I57">
        <v>0</v>
      </c>
      <c r="J57">
        <v>0</v>
      </c>
      <c r="K57">
        <v>0</v>
      </c>
      <c r="L57">
        <v>0</v>
      </c>
      <c r="M57">
        <v>0</v>
      </c>
      <c r="N57">
        <v>0</v>
      </c>
      <c r="O57">
        <v>0</v>
      </c>
      <c r="P57">
        <v>0</v>
      </c>
      <c r="Q57">
        <v>0</v>
      </c>
      <c r="R57">
        <v>0</v>
      </c>
      <c r="S57">
        <v>0</v>
      </c>
      <c r="T57">
        <v>0</v>
      </c>
      <c r="U57">
        <v>0</v>
      </c>
      <c r="V57">
        <v>0</v>
      </c>
      <c r="W57">
        <v>0</v>
      </c>
      <c r="X57">
        <v>0</v>
      </c>
      <c r="Y57">
        <v>0</v>
      </c>
      <c r="Z57">
        <v>0</v>
      </c>
      <c r="AA57">
        <v>0</v>
      </c>
      <c r="AB57">
        <v>0</v>
      </c>
      <c r="AC57">
        <v>0</v>
      </c>
      <c r="AD57">
        <v>0</v>
      </c>
      <c r="AE57">
        <v>0</v>
      </c>
      <c r="AF57">
        <v>0</v>
      </c>
      <c r="AG57">
        <v>0</v>
      </c>
      <c r="AH57">
        <v>0</v>
      </c>
      <c r="AI57">
        <v>0</v>
      </c>
      <c r="AJ57">
        <v>0</v>
      </c>
      <c r="AK57">
        <v>0</v>
      </c>
      <c r="AL57">
        <v>0</v>
      </c>
      <c r="AM57">
        <v>0</v>
      </c>
      <c r="AN57">
        <v>0</v>
      </c>
      <c r="AO57">
        <v>0</v>
      </c>
      <c r="AP57">
        <v>0</v>
      </c>
      <c r="AQ57">
        <v>0</v>
      </c>
      <c r="AR57">
        <v>0</v>
      </c>
      <c r="AS57">
        <v>0</v>
      </c>
      <c r="AT57">
        <v>0</v>
      </c>
      <c r="AU57">
        <v>0</v>
      </c>
      <c r="AV57">
        <v>0</v>
      </c>
      <c r="AW57">
        <v>0</v>
      </c>
      <c r="AX57">
        <v>0</v>
      </c>
      <c r="AY57">
        <v>0</v>
      </c>
      <c r="AZ57">
        <v>0</v>
      </c>
      <c r="BA57">
        <v>0</v>
      </c>
      <c r="BB57">
        <v>0</v>
      </c>
      <c r="BC57">
        <v>0</v>
      </c>
      <c r="BD57">
        <v>0</v>
      </c>
      <c r="BE57">
        <v>0</v>
      </c>
      <c r="BF57">
        <v>0</v>
      </c>
      <c r="BG57">
        <v>0</v>
      </c>
    </row>
    <row r="58" spans="1:59" ht="15" x14ac:dyDescent="0.25">
      <c r="A58" s="143">
        <f>PowellInflow.Unregulated!A58</f>
        <v>46600</v>
      </c>
      <c r="B58">
        <v>1</v>
      </c>
      <c r="C58">
        <v>1</v>
      </c>
      <c r="D58">
        <v>1</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Z58">
        <v>0</v>
      </c>
      <c r="AA58">
        <v>0</v>
      </c>
      <c r="AB58">
        <v>0</v>
      </c>
      <c r="AC58">
        <v>0</v>
      </c>
      <c r="AD58">
        <v>0</v>
      </c>
      <c r="AE58">
        <v>0</v>
      </c>
      <c r="AF58">
        <v>0</v>
      </c>
      <c r="AG58">
        <v>0</v>
      </c>
      <c r="AH58">
        <v>0</v>
      </c>
      <c r="AI58">
        <v>0</v>
      </c>
      <c r="AJ58">
        <v>0</v>
      </c>
      <c r="AK58">
        <v>0</v>
      </c>
      <c r="AL58">
        <v>0</v>
      </c>
      <c r="AM58">
        <v>0</v>
      </c>
      <c r="AN58">
        <v>0</v>
      </c>
      <c r="AO58">
        <v>0</v>
      </c>
      <c r="AP58">
        <v>0</v>
      </c>
      <c r="AQ58">
        <v>0</v>
      </c>
      <c r="AR58">
        <v>0</v>
      </c>
      <c r="AS58">
        <v>0</v>
      </c>
      <c r="AT58">
        <v>0</v>
      </c>
      <c r="AU58">
        <v>0</v>
      </c>
      <c r="AV58">
        <v>0</v>
      </c>
      <c r="AW58">
        <v>0</v>
      </c>
      <c r="AX58">
        <v>0</v>
      </c>
      <c r="AY58">
        <v>0</v>
      </c>
      <c r="AZ58">
        <v>0</v>
      </c>
      <c r="BA58">
        <v>0</v>
      </c>
      <c r="BB58">
        <v>0</v>
      </c>
      <c r="BC58">
        <v>0</v>
      </c>
      <c r="BD58">
        <v>0</v>
      </c>
      <c r="BE58">
        <v>0</v>
      </c>
      <c r="BF58">
        <v>0</v>
      </c>
      <c r="BG58">
        <v>0</v>
      </c>
    </row>
    <row r="59" spans="1:59" ht="15" x14ac:dyDescent="0.25">
      <c r="A59" s="143">
        <f>PowellInflow.Unregulated!A59</f>
        <v>46631</v>
      </c>
      <c r="B59">
        <v>1</v>
      </c>
      <c r="C59">
        <v>1</v>
      </c>
      <c r="D59">
        <v>1</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c r="AH59">
        <v>0</v>
      </c>
      <c r="AI59">
        <v>0</v>
      </c>
      <c r="AJ59">
        <v>0</v>
      </c>
      <c r="AK59">
        <v>0</v>
      </c>
      <c r="AL59">
        <v>0</v>
      </c>
      <c r="AM59">
        <v>0</v>
      </c>
      <c r="AN59">
        <v>0</v>
      </c>
      <c r="AO59">
        <v>0</v>
      </c>
      <c r="AP59">
        <v>0</v>
      </c>
      <c r="AQ59">
        <v>0</v>
      </c>
      <c r="AR59">
        <v>0</v>
      </c>
      <c r="AS59">
        <v>0</v>
      </c>
      <c r="AT59">
        <v>0</v>
      </c>
      <c r="AU59">
        <v>0</v>
      </c>
      <c r="AV59">
        <v>0</v>
      </c>
      <c r="AW59">
        <v>0</v>
      </c>
      <c r="AX59">
        <v>0</v>
      </c>
      <c r="AY59">
        <v>0</v>
      </c>
      <c r="AZ59">
        <v>0</v>
      </c>
      <c r="BA59">
        <v>0</v>
      </c>
      <c r="BB59">
        <v>0</v>
      </c>
      <c r="BC59">
        <v>0</v>
      </c>
      <c r="BD59">
        <v>0</v>
      </c>
      <c r="BE59">
        <v>0</v>
      </c>
      <c r="BF59">
        <v>0</v>
      </c>
      <c r="BG59">
        <v>0</v>
      </c>
    </row>
    <row r="60" spans="1:59" ht="15" x14ac:dyDescent="0.25">
      <c r="A60" s="143">
        <f>PowellInflow.Unregulated!A60</f>
        <v>46661</v>
      </c>
      <c r="B60">
        <v>1</v>
      </c>
      <c r="C60">
        <v>1</v>
      </c>
      <c r="D60">
        <v>1</v>
      </c>
      <c r="E60">
        <v>0</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c r="AH60">
        <v>0</v>
      </c>
      <c r="AI60">
        <v>0</v>
      </c>
      <c r="AJ60">
        <v>0</v>
      </c>
      <c r="AK60">
        <v>0</v>
      </c>
      <c r="AL60">
        <v>0</v>
      </c>
      <c r="AM60">
        <v>0</v>
      </c>
      <c r="AN60">
        <v>0</v>
      </c>
      <c r="AO60">
        <v>0</v>
      </c>
      <c r="AP60">
        <v>0</v>
      </c>
      <c r="AQ60">
        <v>0</v>
      </c>
      <c r="AR60">
        <v>0</v>
      </c>
      <c r="AS60">
        <v>0</v>
      </c>
      <c r="AT60">
        <v>0</v>
      </c>
      <c r="AU60">
        <v>0</v>
      </c>
      <c r="AV60">
        <v>0</v>
      </c>
      <c r="AW60">
        <v>0</v>
      </c>
      <c r="AX60">
        <v>0</v>
      </c>
      <c r="AY60">
        <v>0</v>
      </c>
      <c r="AZ60">
        <v>0</v>
      </c>
      <c r="BA60">
        <v>0</v>
      </c>
      <c r="BB60">
        <v>0</v>
      </c>
      <c r="BC60">
        <v>0</v>
      </c>
      <c r="BD60">
        <v>0</v>
      </c>
      <c r="BE60">
        <v>0</v>
      </c>
      <c r="BF60">
        <v>0</v>
      </c>
      <c r="BG60">
        <v>0</v>
      </c>
    </row>
    <row r="61" spans="1:59" ht="15" x14ac:dyDescent="0.25">
      <c r="A61" s="143">
        <f>PowellInflow.Unregulated!A61</f>
        <v>46692</v>
      </c>
      <c r="B61">
        <v>1</v>
      </c>
      <c r="C61">
        <v>1</v>
      </c>
      <c r="D61">
        <v>1</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c r="AH61">
        <v>0</v>
      </c>
      <c r="AI61">
        <v>0</v>
      </c>
      <c r="AJ61">
        <v>0</v>
      </c>
      <c r="AK61">
        <v>0</v>
      </c>
      <c r="AL61">
        <v>0</v>
      </c>
      <c r="AM61">
        <v>0</v>
      </c>
      <c r="AN61">
        <v>0</v>
      </c>
      <c r="AO61">
        <v>0</v>
      </c>
      <c r="AP61">
        <v>0</v>
      </c>
      <c r="AQ61">
        <v>0</v>
      </c>
      <c r="AR61">
        <v>0</v>
      </c>
      <c r="AS61">
        <v>0</v>
      </c>
      <c r="AT61">
        <v>0</v>
      </c>
      <c r="AU61">
        <v>0</v>
      </c>
      <c r="AV61">
        <v>0</v>
      </c>
      <c r="AW61">
        <v>0</v>
      </c>
      <c r="AX61">
        <v>0</v>
      </c>
      <c r="AY61">
        <v>0</v>
      </c>
      <c r="AZ61">
        <v>0</v>
      </c>
      <c r="BA61">
        <v>0</v>
      </c>
      <c r="BB61">
        <v>0</v>
      </c>
      <c r="BC61">
        <v>0</v>
      </c>
      <c r="BD61">
        <v>0</v>
      </c>
      <c r="BE61">
        <v>0</v>
      </c>
      <c r="BF61">
        <v>0</v>
      </c>
      <c r="BG61">
        <v>0</v>
      </c>
    </row>
    <row r="62" spans="1:59" ht="15" x14ac:dyDescent="0.25">
      <c r="A62" s="143">
        <f>PowellInflow.Unregulated!A62</f>
        <v>46722</v>
      </c>
      <c r="B62">
        <v>1</v>
      </c>
      <c r="C62">
        <v>1</v>
      </c>
      <c r="D62">
        <v>1</v>
      </c>
      <c r="E62">
        <v>0</v>
      </c>
      <c r="F62">
        <v>0</v>
      </c>
      <c r="G62">
        <v>0</v>
      </c>
      <c r="H62">
        <v>0</v>
      </c>
      <c r="I62">
        <v>0</v>
      </c>
      <c r="J62">
        <v>0</v>
      </c>
      <c r="K62">
        <v>0</v>
      </c>
      <c r="L62">
        <v>0</v>
      </c>
      <c r="M62">
        <v>0</v>
      </c>
      <c r="N62">
        <v>0</v>
      </c>
      <c r="O62">
        <v>0</v>
      </c>
      <c r="P62">
        <v>0</v>
      </c>
      <c r="Q62">
        <v>0</v>
      </c>
      <c r="R62">
        <v>0</v>
      </c>
      <c r="S62">
        <v>0</v>
      </c>
      <c r="T62">
        <v>0</v>
      </c>
      <c r="U62">
        <v>0</v>
      </c>
      <c r="V62">
        <v>0</v>
      </c>
      <c r="W62">
        <v>0</v>
      </c>
      <c r="X62">
        <v>0</v>
      </c>
      <c r="Y62">
        <v>0</v>
      </c>
      <c r="Z62">
        <v>0</v>
      </c>
      <c r="AA62">
        <v>0</v>
      </c>
      <c r="AB62">
        <v>0</v>
      </c>
      <c r="AC62">
        <v>0</v>
      </c>
      <c r="AD62">
        <v>0</v>
      </c>
      <c r="AE62">
        <v>0</v>
      </c>
      <c r="AF62">
        <v>0</v>
      </c>
      <c r="AG62">
        <v>0</v>
      </c>
      <c r="AH62">
        <v>0</v>
      </c>
      <c r="AI62">
        <v>0</v>
      </c>
      <c r="AJ62">
        <v>0</v>
      </c>
      <c r="AK62">
        <v>0</v>
      </c>
      <c r="AL62">
        <v>0</v>
      </c>
      <c r="AM62">
        <v>0</v>
      </c>
      <c r="AN62">
        <v>0</v>
      </c>
      <c r="AO62">
        <v>0</v>
      </c>
      <c r="AP62">
        <v>0</v>
      </c>
      <c r="AQ62">
        <v>0</v>
      </c>
      <c r="AR62">
        <v>0</v>
      </c>
      <c r="AS62">
        <v>0</v>
      </c>
      <c r="AT62">
        <v>0</v>
      </c>
      <c r="AU62">
        <v>0</v>
      </c>
      <c r="AV62">
        <v>0</v>
      </c>
      <c r="AW62">
        <v>0</v>
      </c>
      <c r="AX62">
        <v>0</v>
      </c>
      <c r="AY62">
        <v>0</v>
      </c>
      <c r="AZ62">
        <v>0</v>
      </c>
      <c r="BA62">
        <v>0</v>
      </c>
      <c r="BB62">
        <v>0</v>
      </c>
      <c r="BC62">
        <v>0</v>
      </c>
      <c r="BD62">
        <v>0</v>
      </c>
      <c r="BE62">
        <v>0</v>
      </c>
      <c r="BF62">
        <v>0</v>
      </c>
      <c r="BG62">
        <v>0</v>
      </c>
    </row>
    <row r="63" spans="1:59" ht="15" x14ac:dyDescent="0.25">
      <c r="A63" s="143">
        <f>PowellInflow.Unregulated!A63</f>
        <v>46753</v>
      </c>
      <c r="B63">
        <v>1</v>
      </c>
      <c r="C63">
        <v>1</v>
      </c>
      <c r="D63">
        <v>1</v>
      </c>
      <c r="E63">
        <v>0</v>
      </c>
      <c r="F63">
        <v>0</v>
      </c>
      <c r="G63">
        <v>0</v>
      </c>
      <c r="H63">
        <v>0</v>
      </c>
      <c r="I63">
        <v>0</v>
      </c>
      <c r="J63">
        <v>0</v>
      </c>
      <c r="K63">
        <v>0</v>
      </c>
      <c r="L63">
        <v>0</v>
      </c>
      <c r="M63">
        <v>0</v>
      </c>
      <c r="N63">
        <v>0</v>
      </c>
      <c r="O63">
        <v>0</v>
      </c>
      <c r="P63">
        <v>0</v>
      </c>
      <c r="Q63">
        <v>0</v>
      </c>
      <c r="R63">
        <v>0</v>
      </c>
      <c r="S63">
        <v>0</v>
      </c>
      <c r="T63">
        <v>0</v>
      </c>
      <c r="U63">
        <v>0</v>
      </c>
      <c r="V63">
        <v>0</v>
      </c>
      <c r="W63">
        <v>0</v>
      </c>
      <c r="X63">
        <v>0</v>
      </c>
      <c r="Y63">
        <v>0</v>
      </c>
      <c r="Z63">
        <v>0</v>
      </c>
      <c r="AA63">
        <v>0</v>
      </c>
      <c r="AB63">
        <v>0</v>
      </c>
      <c r="AC63">
        <v>0</v>
      </c>
      <c r="AD63">
        <v>0</v>
      </c>
      <c r="AE63">
        <v>0</v>
      </c>
      <c r="AF63">
        <v>0</v>
      </c>
      <c r="AG63">
        <v>0</v>
      </c>
      <c r="AH63">
        <v>0</v>
      </c>
      <c r="AI63">
        <v>0</v>
      </c>
      <c r="AJ63">
        <v>0</v>
      </c>
      <c r="AK63">
        <v>0</v>
      </c>
      <c r="AL63">
        <v>0</v>
      </c>
      <c r="AM63">
        <v>0</v>
      </c>
      <c r="AN63">
        <v>0</v>
      </c>
      <c r="AO63">
        <v>0</v>
      </c>
      <c r="AP63">
        <v>0</v>
      </c>
      <c r="AQ63">
        <v>0</v>
      </c>
      <c r="AR63">
        <v>0</v>
      </c>
      <c r="AS63">
        <v>0</v>
      </c>
      <c r="AT63">
        <v>0</v>
      </c>
      <c r="AU63">
        <v>0</v>
      </c>
      <c r="AV63">
        <v>0</v>
      </c>
      <c r="AW63">
        <v>0</v>
      </c>
      <c r="AX63">
        <v>0</v>
      </c>
      <c r="AY63">
        <v>0</v>
      </c>
      <c r="AZ63">
        <v>0</v>
      </c>
      <c r="BA63">
        <v>0</v>
      </c>
      <c r="BB63">
        <v>0</v>
      </c>
      <c r="BC63">
        <v>0</v>
      </c>
      <c r="BD63">
        <v>0</v>
      </c>
      <c r="BE63">
        <v>0</v>
      </c>
      <c r="BF63">
        <v>0</v>
      </c>
      <c r="BG63">
        <v>0</v>
      </c>
    </row>
    <row r="64" spans="1:59" ht="15" x14ac:dyDescent="0.25">
      <c r="A64" s="143">
        <f>PowellInflow.Unregulated!A64</f>
        <v>46784</v>
      </c>
      <c r="B64">
        <v>1</v>
      </c>
      <c r="C64">
        <v>1</v>
      </c>
      <c r="D64">
        <v>1</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v>0</v>
      </c>
      <c r="AK64">
        <v>0</v>
      </c>
      <c r="AL64">
        <v>0</v>
      </c>
      <c r="AM64">
        <v>0</v>
      </c>
      <c r="AN64">
        <v>0</v>
      </c>
      <c r="AO64">
        <v>0</v>
      </c>
      <c r="AP64">
        <v>0</v>
      </c>
      <c r="AQ64">
        <v>0</v>
      </c>
      <c r="AR64">
        <v>0</v>
      </c>
      <c r="AS64">
        <v>0</v>
      </c>
      <c r="AT64">
        <v>0</v>
      </c>
      <c r="AU64">
        <v>0</v>
      </c>
      <c r="AV64">
        <v>0</v>
      </c>
      <c r="AW64">
        <v>0</v>
      </c>
      <c r="AX64">
        <v>0</v>
      </c>
      <c r="AY64">
        <v>0</v>
      </c>
      <c r="AZ64">
        <v>0</v>
      </c>
      <c r="BA64">
        <v>0</v>
      </c>
      <c r="BB64">
        <v>0</v>
      </c>
      <c r="BC64">
        <v>0</v>
      </c>
      <c r="BD64">
        <v>0</v>
      </c>
      <c r="BE64">
        <v>0</v>
      </c>
      <c r="BF64">
        <v>0</v>
      </c>
      <c r="BG64">
        <v>0</v>
      </c>
    </row>
    <row r="65" spans="1:59" ht="15" x14ac:dyDescent="0.25">
      <c r="A65" s="143">
        <f>PowellInflow.Unregulated!A65</f>
        <v>46813</v>
      </c>
      <c r="B65">
        <v>1</v>
      </c>
      <c r="C65">
        <v>1</v>
      </c>
      <c r="D65">
        <v>1</v>
      </c>
      <c r="E65">
        <v>0</v>
      </c>
      <c r="F65">
        <v>0</v>
      </c>
      <c r="G65">
        <v>0</v>
      </c>
      <c r="H65">
        <v>0</v>
      </c>
      <c r="I65">
        <v>0</v>
      </c>
      <c r="J65">
        <v>0</v>
      </c>
      <c r="K65">
        <v>0</v>
      </c>
      <c r="L65">
        <v>0</v>
      </c>
      <c r="M65">
        <v>0</v>
      </c>
      <c r="N65">
        <v>0</v>
      </c>
      <c r="O65">
        <v>0</v>
      </c>
      <c r="P65">
        <v>0</v>
      </c>
      <c r="Q65">
        <v>0</v>
      </c>
      <c r="R65">
        <v>0</v>
      </c>
      <c r="S65">
        <v>0</v>
      </c>
      <c r="T65">
        <v>0</v>
      </c>
      <c r="U65">
        <v>0</v>
      </c>
      <c r="V65">
        <v>0</v>
      </c>
      <c r="W65">
        <v>0</v>
      </c>
      <c r="X65">
        <v>0</v>
      </c>
      <c r="Y65">
        <v>0</v>
      </c>
      <c r="Z65">
        <v>0</v>
      </c>
      <c r="AA65">
        <v>0</v>
      </c>
      <c r="AB65">
        <v>0</v>
      </c>
      <c r="AC65">
        <v>0</v>
      </c>
      <c r="AD65">
        <v>0</v>
      </c>
      <c r="AE65">
        <v>0</v>
      </c>
      <c r="AF65">
        <v>0</v>
      </c>
      <c r="AG65">
        <v>0</v>
      </c>
      <c r="AH65">
        <v>0</v>
      </c>
      <c r="AI65">
        <v>0</v>
      </c>
      <c r="AJ65">
        <v>0</v>
      </c>
      <c r="AK65">
        <v>0</v>
      </c>
      <c r="AL65">
        <v>0</v>
      </c>
      <c r="AM65">
        <v>0</v>
      </c>
      <c r="AN65">
        <v>0</v>
      </c>
      <c r="AO65">
        <v>0</v>
      </c>
      <c r="AP65">
        <v>0</v>
      </c>
      <c r="AQ65">
        <v>0</v>
      </c>
      <c r="AR65">
        <v>0</v>
      </c>
      <c r="AS65">
        <v>0</v>
      </c>
      <c r="AT65">
        <v>0</v>
      </c>
      <c r="AU65">
        <v>0</v>
      </c>
      <c r="AV65">
        <v>0</v>
      </c>
      <c r="AW65">
        <v>0</v>
      </c>
      <c r="AX65">
        <v>0</v>
      </c>
      <c r="AY65">
        <v>0</v>
      </c>
      <c r="AZ65">
        <v>0</v>
      </c>
      <c r="BA65">
        <v>0</v>
      </c>
      <c r="BB65">
        <v>0</v>
      </c>
      <c r="BC65">
        <v>0</v>
      </c>
      <c r="BD65">
        <v>0</v>
      </c>
      <c r="BE65">
        <v>0</v>
      </c>
      <c r="BF65">
        <v>0</v>
      </c>
      <c r="BG65">
        <v>0</v>
      </c>
    </row>
    <row r="66" spans="1:59" ht="15" x14ac:dyDescent="0.25">
      <c r="A66" s="143">
        <f>PowellInflow.Unregulated!A66</f>
        <v>46844</v>
      </c>
      <c r="B66">
        <v>1</v>
      </c>
      <c r="C66">
        <v>1</v>
      </c>
      <c r="D66">
        <v>1</v>
      </c>
      <c r="E66">
        <v>0</v>
      </c>
      <c r="F66">
        <v>0</v>
      </c>
      <c r="G66">
        <v>0</v>
      </c>
      <c r="H66">
        <v>0</v>
      </c>
      <c r="I66">
        <v>0</v>
      </c>
      <c r="J66">
        <v>0</v>
      </c>
      <c r="K66">
        <v>0</v>
      </c>
      <c r="L66">
        <v>0</v>
      </c>
      <c r="M66">
        <v>0</v>
      </c>
      <c r="N66">
        <v>0</v>
      </c>
      <c r="O66">
        <v>0</v>
      </c>
      <c r="P66">
        <v>0</v>
      </c>
      <c r="Q66">
        <v>0</v>
      </c>
      <c r="R66">
        <v>0</v>
      </c>
      <c r="S66">
        <v>0</v>
      </c>
      <c r="T66">
        <v>0</v>
      </c>
      <c r="U66">
        <v>0</v>
      </c>
      <c r="V66">
        <v>0</v>
      </c>
      <c r="W66">
        <v>0</v>
      </c>
      <c r="X66">
        <v>0</v>
      </c>
      <c r="Y66">
        <v>0</v>
      </c>
      <c r="Z66">
        <v>0</v>
      </c>
      <c r="AA66">
        <v>0</v>
      </c>
      <c r="AB66">
        <v>0</v>
      </c>
      <c r="AC66">
        <v>0</v>
      </c>
      <c r="AD66">
        <v>0</v>
      </c>
      <c r="AE66">
        <v>0</v>
      </c>
      <c r="AF66">
        <v>0</v>
      </c>
      <c r="AG66">
        <v>0</v>
      </c>
      <c r="AH66">
        <v>0</v>
      </c>
      <c r="AI66">
        <v>0</v>
      </c>
      <c r="AJ66">
        <v>0</v>
      </c>
      <c r="AK66">
        <v>0</v>
      </c>
      <c r="AL66">
        <v>0</v>
      </c>
      <c r="AM66">
        <v>0</v>
      </c>
      <c r="AN66">
        <v>0</v>
      </c>
      <c r="AO66">
        <v>0</v>
      </c>
      <c r="AP66">
        <v>0</v>
      </c>
      <c r="AQ66">
        <v>0</v>
      </c>
      <c r="AR66">
        <v>0</v>
      </c>
      <c r="AS66">
        <v>0</v>
      </c>
      <c r="AT66">
        <v>0</v>
      </c>
      <c r="AU66">
        <v>0</v>
      </c>
      <c r="AV66">
        <v>0</v>
      </c>
      <c r="AW66">
        <v>0</v>
      </c>
      <c r="AX66">
        <v>0</v>
      </c>
      <c r="AY66">
        <v>0</v>
      </c>
      <c r="AZ66">
        <v>0</v>
      </c>
      <c r="BA66">
        <v>0</v>
      </c>
      <c r="BB66">
        <v>0</v>
      </c>
      <c r="BC66">
        <v>0</v>
      </c>
      <c r="BD66">
        <v>0</v>
      </c>
      <c r="BE66">
        <v>0</v>
      </c>
      <c r="BF66">
        <v>0</v>
      </c>
      <c r="BG66">
        <v>0</v>
      </c>
    </row>
    <row r="67" spans="1:59" ht="15" x14ac:dyDescent="0.25">
      <c r="A67" s="143">
        <f>PowellInflow.Unregulated!A67</f>
        <v>46874</v>
      </c>
      <c r="B67">
        <v>1</v>
      </c>
      <c r="C67">
        <v>1</v>
      </c>
      <c r="D67">
        <v>1</v>
      </c>
      <c r="E67">
        <v>0</v>
      </c>
      <c r="F67">
        <v>0</v>
      </c>
      <c r="G67">
        <v>0</v>
      </c>
      <c r="H67">
        <v>0</v>
      </c>
      <c r="I67">
        <v>0</v>
      </c>
      <c r="J67">
        <v>0</v>
      </c>
      <c r="K67">
        <v>0</v>
      </c>
      <c r="L67">
        <v>0</v>
      </c>
      <c r="M67">
        <v>0</v>
      </c>
      <c r="N67">
        <v>0</v>
      </c>
      <c r="O67">
        <v>0</v>
      </c>
      <c r="P67">
        <v>0</v>
      </c>
      <c r="Q67">
        <v>0</v>
      </c>
      <c r="R67">
        <v>0</v>
      </c>
      <c r="S67">
        <v>0</v>
      </c>
      <c r="T67">
        <v>0</v>
      </c>
      <c r="U67">
        <v>0</v>
      </c>
      <c r="V67">
        <v>0</v>
      </c>
      <c r="W67">
        <v>0</v>
      </c>
      <c r="X67">
        <v>0</v>
      </c>
      <c r="Y67">
        <v>0</v>
      </c>
      <c r="Z67">
        <v>0</v>
      </c>
      <c r="AA67">
        <v>0</v>
      </c>
      <c r="AB67">
        <v>0</v>
      </c>
      <c r="AC67">
        <v>0</v>
      </c>
      <c r="AD67">
        <v>0</v>
      </c>
      <c r="AE67">
        <v>0</v>
      </c>
      <c r="AF67">
        <v>0</v>
      </c>
      <c r="AG67">
        <v>0</v>
      </c>
      <c r="AH67">
        <v>0</v>
      </c>
      <c r="AI67">
        <v>0</v>
      </c>
      <c r="AJ67">
        <v>0</v>
      </c>
      <c r="AK67">
        <v>0</v>
      </c>
      <c r="AL67">
        <v>0</v>
      </c>
      <c r="AM67">
        <v>0</v>
      </c>
      <c r="AN67">
        <v>0</v>
      </c>
      <c r="AO67">
        <v>0</v>
      </c>
      <c r="AP67">
        <v>0</v>
      </c>
      <c r="AQ67">
        <v>0</v>
      </c>
      <c r="AR67">
        <v>0</v>
      </c>
      <c r="AS67">
        <v>0</v>
      </c>
      <c r="AT67">
        <v>0</v>
      </c>
      <c r="AU67">
        <v>0</v>
      </c>
      <c r="AV67">
        <v>0</v>
      </c>
      <c r="AW67">
        <v>0</v>
      </c>
      <c r="AX67">
        <v>0</v>
      </c>
      <c r="AY67">
        <v>0</v>
      </c>
      <c r="AZ67">
        <v>0</v>
      </c>
      <c r="BA67">
        <v>0</v>
      </c>
      <c r="BB67">
        <v>0</v>
      </c>
      <c r="BC67">
        <v>0</v>
      </c>
      <c r="BD67">
        <v>0</v>
      </c>
      <c r="BE67">
        <v>0</v>
      </c>
      <c r="BF67">
        <v>0</v>
      </c>
      <c r="BG67">
        <v>0</v>
      </c>
    </row>
    <row r="68" spans="1:59" ht="15" x14ac:dyDescent="0.25">
      <c r="A68" s="143">
        <f>PowellInflow.Unregulated!A68</f>
        <v>46905</v>
      </c>
      <c r="B68">
        <v>1</v>
      </c>
      <c r="C68">
        <v>1</v>
      </c>
      <c r="D68">
        <v>1</v>
      </c>
      <c r="E68">
        <v>0</v>
      </c>
      <c r="F68">
        <v>0</v>
      </c>
      <c r="G68">
        <v>0</v>
      </c>
      <c r="H68">
        <v>0</v>
      </c>
      <c r="I68">
        <v>0</v>
      </c>
      <c r="J68">
        <v>0</v>
      </c>
      <c r="K68">
        <v>0</v>
      </c>
      <c r="L68">
        <v>0</v>
      </c>
      <c r="M68">
        <v>0</v>
      </c>
      <c r="N68">
        <v>0</v>
      </c>
      <c r="O68">
        <v>0</v>
      </c>
      <c r="P68">
        <v>0</v>
      </c>
      <c r="Q68">
        <v>0</v>
      </c>
      <c r="R68">
        <v>0</v>
      </c>
      <c r="S68">
        <v>0</v>
      </c>
      <c r="T68">
        <v>0</v>
      </c>
      <c r="U68">
        <v>0</v>
      </c>
      <c r="V68">
        <v>0</v>
      </c>
      <c r="W68">
        <v>0</v>
      </c>
      <c r="X68">
        <v>0</v>
      </c>
      <c r="Y68">
        <v>0</v>
      </c>
      <c r="Z68">
        <v>0</v>
      </c>
      <c r="AA68">
        <v>0</v>
      </c>
      <c r="AB68">
        <v>0</v>
      </c>
      <c r="AC68">
        <v>0</v>
      </c>
      <c r="AD68">
        <v>0</v>
      </c>
      <c r="AE68">
        <v>0</v>
      </c>
      <c r="AF68">
        <v>0</v>
      </c>
      <c r="AG68">
        <v>0</v>
      </c>
      <c r="AH68">
        <v>0</v>
      </c>
      <c r="AI68">
        <v>0</v>
      </c>
      <c r="AJ68">
        <v>0</v>
      </c>
      <c r="AK68">
        <v>0</v>
      </c>
      <c r="AL68">
        <v>0</v>
      </c>
      <c r="AM68">
        <v>0</v>
      </c>
      <c r="AN68">
        <v>0</v>
      </c>
      <c r="AO68">
        <v>0</v>
      </c>
      <c r="AP68">
        <v>0</v>
      </c>
      <c r="AQ68">
        <v>0</v>
      </c>
      <c r="AR68">
        <v>0</v>
      </c>
      <c r="AS68">
        <v>0</v>
      </c>
      <c r="AT68">
        <v>0</v>
      </c>
      <c r="AU68">
        <v>0</v>
      </c>
      <c r="AV68">
        <v>0</v>
      </c>
      <c r="AW68">
        <v>0</v>
      </c>
      <c r="AX68">
        <v>0</v>
      </c>
      <c r="AY68">
        <v>0</v>
      </c>
      <c r="AZ68">
        <v>0</v>
      </c>
      <c r="BA68">
        <v>0</v>
      </c>
      <c r="BB68">
        <v>0</v>
      </c>
      <c r="BC68">
        <v>0</v>
      </c>
      <c r="BD68">
        <v>0</v>
      </c>
      <c r="BE68">
        <v>0</v>
      </c>
      <c r="BF68">
        <v>0</v>
      </c>
      <c r="BG68">
        <v>0</v>
      </c>
    </row>
    <row r="69" spans="1:59" ht="15" x14ac:dyDescent="0.25">
      <c r="A69" s="143">
        <f>PowellInflow.Unregulated!A69</f>
        <v>46935</v>
      </c>
      <c r="B69">
        <v>1</v>
      </c>
      <c r="C69">
        <v>1</v>
      </c>
      <c r="D69">
        <v>1</v>
      </c>
      <c r="E69">
        <v>0</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v>0</v>
      </c>
      <c r="AM69">
        <v>0</v>
      </c>
      <c r="AN69">
        <v>0</v>
      </c>
      <c r="AO69">
        <v>0</v>
      </c>
      <c r="AP69">
        <v>0</v>
      </c>
      <c r="AQ69">
        <v>0</v>
      </c>
      <c r="AR69">
        <v>0</v>
      </c>
      <c r="AS69">
        <v>0</v>
      </c>
      <c r="AT69">
        <v>0</v>
      </c>
      <c r="AU69">
        <v>0</v>
      </c>
      <c r="AV69">
        <v>0</v>
      </c>
      <c r="AW69">
        <v>0</v>
      </c>
      <c r="AX69">
        <v>0</v>
      </c>
      <c r="AY69">
        <v>0</v>
      </c>
      <c r="AZ69">
        <v>0</v>
      </c>
      <c r="BA69">
        <v>0</v>
      </c>
      <c r="BB69">
        <v>0</v>
      </c>
      <c r="BC69">
        <v>0</v>
      </c>
      <c r="BD69">
        <v>0</v>
      </c>
      <c r="BE69">
        <v>0</v>
      </c>
      <c r="BF69">
        <v>0</v>
      </c>
      <c r="BG69">
        <v>0</v>
      </c>
    </row>
    <row r="70" spans="1:59" ht="15" x14ac:dyDescent="0.25">
      <c r="A70" s="143">
        <f>PowellInflow.Unregulated!A70</f>
        <v>46966</v>
      </c>
      <c r="B70">
        <v>1</v>
      </c>
      <c r="C70">
        <v>1</v>
      </c>
      <c r="D70">
        <v>1</v>
      </c>
      <c r="E70">
        <v>0</v>
      </c>
      <c r="F70">
        <v>0</v>
      </c>
      <c r="G70">
        <v>0</v>
      </c>
      <c r="H70">
        <v>0</v>
      </c>
      <c r="I70">
        <v>0</v>
      </c>
      <c r="J70">
        <v>0</v>
      </c>
      <c r="K70">
        <v>0</v>
      </c>
      <c r="L70">
        <v>0</v>
      </c>
      <c r="M70">
        <v>0</v>
      </c>
      <c r="N70">
        <v>0</v>
      </c>
      <c r="O70">
        <v>0</v>
      </c>
      <c r="P70">
        <v>0</v>
      </c>
      <c r="Q70">
        <v>0</v>
      </c>
      <c r="R70">
        <v>0</v>
      </c>
      <c r="S70">
        <v>0</v>
      </c>
      <c r="T70">
        <v>0</v>
      </c>
      <c r="U70">
        <v>0</v>
      </c>
      <c r="V70">
        <v>0</v>
      </c>
      <c r="W70">
        <v>0</v>
      </c>
      <c r="X70">
        <v>0</v>
      </c>
      <c r="Y70">
        <v>0</v>
      </c>
      <c r="Z70">
        <v>0</v>
      </c>
      <c r="AA70">
        <v>0</v>
      </c>
      <c r="AB70">
        <v>0</v>
      </c>
      <c r="AC70">
        <v>0</v>
      </c>
      <c r="AD70">
        <v>0</v>
      </c>
      <c r="AE70">
        <v>0</v>
      </c>
      <c r="AF70">
        <v>0</v>
      </c>
      <c r="AG70">
        <v>0</v>
      </c>
      <c r="AH70">
        <v>0</v>
      </c>
      <c r="AI70">
        <v>0</v>
      </c>
      <c r="AJ70">
        <v>0</v>
      </c>
      <c r="AK70">
        <v>0</v>
      </c>
      <c r="AL70">
        <v>0</v>
      </c>
      <c r="AM70">
        <v>0</v>
      </c>
      <c r="AN70">
        <v>0</v>
      </c>
      <c r="AO70">
        <v>0</v>
      </c>
      <c r="AP70">
        <v>0</v>
      </c>
      <c r="AQ70">
        <v>0</v>
      </c>
      <c r="AR70">
        <v>0</v>
      </c>
      <c r="AS70">
        <v>0</v>
      </c>
      <c r="AT70">
        <v>0</v>
      </c>
      <c r="AU70">
        <v>0</v>
      </c>
      <c r="AV70">
        <v>0</v>
      </c>
      <c r="AW70">
        <v>0</v>
      </c>
      <c r="AX70">
        <v>0</v>
      </c>
      <c r="AY70">
        <v>0</v>
      </c>
      <c r="AZ70">
        <v>0</v>
      </c>
      <c r="BA70">
        <v>0</v>
      </c>
      <c r="BB70">
        <v>0</v>
      </c>
      <c r="BC70">
        <v>0</v>
      </c>
      <c r="BD70">
        <v>0</v>
      </c>
      <c r="BE70">
        <v>0</v>
      </c>
      <c r="BF70">
        <v>0</v>
      </c>
      <c r="BG70">
        <v>0</v>
      </c>
    </row>
    <row r="71" spans="1:59" ht="15" x14ac:dyDescent="0.25">
      <c r="A71" s="143">
        <f>PowellInflow.Unregulated!A71</f>
        <v>46997</v>
      </c>
      <c r="B71">
        <v>1</v>
      </c>
      <c r="C71">
        <v>1</v>
      </c>
      <c r="D71">
        <v>1</v>
      </c>
      <c r="E71">
        <v>0</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v>0</v>
      </c>
      <c r="AK71">
        <v>0</v>
      </c>
      <c r="AL71">
        <v>0</v>
      </c>
      <c r="AM71">
        <v>0</v>
      </c>
      <c r="AN71">
        <v>0</v>
      </c>
      <c r="AO71">
        <v>0</v>
      </c>
      <c r="AP71">
        <v>0</v>
      </c>
      <c r="AQ71">
        <v>0</v>
      </c>
      <c r="AR71">
        <v>0</v>
      </c>
      <c r="AS71">
        <v>0</v>
      </c>
      <c r="AT71">
        <v>0</v>
      </c>
      <c r="AU71">
        <v>0</v>
      </c>
      <c r="AV71">
        <v>0</v>
      </c>
      <c r="AW71">
        <v>0</v>
      </c>
      <c r="AX71">
        <v>0</v>
      </c>
      <c r="AY71">
        <v>0</v>
      </c>
      <c r="AZ71">
        <v>0</v>
      </c>
      <c r="BA71">
        <v>0</v>
      </c>
      <c r="BB71">
        <v>0</v>
      </c>
      <c r="BC71">
        <v>0</v>
      </c>
      <c r="BD71">
        <v>0</v>
      </c>
      <c r="BE71">
        <v>0</v>
      </c>
      <c r="BF71">
        <v>0</v>
      </c>
      <c r="BG71">
        <v>0</v>
      </c>
    </row>
    <row r="72" spans="1:59" ht="15" x14ac:dyDescent="0.25">
      <c r="A72" s="143">
        <f>PowellInflow.Unregulated!A72</f>
        <v>0</v>
      </c>
      <c r="B72">
        <v>1</v>
      </c>
      <c r="C72">
        <v>1</v>
      </c>
      <c r="D72">
        <v>1</v>
      </c>
      <c r="E72">
        <v>0</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c r="AH72">
        <v>0</v>
      </c>
      <c r="AI72">
        <v>0</v>
      </c>
      <c r="AJ72">
        <v>0</v>
      </c>
      <c r="AK72">
        <v>0</v>
      </c>
      <c r="AL72">
        <v>0</v>
      </c>
      <c r="AM72">
        <v>0</v>
      </c>
      <c r="AN72">
        <v>0</v>
      </c>
      <c r="AO72">
        <v>0</v>
      </c>
      <c r="AP72">
        <v>0</v>
      </c>
      <c r="AQ72">
        <v>0</v>
      </c>
      <c r="AR72">
        <v>0</v>
      </c>
      <c r="AS72">
        <v>0</v>
      </c>
      <c r="AT72">
        <v>0</v>
      </c>
      <c r="AU72">
        <v>0</v>
      </c>
      <c r="AV72">
        <v>0</v>
      </c>
      <c r="AW72">
        <v>0</v>
      </c>
      <c r="AX72">
        <v>0</v>
      </c>
      <c r="AY72">
        <v>0</v>
      </c>
      <c r="AZ72">
        <v>0</v>
      </c>
      <c r="BA72">
        <v>0</v>
      </c>
      <c r="BB72">
        <v>0</v>
      </c>
      <c r="BC72">
        <v>0</v>
      </c>
      <c r="BD72">
        <v>0</v>
      </c>
      <c r="BE72">
        <v>0</v>
      </c>
      <c r="BF72">
        <v>0</v>
      </c>
      <c r="BG72">
        <v>0</v>
      </c>
    </row>
    <row r="73" spans="1:59" ht="15" x14ac:dyDescent="0.25">
      <c r="A73" s="143">
        <f>PowellInflow.Unregulated!A73</f>
        <v>0</v>
      </c>
      <c r="B73">
        <v>1</v>
      </c>
      <c r="C73">
        <v>1</v>
      </c>
      <c r="D73">
        <v>1</v>
      </c>
      <c r="E73">
        <v>0</v>
      </c>
      <c r="F73">
        <v>0</v>
      </c>
      <c r="G73">
        <v>0</v>
      </c>
      <c r="H73">
        <v>0</v>
      </c>
      <c r="I73">
        <v>0</v>
      </c>
      <c r="J73">
        <v>0</v>
      </c>
      <c r="K73">
        <v>0</v>
      </c>
      <c r="L73">
        <v>0</v>
      </c>
      <c r="M73">
        <v>0</v>
      </c>
      <c r="N73">
        <v>0</v>
      </c>
      <c r="O73">
        <v>0</v>
      </c>
      <c r="P73">
        <v>0</v>
      </c>
      <c r="Q73">
        <v>0</v>
      </c>
      <c r="R73">
        <v>0</v>
      </c>
      <c r="S73">
        <v>0</v>
      </c>
      <c r="T73">
        <v>0</v>
      </c>
      <c r="U73">
        <v>0</v>
      </c>
      <c r="V73">
        <v>0</v>
      </c>
      <c r="W73">
        <v>0</v>
      </c>
      <c r="X73">
        <v>0</v>
      </c>
      <c r="Y73">
        <v>0</v>
      </c>
      <c r="Z73">
        <v>0</v>
      </c>
      <c r="AA73">
        <v>0</v>
      </c>
      <c r="AB73">
        <v>0</v>
      </c>
      <c r="AC73">
        <v>0</v>
      </c>
      <c r="AD73">
        <v>0</v>
      </c>
      <c r="AE73">
        <v>0</v>
      </c>
      <c r="AF73">
        <v>0</v>
      </c>
      <c r="AG73">
        <v>0</v>
      </c>
      <c r="AH73">
        <v>0</v>
      </c>
      <c r="AI73">
        <v>0</v>
      </c>
      <c r="AJ73">
        <v>0</v>
      </c>
      <c r="AK73">
        <v>0</v>
      </c>
      <c r="AL73">
        <v>0</v>
      </c>
      <c r="AM73">
        <v>0</v>
      </c>
      <c r="AN73">
        <v>0</v>
      </c>
      <c r="AO73">
        <v>0</v>
      </c>
      <c r="AP73">
        <v>0</v>
      </c>
      <c r="AQ73">
        <v>0</v>
      </c>
      <c r="AR73">
        <v>0</v>
      </c>
      <c r="AS73">
        <v>0</v>
      </c>
      <c r="AT73">
        <v>0</v>
      </c>
      <c r="AU73">
        <v>0</v>
      </c>
      <c r="AV73">
        <v>0</v>
      </c>
      <c r="AW73">
        <v>0</v>
      </c>
      <c r="AX73">
        <v>0</v>
      </c>
      <c r="AY73">
        <v>0</v>
      </c>
      <c r="AZ73">
        <v>0</v>
      </c>
      <c r="BA73">
        <v>0</v>
      </c>
      <c r="BB73">
        <v>0</v>
      </c>
      <c r="BC73">
        <v>0</v>
      </c>
      <c r="BD73">
        <v>0</v>
      </c>
      <c r="BE73">
        <v>0</v>
      </c>
      <c r="BF73">
        <v>0</v>
      </c>
      <c r="BG73">
        <v>0</v>
      </c>
    </row>
    <row r="74" spans="1:59" ht="15" x14ac:dyDescent="0.25">
      <c r="A74" s="143">
        <f>PowellInflow.Unregulated!A74</f>
        <v>0</v>
      </c>
      <c r="B74">
        <v>1</v>
      </c>
      <c r="C74">
        <v>1</v>
      </c>
      <c r="D74">
        <v>1</v>
      </c>
      <c r="E74">
        <v>0</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v>0</v>
      </c>
      <c r="AL74">
        <v>0</v>
      </c>
      <c r="AM74">
        <v>0</v>
      </c>
      <c r="AN74">
        <v>0</v>
      </c>
      <c r="AO74">
        <v>0</v>
      </c>
      <c r="AP74">
        <v>0</v>
      </c>
      <c r="AQ74">
        <v>0</v>
      </c>
      <c r="AR74">
        <v>0</v>
      </c>
      <c r="AS74">
        <v>0</v>
      </c>
      <c r="AT74">
        <v>0</v>
      </c>
      <c r="AU74">
        <v>0</v>
      </c>
      <c r="AV74">
        <v>0</v>
      </c>
      <c r="AW74">
        <v>0</v>
      </c>
      <c r="AX74">
        <v>0</v>
      </c>
      <c r="AY74">
        <v>0</v>
      </c>
      <c r="AZ74">
        <v>0</v>
      </c>
      <c r="BA74">
        <v>0</v>
      </c>
      <c r="BB74">
        <v>0</v>
      </c>
      <c r="BC74">
        <v>0</v>
      </c>
      <c r="BD74">
        <v>0</v>
      </c>
      <c r="BE74">
        <v>0</v>
      </c>
      <c r="BF74">
        <v>0</v>
      </c>
      <c r="BG74">
        <v>0</v>
      </c>
    </row>
    <row r="75" spans="1:59" ht="15" x14ac:dyDescent="0.25">
      <c r="A75" s="143">
        <f>PowellInflow.Unregulated!A75</f>
        <v>0</v>
      </c>
      <c r="B75">
        <v>1</v>
      </c>
      <c r="C75">
        <v>1</v>
      </c>
      <c r="D75">
        <v>1</v>
      </c>
      <c r="E75">
        <v>0</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v>0</v>
      </c>
      <c r="AL75">
        <v>0</v>
      </c>
      <c r="AM75">
        <v>0</v>
      </c>
      <c r="AN75">
        <v>0</v>
      </c>
      <c r="AO75">
        <v>0</v>
      </c>
      <c r="AP75">
        <v>0</v>
      </c>
      <c r="AQ75">
        <v>0</v>
      </c>
      <c r="AR75">
        <v>0</v>
      </c>
      <c r="AS75">
        <v>0</v>
      </c>
      <c r="AT75">
        <v>0</v>
      </c>
      <c r="AU75">
        <v>0</v>
      </c>
      <c r="AV75">
        <v>0</v>
      </c>
      <c r="AW75">
        <v>0</v>
      </c>
      <c r="AX75">
        <v>0</v>
      </c>
      <c r="AY75">
        <v>0</v>
      </c>
      <c r="AZ75">
        <v>0</v>
      </c>
      <c r="BA75">
        <v>0</v>
      </c>
      <c r="BB75">
        <v>0</v>
      </c>
      <c r="BC75">
        <v>0</v>
      </c>
      <c r="BD75">
        <v>0</v>
      </c>
      <c r="BE75">
        <v>0</v>
      </c>
      <c r="BF75">
        <v>0</v>
      </c>
      <c r="BG75">
        <v>0</v>
      </c>
    </row>
    <row r="76" spans="1:59" ht="15" x14ac:dyDescent="0.25">
      <c r="A76" s="143">
        <f>PowellInflow.Unregulated!A76</f>
        <v>0</v>
      </c>
      <c r="B76">
        <v>1</v>
      </c>
      <c r="C76">
        <v>1</v>
      </c>
      <c r="D76">
        <v>1</v>
      </c>
      <c r="E76">
        <v>0</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v>0</v>
      </c>
      <c r="AK76">
        <v>0</v>
      </c>
      <c r="AL76">
        <v>0</v>
      </c>
      <c r="AM76">
        <v>0</v>
      </c>
      <c r="AN76">
        <v>0</v>
      </c>
      <c r="AO76">
        <v>0</v>
      </c>
      <c r="AP76">
        <v>0</v>
      </c>
      <c r="AQ76">
        <v>0</v>
      </c>
      <c r="AR76">
        <v>0</v>
      </c>
      <c r="AS76">
        <v>0</v>
      </c>
      <c r="AT76">
        <v>0</v>
      </c>
      <c r="AU76">
        <v>0</v>
      </c>
      <c r="AV76">
        <v>0</v>
      </c>
      <c r="AW76">
        <v>0</v>
      </c>
      <c r="AX76">
        <v>0</v>
      </c>
      <c r="AY76">
        <v>0</v>
      </c>
      <c r="AZ76">
        <v>0</v>
      </c>
      <c r="BA76">
        <v>0</v>
      </c>
      <c r="BB76">
        <v>0</v>
      </c>
      <c r="BC76">
        <v>0</v>
      </c>
      <c r="BD76">
        <v>0</v>
      </c>
      <c r="BE76">
        <v>0</v>
      </c>
      <c r="BF76">
        <v>0</v>
      </c>
      <c r="BG76">
        <v>0</v>
      </c>
    </row>
    <row r="77" spans="1:59" ht="15" x14ac:dyDescent="0.25">
      <c r="A77" s="143">
        <f>PowellInflow.Unregulated!A77</f>
        <v>0</v>
      </c>
      <c r="B77">
        <v>1</v>
      </c>
      <c r="C77">
        <v>1</v>
      </c>
      <c r="D77">
        <v>1</v>
      </c>
      <c r="E77">
        <v>0</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v>0</v>
      </c>
      <c r="AK77">
        <v>0</v>
      </c>
      <c r="AL77">
        <v>0</v>
      </c>
      <c r="AM77">
        <v>0</v>
      </c>
      <c r="AN77">
        <v>0</v>
      </c>
      <c r="AO77">
        <v>0</v>
      </c>
      <c r="AP77">
        <v>0</v>
      </c>
      <c r="AQ77">
        <v>0</v>
      </c>
      <c r="AR77">
        <v>0</v>
      </c>
      <c r="AS77">
        <v>0</v>
      </c>
      <c r="AT77">
        <v>0</v>
      </c>
      <c r="AU77">
        <v>0</v>
      </c>
      <c r="AV77">
        <v>0</v>
      </c>
      <c r="AW77">
        <v>0</v>
      </c>
      <c r="AX77">
        <v>0</v>
      </c>
      <c r="AY77">
        <v>0</v>
      </c>
      <c r="AZ77">
        <v>0</v>
      </c>
      <c r="BA77">
        <v>0</v>
      </c>
      <c r="BB77">
        <v>0</v>
      </c>
      <c r="BC77">
        <v>0</v>
      </c>
      <c r="BD77">
        <v>0</v>
      </c>
      <c r="BE77">
        <v>0</v>
      </c>
      <c r="BF77">
        <v>0</v>
      </c>
      <c r="BG77">
        <v>0</v>
      </c>
    </row>
    <row r="78" spans="1:59" ht="15" x14ac:dyDescent="0.25">
      <c r="A78" s="143">
        <f>PowellInflow.Unregulated!A78</f>
        <v>0</v>
      </c>
      <c r="B78">
        <v>1</v>
      </c>
      <c r="C78">
        <v>1</v>
      </c>
      <c r="D78">
        <v>1</v>
      </c>
      <c r="E78">
        <v>0</v>
      </c>
      <c r="F78">
        <v>0</v>
      </c>
      <c r="G78">
        <v>0</v>
      </c>
      <c r="H78">
        <v>0</v>
      </c>
      <c r="I78">
        <v>0</v>
      </c>
      <c r="J78">
        <v>0</v>
      </c>
      <c r="K78">
        <v>0</v>
      </c>
      <c r="L78">
        <v>0</v>
      </c>
      <c r="M78">
        <v>0</v>
      </c>
      <c r="N78">
        <v>0</v>
      </c>
      <c r="O78">
        <v>0</v>
      </c>
      <c r="P78">
        <v>0</v>
      </c>
      <c r="Q78">
        <v>0</v>
      </c>
      <c r="R78">
        <v>0</v>
      </c>
      <c r="S78">
        <v>0</v>
      </c>
      <c r="T78">
        <v>0</v>
      </c>
      <c r="U78">
        <v>0</v>
      </c>
      <c r="V78">
        <v>0</v>
      </c>
      <c r="W78">
        <v>0</v>
      </c>
      <c r="X78">
        <v>0</v>
      </c>
      <c r="Y78">
        <v>0</v>
      </c>
      <c r="Z78">
        <v>0</v>
      </c>
      <c r="AA78">
        <v>0</v>
      </c>
      <c r="AB78">
        <v>0</v>
      </c>
      <c r="AC78">
        <v>0</v>
      </c>
      <c r="AD78">
        <v>0</v>
      </c>
      <c r="AE78">
        <v>0</v>
      </c>
      <c r="AF78">
        <v>0</v>
      </c>
      <c r="AG78">
        <v>0</v>
      </c>
      <c r="AH78">
        <v>0</v>
      </c>
      <c r="AI78">
        <v>0</v>
      </c>
      <c r="AJ78">
        <v>0</v>
      </c>
      <c r="AK78">
        <v>0</v>
      </c>
      <c r="AL78">
        <v>0</v>
      </c>
      <c r="AM78">
        <v>0</v>
      </c>
      <c r="AN78">
        <v>0</v>
      </c>
      <c r="AO78">
        <v>0</v>
      </c>
      <c r="AP78">
        <v>0</v>
      </c>
      <c r="AQ78">
        <v>0</v>
      </c>
      <c r="AR78">
        <v>0</v>
      </c>
      <c r="AS78">
        <v>0</v>
      </c>
      <c r="AT78">
        <v>0</v>
      </c>
      <c r="AU78">
        <v>0</v>
      </c>
      <c r="AV78">
        <v>0</v>
      </c>
      <c r="AW78">
        <v>0</v>
      </c>
      <c r="AX78">
        <v>0</v>
      </c>
      <c r="AY78">
        <v>0</v>
      </c>
      <c r="AZ78">
        <v>0</v>
      </c>
      <c r="BA78">
        <v>0</v>
      </c>
      <c r="BB78">
        <v>0</v>
      </c>
      <c r="BC78">
        <v>0</v>
      </c>
      <c r="BD78">
        <v>0</v>
      </c>
      <c r="BE78">
        <v>0</v>
      </c>
      <c r="BF78">
        <v>0</v>
      </c>
      <c r="BG78">
        <v>0</v>
      </c>
    </row>
    <row r="79" spans="1:59" ht="15" x14ac:dyDescent="0.25">
      <c r="A79" s="143">
        <f>PowellInflow.Unregulated!A79</f>
        <v>0</v>
      </c>
      <c r="B79">
        <v>1</v>
      </c>
      <c r="C79">
        <v>1</v>
      </c>
      <c r="D79">
        <v>1</v>
      </c>
      <c r="E79">
        <v>0</v>
      </c>
      <c r="F79">
        <v>0</v>
      </c>
      <c r="G79">
        <v>0</v>
      </c>
      <c r="H79">
        <v>0</v>
      </c>
      <c r="I79">
        <v>0</v>
      </c>
      <c r="J79">
        <v>0</v>
      </c>
      <c r="K79">
        <v>0</v>
      </c>
      <c r="L79">
        <v>0</v>
      </c>
      <c r="M79">
        <v>0</v>
      </c>
      <c r="N79">
        <v>0</v>
      </c>
      <c r="O79">
        <v>0</v>
      </c>
      <c r="P79">
        <v>0</v>
      </c>
      <c r="Q79">
        <v>0</v>
      </c>
      <c r="R79">
        <v>0</v>
      </c>
      <c r="S79">
        <v>0</v>
      </c>
      <c r="T79">
        <v>0</v>
      </c>
      <c r="U79">
        <v>0</v>
      </c>
      <c r="V79">
        <v>0</v>
      </c>
      <c r="W79">
        <v>0</v>
      </c>
      <c r="X79">
        <v>0</v>
      </c>
      <c r="Y79">
        <v>0</v>
      </c>
      <c r="Z79">
        <v>0</v>
      </c>
      <c r="AA79">
        <v>0</v>
      </c>
      <c r="AB79">
        <v>0</v>
      </c>
      <c r="AC79">
        <v>0</v>
      </c>
      <c r="AD79">
        <v>0</v>
      </c>
      <c r="AE79">
        <v>0</v>
      </c>
      <c r="AF79">
        <v>0</v>
      </c>
      <c r="AG79">
        <v>0</v>
      </c>
      <c r="AH79">
        <v>0</v>
      </c>
      <c r="AI79">
        <v>0</v>
      </c>
      <c r="AJ79">
        <v>0</v>
      </c>
      <c r="AK79">
        <v>0</v>
      </c>
      <c r="AL79">
        <v>0</v>
      </c>
      <c r="AM79">
        <v>0</v>
      </c>
      <c r="AN79">
        <v>0</v>
      </c>
      <c r="AO79">
        <v>0</v>
      </c>
      <c r="AP79">
        <v>0</v>
      </c>
      <c r="AQ79">
        <v>0</v>
      </c>
      <c r="AR79">
        <v>0</v>
      </c>
      <c r="AS79">
        <v>0</v>
      </c>
      <c r="AT79">
        <v>0</v>
      </c>
      <c r="AU79">
        <v>0</v>
      </c>
      <c r="AV79">
        <v>0</v>
      </c>
      <c r="AW79">
        <v>0</v>
      </c>
      <c r="AX79">
        <v>0</v>
      </c>
      <c r="AY79">
        <v>0</v>
      </c>
      <c r="AZ79">
        <v>0</v>
      </c>
      <c r="BA79">
        <v>0</v>
      </c>
      <c r="BB79">
        <v>0</v>
      </c>
      <c r="BC79">
        <v>0</v>
      </c>
      <c r="BD79">
        <v>0</v>
      </c>
      <c r="BE79">
        <v>0</v>
      </c>
      <c r="BF79">
        <v>0</v>
      </c>
      <c r="BG79">
        <v>0</v>
      </c>
    </row>
    <row r="80" spans="1:59" ht="15" x14ac:dyDescent="0.25">
      <c r="A80" s="143">
        <f>PowellInflow.Unregulated!A80</f>
        <v>0</v>
      </c>
      <c r="B80">
        <v>1</v>
      </c>
      <c r="C80">
        <v>1</v>
      </c>
      <c r="D80">
        <v>1</v>
      </c>
      <c r="E80">
        <v>0</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v>0</v>
      </c>
      <c r="AM80">
        <v>0</v>
      </c>
      <c r="AN80">
        <v>0</v>
      </c>
      <c r="AO80">
        <v>0</v>
      </c>
      <c r="AP80">
        <v>0</v>
      </c>
      <c r="AQ80">
        <v>0</v>
      </c>
      <c r="AR80">
        <v>0</v>
      </c>
      <c r="AS80">
        <v>0</v>
      </c>
      <c r="AT80">
        <v>0</v>
      </c>
      <c r="AU80">
        <v>0</v>
      </c>
      <c r="AV80">
        <v>0</v>
      </c>
      <c r="AW80">
        <v>0</v>
      </c>
      <c r="AX80">
        <v>0</v>
      </c>
      <c r="AY80">
        <v>0</v>
      </c>
      <c r="AZ80">
        <v>0</v>
      </c>
      <c r="BA80">
        <v>0</v>
      </c>
      <c r="BB80">
        <v>0</v>
      </c>
      <c r="BC80">
        <v>0</v>
      </c>
      <c r="BD80">
        <v>0</v>
      </c>
      <c r="BE80">
        <v>0</v>
      </c>
      <c r="BF80">
        <v>0</v>
      </c>
      <c r="BG80">
        <v>0</v>
      </c>
    </row>
    <row r="81" spans="1:59" ht="15" x14ac:dyDescent="0.25">
      <c r="A81" s="35"/>
      <c r="B81">
        <v>1</v>
      </c>
      <c r="C81">
        <v>1</v>
      </c>
      <c r="D81">
        <v>1</v>
      </c>
      <c r="E81">
        <v>0</v>
      </c>
      <c r="F81">
        <v>0</v>
      </c>
      <c r="G81">
        <v>0</v>
      </c>
      <c r="H81">
        <v>0</v>
      </c>
      <c r="I81">
        <v>0</v>
      </c>
      <c r="J81">
        <v>0</v>
      </c>
      <c r="K81">
        <v>0</v>
      </c>
      <c r="L81">
        <v>0</v>
      </c>
      <c r="M81">
        <v>0</v>
      </c>
      <c r="N81">
        <v>0</v>
      </c>
      <c r="O81">
        <v>0</v>
      </c>
      <c r="P81">
        <v>0</v>
      </c>
      <c r="Q81">
        <v>0</v>
      </c>
      <c r="R81">
        <v>0</v>
      </c>
      <c r="S81">
        <v>0</v>
      </c>
      <c r="T81">
        <v>0</v>
      </c>
      <c r="U81">
        <v>0</v>
      </c>
      <c r="V81">
        <v>0</v>
      </c>
      <c r="W81">
        <v>0</v>
      </c>
      <c r="X81">
        <v>0</v>
      </c>
      <c r="Y81">
        <v>0</v>
      </c>
      <c r="Z81">
        <v>0</v>
      </c>
      <c r="AA81">
        <v>0</v>
      </c>
      <c r="AB81">
        <v>0</v>
      </c>
      <c r="AC81">
        <v>0</v>
      </c>
      <c r="AD81">
        <v>0</v>
      </c>
      <c r="AE81">
        <v>0</v>
      </c>
      <c r="AF81">
        <v>0</v>
      </c>
      <c r="AG81">
        <v>0</v>
      </c>
      <c r="AH81">
        <v>0</v>
      </c>
      <c r="AI81">
        <v>0</v>
      </c>
      <c r="AJ81">
        <v>0</v>
      </c>
      <c r="AK81">
        <v>0</v>
      </c>
      <c r="AL81">
        <v>0</v>
      </c>
      <c r="AM81">
        <v>0</v>
      </c>
      <c r="AN81">
        <v>0</v>
      </c>
      <c r="AO81">
        <v>0</v>
      </c>
      <c r="AP81">
        <v>0</v>
      </c>
      <c r="AQ81">
        <v>0</v>
      </c>
      <c r="AR81">
        <v>0</v>
      </c>
      <c r="AS81">
        <v>0</v>
      </c>
      <c r="AT81">
        <v>0</v>
      </c>
      <c r="AU81">
        <v>0</v>
      </c>
      <c r="AV81">
        <v>0</v>
      </c>
      <c r="AW81">
        <v>0</v>
      </c>
      <c r="AX81">
        <v>0</v>
      </c>
      <c r="AY81">
        <v>0</v>
      </c>
      <c r="AZ81">
        <v>0</v>
      </c>
      <c r="BA81">
        <v>0</v>
      </c>
      <c r="BB81">
        <v>0</v>
      </c>
      <c r="BC81">
        <v>0</v>
      </c>
      <c r="BD81">
        <v>0</v>
      </c>
      <c r="BE81">
        <v>0</v>
      </c>
      <c r="BF81">
        <v>0</v>
      </c>
      <c r="BG81">
        <v>0</v>
      </c>
    </row>
    <row r="82" spans="1:59" ht="15" x14ac:dyDescent="0.25">
      <c r="A82" s="35"/>
      <c r="B82">
        <v>1</v>
      </c>
      <c r="C82">
        <v>1</v>
      </c>
      <c r="D82">
        <v>1</v>
      </c>
      <c r="E82">
        <v>0</v>
      </c>
      <c r="F82">
        <v>0</v>
      </c>
      <c r="G82">
        <v>0</v>
      </c>
      <c r="H82">
        <v>0</v>
      </c>
      <c r="I82">
        <v>0</v>
      </c>
      <c r="J82">
        <v>0</v>
      </c>
      <c r="K82">
        <v>0</v>
      </c>
      <c r="L82">
        <v>0</v>
      </c>
      <c r="M82">
        <v>0</v>
      </c>
      <c r="N82">
        <v>0</v>
      </c>
      <c r="O82">
        <v>0</v>
      </c>
      <c r="P82">
        <v>0</v>
      </c>
      <c r="Q82">
        <v>0</v>
      </c>
      <c r="R82">
        <v>0</v>
      </c>
      <c r="S82">
        <v>0</v>
      </c>
      <c r="T82">
        <v>0</v>
      </c>
      <c r="U82">
        <v>0</v>
      </c>
      <c r="V82">
        <v>0</v>
      </c>
      <c r="W82">
        <v>0</v>
      </c>
      <c r="X82">
        <v>0</v>
      </c>
      <c r="Y82">
        <v>0</v>
      </c>
      <c r="Z82">
        <v>0</v>
      </c>
      <c r="AA82">
        <v>0</v>
      </c>
      <c r="AB82">
        <v>0</v>
      </c>
      <c r="AC82">
        <v>0</v>
      </c>
      <c r="AD82">
        <v>0</v>
      </c>
      <c r="AE82">
        <v>0</v>
      </c>
      <c r="AF82">
        <v>0</v>
      </c>
      <c r="AG82">
        <v>0</v>
      </c>
      <c r="AH82">
        <v>0</v>
      </c>
      <c r="AI82">
        <v>0</v>
      </c>
      <c r="AJ82">
        <v>0</v>
      </c>
      <c r="AK82">
        <v>0</v>
      </c>
      <c r="AL82">
        <v>0</v>
      </c>
      <c r="AM82">
        <v>0</v>
      </c>
      <c r="AN82">
        <v>0</v>
      </c>
      <c r="AO82">
        <v>0</v>
      </c>
      <c r="AP82">
        <v>0</v>
      </c>
      <c r="AQ82">
        <v>0</v>
      </c>
      <c r="AR82">
        <v>0</v>
      </c>
      <c r="AS82">
        <v>0</v>
      </c>
      <c r="AT82">
        <v>0</v>
      </c>
      <c r="AU82">
        <v>0</v>
      </c>
      <c r="AV82">
        <v>0</v>
      </c>
      <c r="AW82">
        <v>0</v>
      </c>
      <c r="AX82">
        <v>0</v>
      </c>
      <c r="AY82">
        <v>0</v>
      </c>
      <c r="AZ82">
        <v>0</v>
      </c>
      <c r="BA82">
        <v>0</v>
      </c>
      <c r="BB82">
        <v>0</v>
      </c>
      <c r="BC82">
        <v>0</v>
      </c>
      <c r="BD82">
        <v>0</v>
      </c>
      <c r="BE82">
        <v>0</v>
      </c>
      <c r="BF82">
        <v>0</v>
      </c>
      <c r="BG82">
        <v>0</v>
      </c>
    </row>
    <row r="83" spans="1:59" ht="15" x14ac:dyDescent="0.25">
      <c r="A83" s="35"/>
      <c r="B83">
        <v>1</v>
      </c>
      <c r="C83">
        <v>1</v>
      </c>
      <c r="D83">
        <v>1</v>
      </c>
      <c r="E83">
        <v>0</v>
      </c>
      <c r="F83">
        <v>0</v>
      </c>
      <c r="G83">
        <v>0</v>
      </c>
      <c r="H83">
        <v>0</v>
      </c>
      <c r="I83">
        <v>0</v>
      </c>
      <c r="J83">
        <v>0</v>
      </c>
      <c r="K83">
        <v>0</v>
      </c>
      <c r="L83">
        <v>0</v>
      </c>
      <c r="M83">
        <v>0</v>
      </c>
      <c r="N83">
        <v>0</v>
      </c>
      <c r="O83">
        <v>0</v>
      </c>
      <c r="P83">
        <v>0</v>
      </c>
      <c r="Q83">
        <v>0</v>
      </c>
      <c r="R83">
        <v>0</v>
      </c>
      <c r="S83">
        <v>0</v>
      </c>
      <c r="T83">
        <v>0</v>
      </c>
      <c r="U83">
        <v>0</v>
      </c>
      <c r="V83">
        <v>0</v>
      </c>
      <c r="W83">
        <v>0</v>
      </c>
      <c r="X83">
        <v>0</v>
      </c>
      <c r="Y83">
        <v>0</v>
      </c>
      <c r="Z83">
        <v>0</v>
      </c>
      <c r="AA83">
        <v>0</v>
      </c>
      <c r="AB83">
        <v>0</v>
      </c>
      <c r="AC83">
        <v>0</v>
      </c>
      <c r="AD83">
        <v>0</v>
      </c>
      <c r="AE83">
        <v>0</v>
      </c>
      <c r="AF83">
        <v>0</v>
      </c>
      <c r="AG83">
        <v>0</v>
      </c>
      <c r="AH83">
        <v>0</v>
      </c>
      <c r="AI83">
        <v>0</v>
      </c>
      <c r="AJ83">
        <v>0</v>
      </c>
      <c r="AK83">
        <v>0</v>
      </c>
      <c r="AL83">
        <v>0</v>
      </c>
      <c r="AM83">
        <v>0</v>
      </c>
      <c r="AN83">
        <v>0</v>
      </c>
      <c r="AO83">
        <v>0</v>
      </c>
      <c r="AP83">
        <v>0</v>
      </c>
      <c r="AQ83">
        <v>0</v>
      </c>
      <c r="AR83">
        <v>0</v>
      </c>
      <c r="AS83">
        <v>0</v>
      </c>
      <c r="AT83">
        <v>0</v>
      </c>
      <c r="AU83">
        <v>0</v>
      </c>
      <c r="AV83">
        <v>0</v>
      </c>
      <c r="AW83">
        <v>0</v>
      </c>
      <c r="AX83">
        <v>0</v>
      </c>
      <c r="AY83">
        <v>0</v>
      </c>
      <c r="AZ83">
        <v>0</v>
      </c>
      <c r="BA83">
        <v>0</v>
      </c>
      <c r="BB83">
        <v>0</v>
      </c>
      <c r="BC83">
        <v>0</v>
      </c>
      <c r="BD83">
        <v>0</v>
      </c>
      <c r="BE83">
        <v>0</v>
      </c>
      <c r="BF83">
        <v>0</v>
      </c>
      <c r="BG83">
        <v>0</v>
      </c>
    </row>
    <row r="84" spans="1:59" ht="15" x14ac:dyDescent="0.25">
      <c r="A84" s="35"/>
      <c r="B84">
        <v>1</v>
      </c>
      <c r="C84">
        <v>1</v>
      </c>
      <c r="D84">
        <v>1</v>
      </c>
      <c r="E84">
        <v>0</v>
      </c>
      <c r="F84">
        <v>0</v>
      </c>
      <c r="G84">
        <v>0</v>
      </c>
      <c r="H84">
        <v>0</v>
      </c>
      <c r="I84">
        <v>0</v>
      </c>
      <c r="J84">
        <v>0</v>
      </c>
      <c r="K84">
        <v>0</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c r="AG84">
        <v>0</v>
      </c>
      <c r="AH84">
        <v>0</v>
      </c>
      <c r="AI84">
        <v>0</v>
      </c>
      <c r="AJ84">
        <v>0</v>
      </c>
      <c r="AK84">
        <v>0</v>
      </c>
      <c r="AL84">
        <v>0</v>
      </c>
      <c r="AM84">
        <v>0</v>
      </c>
      <c r="AN84">
        <v>0</v>
      </c>
      <c r="AO84">
        <v>0</v>
      </c>
      <c r="AP84">
        <v>0</v>
      </c>
      <c r="AQ84">
        <v>0</v>
      </c>
      <c r="AR84">
        <v>0</v>
      </c>
      <c r="AS84">
        <v>0</v>
      </c>
      <c r="AT84">
        <v>0</v>
      </c>
      <c r="AU84">
        <v>0</v>
      </c>
      <c r="AV84">
        <v>0</v>
      </c>
      <c r="AW84">
        <v>0</v>
      </c>
      <c r="AX84">
        <v>0</v>
      </c>
      <c r="AY84">
        <v>0</v>
      </c>
      <c r="AZ84">
        <v>0</v>
      </c>
      <c r="BA84">
        <v>0</v>
      </c>
      <c r="BB84">
        <v>0</v>
      </c>
      <c r="BC84">
        <v>0</v>
      </c>
      <c r="BD84">
        <v>0</v>
      </c>
      <c r="BE84">
        <v>0</v>
      </c>
      <c r="BF84">
        <v>0</v>
      </c>
      <c r="BG84">
        <v>0</v>
      </c>
    </row>
    <row r="85" spans="1:59" ht="15" x14ac:dyDescent="0.25">
      <c r="A85" s="35"/>
      <c r="B85">
        <v>1</v>
      </c>
      <c r="C85">
        <v>1</v>
      </c>
      <c r="D85">
        <v>1</v>
      </c>
      <c r="E85">
        <v>0</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0</v>
      </c>
      <c r="AI85">
        <v>0</v>
      </c>
      <c r="AJ85">
        <v>0</v>
      </c>
      <c r="AK85">
        <v>0</v>
      </c>
      <c r="AL85">
        <v>0</v>
      </c>
      <c r="AM85">
        <v>0</v>
      </c>
      <c r="AN85">
        <v>0</v>
      </c>
      <c r="AO85">
        <v>0</v>
      </c>
      <c r="AP85">
        <v>0</v>
      </c>
      <c r="AQ85">
        <v>0</v>
      </c>
      <c r="AR85">
        <v>0</v>
      </c>
      <c r="AS85">
        <v>0</v>
      </c>
      <c r="AT85">
        <v>0</v>
      </c>
      <c r="AU85">
        <v>0</v>
      </c>
      <c r="AV85">
        <v>0</v>
      </c>
      <c r="AW85">
        <v>0</v>
      </c>
      <c r="AX85">
        <v>0</v>
      </c>
      <c r="AY85">
        <v>0</v>
      </c>
      <c r="AZ85">
        <v>0</v>
      </c>
      <c r="BA85">
        <v>0</v>
      </c>
      <c r="BB85">
        <v>0</v>
      </c>
      <c r="BC85">
        <v>0</v>
      </c>
      <c r="BD85">
        <v>0</v>
      </c>
      <c r="BE85">
        <v>0</v>
      </c>
      <c r="BF85">
        <v>0</v>
      </c>
      <c r="BG85">
        <v>0</v>
      </c>
    </row>
    <row r="86" spans="1:59" ht="15" x14ac:dyDescent="0.25">
      <c r="A86" s="35"/>
      <c r="B86">
        <v>1</v>
      </c>
      <c r="C86">
        <v>1</v>
      </c>
      <c r="D86">
        <v>1</v>
      </c>
      <c r="E86">
        <v>0</v>
      </c>
      <c r="F86">
        <v>0</v>
      </c>
      <c r="G86">
        <v>0</v>
      </c>
      <c r="H86">
        <v>0</v>
      </c>
      <c r="I86">
        <v>0</v>
      </c>
      <c r="J86">
        <v>0</v>
      </c>
      <c r="K86">
        <v>0</v>
      </c>
      <c r="L86">
        <v>0</v>
      </c>
      <c r="M86">
        <v>0</v>
      </c>
      <c r="N86">
        <v>0</v>
      </c>
      <c r="O86">
        <v>0</v>
      </c>
      <c r="P86">
        <v>0</v>
      </c>
      <c r="Q86">
        <v>0</v>
      </c>
      <c r="R86">
        <v>0</v>
      </c>
      <c r="S86">
        <v>0</v>
      </c>
      <c r="T86">
        <v>0</v>
      </c>
      <c r="U86">
        <v>0</v>
      </c>
      <c r="V86">
        <v>0</v>
      </c>
      <c r="W86">
        <v>0</v>
      </c>
      <c r="X86">
        <v>0</v>
      </c>
      <c r="Y86">
        <v>0</v>
      </c>
      <c r="Z86">
        <v>0</v>
      </c>
      <c r="AA86">
        <v>0</v>
      </c>
      <c r="AB86">
        <v>0</v>
      </c>
      <c r="AC86">
        <v>0</v>
      </c>
      <c r="AD86">
        <v>0</v>
      </c>
      <c r="AE86">
        <v>0</v>
      </c>
      <c r="AF86">
        <v>0</v>
      </c>
      <c r="AG86">
        <v>0</v>
      </c>
      <c r="AH86">
        <v>0</v>
      </c>
      <c r="AI86">
        <v>0</v>
      </c>
      <c r="AJ86">
        <v>0</v>
      </c>
      <c r="AK86">
        <v>0</v>
      </c>
      <c r="AL86">
        <v>0</v>
      </c>
      <c r="AM86">
        <v>0</v>
      </c>
      <c r="AN86">
        <v>0</v>
      </c>
      <c r="AO86">
        <v>0</v>
      </c>
      <c r="AP86">
        <v>0</v>
      </c>
      <c r="AQ86">
        <v>0</v>
      </c>
      <c r="AR86">
        <v>0</v>
      </c>
      <c r="AS86">
        <v>0</v>
      </c>
      <c r="AT86">
        <v>0</v>
      </c>
      <c r="AU86">
        <v>0</v>
      </c>
      <c r="AV86">
        <v>0</v>
      </c>
      <c r="AW86">
        <v>0</v>
      </c>
      <c r="AX86">
        <v>0</v>
      </c>
      <c r="AY86">
        <v>0</v>
      </c>
      <c r="AZ86">
        <v>0</v>
      </c>
      <c r="BA86">
        <v>0</v>
      </c>
      <c r="BB86">
        <v>0</v>
      </c>
      <c r="BC86">
        <v>0</v>
      </c>
      <c r="BD86">
        <v>0</v>
      </c>
      <c r="BE86">
        <v>0</v>
      </c>
      <c r="BF86">
        <v>0</v>
      </c>
      <c r="BG86">
        <v>0</v>
      </c>
    </row>
    <row r="87" spans="1:59" ht="15" x14ac:dyDescent="0.25">
      <c r="A87" s="35"/>
      <c r="B87">
        <v>1</v>
      </c>
      <c r="C87">
        <v>1</v>
      </c>
      <c r="D87">
        <v>1</v>
      </c>
      <c r="E87">
        <v>0</v>
      </c>
      <c r="F87">
        <v>0</v>
      </c>
      <c r="G87">
        <v>0</v>
      </c>
      <c r="H87">
        <v>0</v>
      </c>
      <c r="I87">
        <v>0</v>
      </c>
      <c r="J87">
        <v>0</v>
      </c>
      <c r="K87">
        <v>0</v>
      </c>
      <c r="L87">
        <v>0</v>
      </c>
      <c r="M87">
        <v>0</v>
      </c>
      <c r="N87">
        <v>0</v>
      </c>
      <c r="O87">
        <v>0</v>
      </c>
      <c r="P87">
        <v>0</v>
      </c>
      <c r="Q87">
        <v>0</v>
      </c>
      <c r="R87">
        <v>0</v>
      </c>
      <c r="S87">
        <v>0</v>
      </c>
      <c r="T87">
        <v>0</v>
      </c>
      <c r="U87">
        <v>0</v>
      </c>
      <c r="V87">
        <v>0</v>
      </c>
      <c r="W87">
        <v>0</v>
      </c>
      <c r="X87">
        <v>0</v>
      </c>
      <c r="Y87">
        <v>0</v>
      </c>
      <c r="Z87">
        <v>0</v>
      </c>
      <c r="AA87">
        <v>0</v>
      </c>
      <c r="AB87">
        <v>0</v>
      </c>
      <c r="AC87">
        <v>0</v>
      </c>
      <c r="AD87">
        <v>0</v>
      </c>
      <c r="AE87">
        <v>0</v>
      </c>
      <c r="AF87">
        <v>0</v>
      </c>
      <c r="AG87">
        <v>0</v>
      </c>
      <c r="AH87">
        <v>0</v>
      </c>
      <c r="AI87">
        <v>0</v>
      </c>
      <c r="AJ87">
        <v>0</v>
      </c>
      <c r="AK87">
        <v>0</v>
      </c>
      <c r="AL87">
        <v>0</v>
      </c>
      <c r="AM87">
        <v>0</v>
      </c>
      <c r="AN87">
        <v>0</v>
      </c>
      <c r="AO87">
        <v>0</v>
      </c>
      <c r="AP87">
        <v>0</v>
      </c>
      <c r="AQ87">
        <v>0</v>
      </c>
      <c r="AR87">
        <v>0</v>
      </c>
      <c r="AS87">
        <v>0</v>
      </c>
      <c r="AT87">
        <v>0</v>
      </c>
      <c r="AU87">
        <v>0</v>
      </c>
      <c r="AV87">
        <v>0</v>
      </c>
      <c r="AW87">
        <v>0</v>
      </c>
      <c r="AX87">
        <v>0</v>
      </c>
      <c r="AY87">
        <v>0</v>
      </c>
      <c r="AZ87">
        <v>0</v>
      </c>
      <c r="BA87">
        <v>0</v>
      </c>
      <c r="BB87">
        <v>0</v>
      </c>
      <c r="BC87">
        <v>0</v>
      </c>
      <c r="BD87">
        <v>0</v>
      </c>
      <c r="BE87">
        <v>0</v>
      </c>
      <c r="BF87">
        <v>0</v>
      </c>
      <c r="BG87">
        <v>0</v>
      </c>
    </row>
    <row r="88" spans="1:59" ht="15" x14ac:dyDescent="0.25">
      <c r="A88" s="35"/>
      <c r="B88">
        <v>1</v>
      </c>
      <c r="C88">
        <v>1</v>
      </c>
      <c r="D88">
        <v>1</v>
      </c>
      <c r="E88">
        <v>0</v>
      </c>
      <c r="F88">
        <v>0</v>
      </c>
      <c r="G88">
        <v>0</v>
      </c>
      <c r="H88">
        <v>0</v>
      </c>
      <c r="I88">
        <v>0</v>
      </c>
      <c r="J88">
        <v>0</v>
      </c>
      <c r="K88">
        <v>0</v>
      </c>
      <c r="L88">
        <v>0</v>
      </c>
      <c r="M88">
        <v>0</v>
      </c>
      <c r="N88">
        <v>0</v>
      </c>
      <c r="O88">
        <v>0</v>
      </c>
      <c r="P88">
        <v>0</v>
      </c>
      <c r="Q88">
        <v>0</v>
      </c>
      <c r="R88">
        <v>0</v>
      </c>
      <c r="S88">
        <v>0</v>
      </c>
      <c r="T88">
        <v>0</v>
      </c>
      <c r="U88">
        <v>0</v>
      </c>
      <c r="V88">
        <v>0</v>
      </c>
      <c r="W88">
        <v>0</v>
      </c>
      <c r="X88">
        <v>0</v>
      </c>
      <c r="Y88">
        <v>0</v>
      </c>
      <c r="Z88">
        <v>0</v>
      </c>
      <c r="AA88">
        <v>0</v>
      </c>
      <c r="AB88">
        <v>0</v>
      </c>
      <c r="AC88">
        <v>0</v>
      </c>
      <c r="AD88">
        <v>0</v>
      </c>
      <c r="AE88">
        <v>0</v>
      </c>
      <c r="AF88">
        <v>0</v>
      </c>
      <c r="AG88">
        <v>0</v>
      </c>
      <c r="AH88">
        <v>0</v>
      </c>
      <c r="AI88">
        <v>0</v>
      </c>
      <c r="AJ88">
        <v>0</v>
      </c>
      <c r="AK88">
        <v>0</v>
      </c>
      <c r="AL88">
        <v>0</v>
      </c>
      <c r="AM88">
        <v>0</v>
      </c>
      <c r="AN88">
        <v>0</v>
      </c>
      <c r="AO88">
        <v>0</v>
      </c>
      <c r="AP88">
        <v>0</v>
      </c>
      <c r="AQ88">
        <v>0</v>
      </c>
      <c r="AR88">
        <v>0</v>
      </c>
      <c r="AS88">
        <v>0</v>
      </c>
      <c r="AT88">
        <v>0</v>
      </c>
      <c r="AU88">
        <v>0</v>
      </c>
      <c r="AV88">
        <v>0</v>
      </c>
      <c r="AW88">
        <v>0</v>
      </c>
      <c r="AX88">
        <v>0</v>
      </c>
      <c r="AY88">
        <v>0</v>
      </c>
      <c r="AZ88">
        <v>0</v>
      </c>
      <c r="BA88">
        <v>0</v>
      </c>
      <c r="BB88">
        <v>0</v>
      </c>
      <c r="BC88">
        <v>0</v>
      </c>
      <c r="BD88">
        <v>0</v>
      </c>
      <c r="BE88">
        <v>0</v>
      </c>
      <c r="BF88">
        <v>0</v>
      </c>
      <c r="BG88">
        <v>0</v>
      </c>
    </row>
    <row r="89" spans="1:59" ht="15" x14ac:dyDescent="0.25">
      <c r="A89" s="35"/>
      <c r="B89">
        <v>1</v>
      </c>
      <c r="C89">
        <v>1</v>
      </c>
      <c r="D89">
        <v>1</v>
      </c>
      <c r="E89">
        <v>0</v>
      </c>
      <c r="F89">
        <v>0</v>
      </c>
      <c r="G89">
        <v>0</v>
      </c>
      <c r="H89">
        <v>0</v>
      </c>
      <c r="I89">
        <v>0</v>
      </c>
      <c r="J89">
        <v>0</v>
      </c>
      <c r="K89">
        <v>0</v>
      </c>
      <c r="L89">
        <v>0</v>
      </c>
      <c r="M89">
        <v>0</v>
      </c>
      <c r="N89">
        <v>0</v>
      </c>
      <c r="O89">
        <v>0</v>
      </c>
      <c r="P89">
        <v>0</v>
      </c>
      <c r="Q89">
        <v>0</v>
      </c>
      <c r="R89">
        <v>0</v>
      </c>
      <c r="S89">
        <v>0</v>
      </c>
      <c r="T89">
        <v>0</v>
      </c>
      <c r="U89">
        <v>0</v>
      </c>
      <c r="V89">
        <v>0</v>
      </c>
      <c r="W89">
        <v>0</v>
      </c>
      <c r="X89">
        <v>0</v>
      </c>
      <c r="Y89">
        <v>0</v>
      </c>
      <c r="Z89">
        <v>0</v>
      </c>
      <c r="AA89">
        <v>0</v>
      </c>
      <c r="AB89">
        <v>0</v>
      </c>
      <c r="AC89">
        <v>0</v>
      </c>
      <c r="AD89">
        <v>0</v>
      </c>
      <c r="AE89">
        <v>0</v>
      </c>
      <c r="AF89">
        <v>0</v>
      </c>
      <c r="AG89">
        <v>0</v>
      </c>
      <c r="AH89">
        <v>0</v>
      </c>
      <c r="AI89">
        <v>0</v>
      </c>
      <c r="AJ89">
        <v>0</v>
      </c>
      <c r="AK89">
        <v>0</v>
      </c>
      <c r="AL89">
        <v>0</v>
      </c>
      <c r="AM89">
        <v>0</v>
      </c>
      <c r="AN89">
        <v>0</v>
      </c>
      <c r="AO89">
        <v>0</v>
      </c>
      <c r="AP89">
        <v>0</v>
      </c>
      <c r="AQ89">
        <v>0</v>
      </c>
      <c r="AR89">
        <v>0</v>
      </c>
      <c r="AS89">
        <v>0</v>
      </c>
      <c r="AT89">
        <v>0</v>
      </c>
      <c r="AU89">
        <v>0</v>
      </c>
      <c r="AV89">
        <v>0</v>
      </c>
      <c r="AW89">
        <v>0</v>
      </c>
      <c r="AX89">
        <v>0</v>
      </c>
      <c r="AY89">
        <v>0</v>
      </c>
      <c r="AZ89">
        <v>0</v>
      </c>
      <c r="BA89">
        <v>0</v>
      </c>
      <c r="BB89">
        <v>0</v>
      </c>
      <c r="BC89">
        <v>0</v>
      </c>
      <c r="BD89">
        <v>0</v>
      </c>
      <c r="BE89">
        <v>0</v>
      </c>
      <c r="BF89">
        <v>0</v>
      </c>
      <c r="BG89">
        <v>0</v>
      </c>
    </row>
    <row r="90" spans="1:59" ht="15" x14ac:dyDescent="0.25">
      <c r="A90" s="35"/>
      <c r="B90">
        <v>1</v>
      </c>
      <c r="C90">
        <v>1</v>
      </c>
      <c r="D90">
        <v>1</v>
      </c>
      <c r="E90">
        <v>0</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c r="AK90">
        <v>0</v>
      </c>
      <c r="AL90">
        <v>0</v>
      </c>
      <c r="AM90">
        <v>0</v>
      </c>
      <c r="AN90">
        <v>0</v>
      </c>
      <c r="AO90">
        <v>0</v>
      </c>
      <c r="AP90">
        <v>0</v>
      </c>
      <c r="AQ90">
        <v>0</v>
      </c>
      <c r="AR90">
        <v>0</v>
      </c>
      <c r="AS90">
        <v>0</v>
      </c>
      <c r="AT90">
        <v>0</v>
      </c>
      <c r="AU90">
        <v>0</v>
      </c>
      <c r="AV90">
        <v>0</v>
      </c>
      <c r="AW90">
        <v>0</v>
      </c>
      <c r="AX90">
        <v>0</v>
      </c>
      <c r="AY90">
        <v>0</v>
      </c>
      <c r="AZ90">
        <v>0</v>
      </c>
      <c r="BA90">
        <v>0</v>
      </c>
      <c r="BB90">
        <v>0</v>
      </c>
      <c r="BC90">
        <v>0</v>
      </c>
      <c r="BD90">
        <v>0</v>
      </c>
      <c r="BE90">
        <v>0</v>
      </c>
      <c r="BF90">
        <v>0</v>
      </c>
      <c r="BG90">
        <v>0</v>
      </c>
    </row>
    <row r="91" spans="1:59" ht="15" x14ac:dyDescent="0.25">
      <c r="A91" s="35"/>
      <c r="B91">
        <v>1</v>
      </c>
      <c r="C91">
        <v>1</v>
      </c>
      <c r="D91">
        <v>1</v>
      </c>
      <c r="E91">
        <v>0</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v>0</v>
      </c>
      <c r="AL91">
        <v>0</v>
      </c>
      <c r="AM91">
        <v>0</v>
      </c>
      <c r="AN91">
        <v>0</v>
      </c>
      <c r="AO91">
        <v>0</v>
      </c>
      <c r="AP91">
        <v>0</v>
      </c>
      <c r="AQ91">
        <v>0</v>
      </c>
      <c r="AR91">
        <v>0</v>
      </c>
      <c r="AS91">
        <v>0</v>
      </c>
      <c r="AT91">
        <v>0</v>
      </c>
      <c r="AU91">
        <v>0</v>
      </c>
      <c r="AV91">
        <v>0</v>
      </c>
      <c r="AW91">
        <v>0</v>
      </c>
      <c r="AX91">
        <v>0</v>
      </c>
      <c r="AY91">
        <v>0</v>
      </c>
      <c r="AZ91">
        <v>0</v>
      </c>
      <c r="BA91">
        <v>0</v>
      </c>
      <c r="BB91">
        <v>0</v>
      </c>
      <c r="BC91">
        <v>0</v>
      </c>
      <c r="BD91">
        <v>0</v>
      </c>
      <c r="BE91">
        <v>0</v>
      </c>
      <c r="BF91">
        <v>0</v>
      </c>
      <c r="BG91">
        <v>0</v>
      </c>
    </row>
    <row r="92" spans="1:59" ht="15" x14ac:dyDescent="0.25">
      <c r="A92" s="35"/>
      <c r="B92">
        <v>1</v>
      </c>
      <c r="C92">
        <v>1</v>
      </c>
      <c r="D92">
        <v>1</v>
      </c>
      <c r="E92">
        <v>0</v>
      </c>
      <c r="F92">
        <v>0</v>
      </c>
      <c r="G92">
        <v>0</v>
      </c>
      <c r="H92">
        <v>0</v>
      </c>
      <c r="I92">
        <v>0</v>
      </c>
      <c r="J92">
        <v>0</v>
      </c>
      <c r="K92">
        <v>0</v>
      </c>
      <c r="L92">
        <v>0</v>
      </c>
      <c r="M92">
        <v>0</v>
      </c>
      <c r="N92">
        <v>0</v>
      </c>
      <c r="O92">
        <v>0</v>
      </c>
      <c r="P92">
        <v>0</v>
      </c>
      <c r="Q92">
        <v>0</v>
      </c>
      <c r="R92">
        <v>0</v>
      </c>
      <c r="S92">
        <v>0</v>
      </c>
      <c r="T92">
        <v>0</v>
      </c>
      <c r="U92">
        <v>0</v>
      </c>
      <c r="V92">
        <v>0</v>
      </c>
      <c r="W92">
        <v>0</v>
      </c>
      <c r="X92">
        <v>0</v>
      </c>
      <c r="Y92">
        <v>0</v>
      </c>
      <c r="Z92">
        <v>0</v>
      </c>
      <c r="AA92">
        <v>0</v>
      </c>
      <c r="AB92">
        <v>0</v>
      </c>
      <c r="AC92">
        <v>0</v>
      </c>
      <c r="AD92">
        <v>0</v>
      </c>
      <c r="AE92">
        <v>0</v>
      </c>
      <c r="AF92">
        <v>0</v>
      </c>
      <c r="AG92">
        <v>0</v>
      </c>
      <c r="AH92">
        <v>0</v>
      </c>
      <c r="AI92">
        <v>0</v>
      </c>
      <c r="AJ92">
        <v>0</v>
      </c>
      <c r="AK92">
        <v>0</v>
      </c>
      <c r="AL92">
        <v>0</v>
      </c>
      <c r="AM92">
        <v>0</v>
      </c>
      <c r="AN92">
        <v>0</v>
      </c>
      <c r="AO92">
        <v>0</v>
      </c>
      <c r="AP92">
        <v>0</v>
      </c>
      <c r="AQ92">
        <v>0</v>
      </c>
      <c r="AR92">
        <v>0</v>
      </c>
      <c r="AS92">
        <v>0</v>
      </c>
      <c r="AT92">
        <v>0</v>
      </c>
      <c r="AU92">
        <v>0</v>
      </c>
      <c r="AV92">
        <v>0</v>
      </c>
      <c r="AW92">
        <v>0</v>
      </c>
      <c r="AX92">
        <v>0</v>
      </c>
      <c r="AY92">
        <v>0</v>
      </c>
      <c r="AZ92">
        <v>0</v>
      </c>
      <c r="BA92">
        <v>0</v>
      </c>
      <c r="BB92">
        <v>0</v>
      </c>
      <c r="BC92">
        <v>0</v>
      </c>
      <c r="BD92">
        <v>0</v>
      </c>
      <c r="BE92">
        <v>0</v>
      </c>
      <c r="BF92">
        <v>0</v>
      </c>
      <c r="BG92">
        <v>0</v>
      </c>
    </row>
    <row r="93" spans="1:59" ht="15" x14ac:dyDescent="0.25">
      <c r="A93" s="35"/>
      <c r="B93">
        <v>1</v>
      </c>
      <c r="C93">
        <v>1</v>
      </c>
      <c r="D93">
        <v>1</v>
      </c>
      <c r="E93">
        <v>0</v>
      </c>
      <c r="F93">
        <v>0</v>
      </c>
      <c r="G93">
        <v>0</v>
      </c>
      <c r="H93">
        <v>0</v>
      </c>
      <c r="I93">
        <v>0</v>
      </c>
      <c r="J93">
        <v>0</v>
      </c>
      <c r="K93">
        <v>0</v>
      </c>
      <c r="L93">
        <v>0</v>
      </c>
      <c r="M93">
        <v>0</v>
      </c>
      <c r="N93">
        <v>0</v>
      </c>
      <c r="O93">
        <v>0</v>
      </c>
      <c r="P93">
        <v>0</v>
      </c>
      <c r="Q93">
        <v>0</v>
      </c>
      <c r="R93">
        <v>0</v>
      </c>
      <c r="S93">
        <v>0</v>
      </c>
      <c r="T93">
        <v>0</v>
      </c>
      <c r="U93">
        <v>0</v>
      </c>
      <c r="V93">
        <v>0</v>
      </c>
      <c r="W93">
        <v>0</v>
      </c>
      <c r="X93">
        <v>0</v>
      </c>
      <c r="Y93">
        <v>0</v>
      </c>
      <c r="Z93">
        <v>0</v>
      </c>
      <c r="AA93">
        <v>0</v>
      </c>
      <c r="AB93">
        <v>0</v>
      </c>
      <c r="AC93">
        <v>0</v>
      </c>
      <c r="AD93">
        <v>0</v>
      </c>
      <c r="AE93">
        <v>0</v>
      </c>
      <c r="AF93">
        <v>0</v>
      </c>
      <c r="AG93">
        <v>0</v>
      </c>
      <c r="AH93">
        <v>0</v>
      </c>
      <c r="AI93">
        <v>0</v>
      </c>
      <c r="AJ93">
        <v>0</v>
      </c>
      <c r="AK93">
        <v>0</v>
      </c>
      <c r="AL93">
        <v>0</v>
      </c>
      <c r="AM93">
        <v>0</v>
      </c>
      <c r="AN93">
        <v>0</v>
      </c>
      <c r="AO93">
        <v>0</v>
      </c>
      <c r="AP93">
        <v>0</v>
      </c>
      <c r="AQ93">
        <v>0</v>
      </c>
      <c r="AR93">
        <v>0</v>
      </c>
      <c r="AS93">
        <v>0</v>
      </c>
      <c r="AT93">
        <v>0</v>
      </c>
      <c r="AU93">
        <v>0</v>
      </c>
      <c r="AV93">
        <v>0</v>
      </c>
      <c r="AW93">
        <v>0</v>
      </c>
      <c r="AX93">
        <v>0</v>
      </c>
      <c r="AY93">
        <v>0</v>
      </c>
      <c r="AZ93">
        <v>0</v>
      </c>
      <c r="BA93">
        <v>0</v>
      </c>
      <c r="BB93">
        <v>0</v>
      </c>
      <c r="BC93">
        <v>0</v>
      </c>
      <c r="BD93">
        <v>0</v>
      </c>
      <c r="BE93">
        <v>0</v>
      </c>
      <c r="BF93">
        <v>0</v>
      </c>
      <c r="BG93">
        <v>0</v>
      </c>
    </row>
    <row r="94" spans="1:59" ht="15" x14ac:dyDescent="0.25">
      <c r="A94" s="35"/>
      <c r="B94">
        <v>1</v>
      </c>
      <c r="C94">
        <v>1</v>
      </c>
      <c r="D94">
        <v>1</v>
      </c>
      <c r="E94">
        <v>0</v>
      </c>
      <c r="F94">
        <v>0</v>
      </c>
      <c r="G94">
        <v>0</v>
      </c>
      <c r="H94">
        <v>0</v>
      </c>
      <c r="I94">
        <v>0</v>
      </c>
      <c r="J94">
        <v>0</v>
      </c>
      <c r="K94">
        <v>0</v>
      </c>
      <c r="L94">
        <v>0</v>
      </c>
      <c r="M94">
        <v>0</v>
      </c>
      <c r="N94">
        <v>0</v>
      </c>
      <c r="O94">
        <v>0</v>
      </c>
      <c r="P94">
        <v>0</v>
      </c>
      <c r="Q94">
        <v>0</v>
      </c>
      <c r="R94">
        <v>0</v>
      </c>
      <c r="S94">
        <v>0</v>
      </c>
      <c r="T94">
        <v>0</v>
      </c>
      <c r="U94">
        <v>0</v>
      </c>
      <c r="V94">
        <v>0</v>
      </c>
      <c r="W94">
        <v>0</v>
      </c>
      <c r="X94">
        <v>0</v>
      </c>
      <c r="Y94">
        <v>0</v>
      </c>
      <c r="Z94">
        <v>0</v>
      </c>
      <c r="AA94">
        <v>0</v>
      </c>
      <c r="AB94">
        <v>0</v>
      </c>
      <c r="AC94">
        <v>0</v>
      </c>
      <c r="AD94">
        <v>0</v>
      </c>
      <c r="AE94">
        <v>0</v>
      </c>
      <c r="AF94">
        <v>0</v>
      </c>
      <c r="AG94">
        <v>0</v>
      </c>
      <c r="AH94">
        <v>0</v>
      </c>
      <c r="AI94">
        <v>0</v>
      </c>
      <c r="AJ94">
        <v>0</v>
      </c>
      <c r="AK94">
        <v>0</v>
      </c>
      <c r="AL94">
        <v>0</v>
      </c>
      <c r="AM94">
        <v>0</v>
      </c>
      <c r="AN94">
        <v>0</v>
      </c>
      <c r="AO94">
        <v>0</v>
      </c>
      <c r="AP94">
        <v>0</v>
      </c>
      <c r="AQ94">
        <v>0</v>
      </c>
      <c r="AR94">
        <v>0</v>
      </c>
      <c r="AS94">
        <v>0</v>
      </c>
      <c r="AT94">
        <v>0</v>
      </c>
      <c r="AU94">
        <v>0</v>
      </c>
      <c r="AV94">
        <v>0</v>
      </c>
      <c r="AW94">
        <v>0</v>
      </c>
      <c r="AX94">
        <v>0</v>
      </c>
      <c r="AY94">
        <v>0</v>
      </c>
      <c r="AZ94">
        <v>0</v>
      </c>
      <c r="BA94">
        <v>0</v>
      </c>
      <c r="BB94">
        <v>0</v>
      </c>
      <c r="BC94">
        <v>0</v>
      </c>
      <c r="BD94">
        <v>0</v>
      </c>
      <c r="BE94">
        <v>0</v>
      </c>
      <c r="BF94">
        <v>0</v>
      </c>
      <c r="BG94">
        <v>0</v>
      </c>
    </row>
    <row r="95" spans="1:59" ht="15" x14ac:dyDescent="0.25">
      <c r="A95" s="35"/>
      <c r="B95">
        <v>1</v>
      </c>
      <c r="C95">
        <v>1</v>
      </c>
      <c r="D95">
        <v>1</v>
      </c>
      <c r="E95">
        <v>0</v>
      </c>
      <c r="F95">
        <v>0</v>
      </c>
      <c r="G95">
        <v>0</v>
      </c>
      <c r="H95">
        <v>0</v>
      </c>
      <c r="I95">
        <v>0</v>
      </c>
      <c r="J95">
        <v>0</v>
      </c>
      <c r="K95">
        <v>0</v>
      </c>
      <c r="L95">
        <v>0</v>
      </c>
      <c r="M95">
        <v>0</v>
      </c>
      <c r="N95">
        <v>0</v>
      </c>
      <c r="O95">
        <v>0</v>
      </c>
      <c r="P95">
        <v>0</v>
      </c>
      <c r="Q95">
        <v>0</v>
      </c>
      <c r="R95">
        <v>0</v>
      </c>
      <c r="S95">
        <v>0</v>
      </c>
      <c r="T95">
        <v>0</v>
      </c>
      <c r="U95">
        <v>0</v>
      </c>
      <c r="V95">
        <v>0</v>
      </c>
      <c r="W95">
        <v>0</v>
      </c>
      <c r="X95">
        <v>0</v>
      </c>
      <c r="Y95">
        <v>0</v>
      </c>
      <c r="Z95">
        <v>0</v>
      </c>
      <c r="AA95">
        <v>0</v>
      </c>
      <c r="AB95">
        <v>0</v>
      </c>
      <c r="AC95">
        <v>0</v>
      </c>
      <c r="AD95">
        <v>0</v>
      </c>
      <c r="AE95">
        <v>0</v>
      </c>
      <c r="AF95">
        <v>0</v>
      </c>
      <c r="AG95">
        <v>0</v>
      </c>
      <c r="AH95">
        <v>0</v>
      </c>
      <c r="AI95">
        <v>0</v>
      </c>
      <c r="AJ95">
        <v>0</v>
      </c>
      <c r="AK95">
        <v>0</v>
      </c>
      <c r="AL95">
        <v>0</v>
      </c>
      <c r="AM95">
        <v>0</v>
      </c>
      <c r="AN95">
        <v>0</v>
      </c>
      <c r="AO95">
        <v>0</v>
      </c>
      <c r="AP95">
        <v>0</v>
      </c>
      <c r="AQ95">
        <v>0</v>
      </c>
      <c r="AR95">
        <v>0</v>
      </c>
      <c r="AS95">
        <v>0</v>
      </c>
      <c r="AT95">
        <v>0</v>
      </c>
      <c r="AU95">
        <v>0</v>
      </c>
      <c r="AV95">
        <v>0</v>
      </c>
      <c r="AW95">
        <v>0</v>
      </c>
      <c r="AX95">
        <v>0</v>
      </c>
      <c r="AY95">
        <v>0</v>
      </c>
      <c r="AZ95">
        <v>0</v>
      </c>
      <c r="BA95">
        <v>0</v>
      </c>
      <c r="BB95">
        <v>0</v>
      </c>
      <c r="BC95">
        <v>0</v>
      </c>
      <c r="BD95">
        <v>0</v>
      </c>
      <c r="BE95">
        <v>0</v>
      </c>
      <c r="BF95">
        <v>0</v>
      </c>
      <c r="BG95">
        <v>0</v>
      </c>
    </row>
    <row r="96" spans="1:59" ht="15" x14ac:dyDescent="0.25">
      <c r="A96" s="35"/>
      <c r="B96">
        <v>1</v>
      </c>
      <c r="C96">
        <v>1</v>
      </c>
      <c r="D96">
        <v>1</v>
      </c>
      <c r="E96">
        <v>0</v>
      </c>
      <c r="F96">
        <v>0</v>
      </c>
      <c r="G96">
        <v>0</v>
      </c>
      <c r="H96">
        <v>0</v>
      </c>
      <c r="I96">
        <v>0</v>
      </c>
      <c r="J96">
        <v>0</v>
      </c>
      <c r="K96">
        <v>0</v>
      </c>
      <c r="L96">
        <v>0</v>
      </c>
      <c r="M96">
        <v>0</v>
      </c>
      <c r="N96">
        <v>0</v>
      </c>
      <c r="O96">
        <v>0</v>
      </c>
      <c r="P96">
        <v>0</v>
      </c>
      <c r="Q96">
        <v>0</v>
      </c>
      <c r="R96">
        <v>0</v>
      </c>
      <c r="S96">
        <v>0</v>
      </c>
      <c r="T96">
        <v>0</v>
      </c>
      <c r="U96">
        <v>0</v>
      </c>
      <c r="V96">
        <v>0</v>
      </c>
      <c r="W96">
        <v>0</v>
      </c>
      <c r="X96">
        <v>0</v>
      </c>
      <c r="Y96">
        <v>0</v>
      </c>
      <c r="Z96">
        <v>0</v>
      </c>
      <c r="AA96">
        <v>0</v>
      </c>
      <c r="AB96">
        <v>0</v>
      </c>
      <c r="AC96">
        <v>0</v>
      </c>
      <c r="AD96">
        <v>0</v>
      </c>
      <c r="AE96">
        <v>0</v>
      </c>
      <c r="AF96">
        <v>0</v>
      </c>
      <c r="AG96">
        <v>0</v>
      </c>
      <c r="AH96">
        <v>0</v>
      </c>
      <c r="AI96">
        <v>0</v>
      </c>
      <c r="AJ96">
        <v>0</v>
      </c>
      <c r="AK96">
        <v>0</v>
      </c>
      <c r="AL96">
        <v>0</v>
      </c>
      <c r="AM96">
        <v>0</v>
      </c>
      <c r="AN96">
        <v>0</v>
      </c>
      <c r="AO96">
        <v>0</v>
      </c>
      <c r="AP96">
        <v>0</v>
      </c>
      <c r="AQ96">
        <v>0</v>
      </c>
      <c r="AR96">
        <v>0</v>
      </c>
      <c r="AS96">
        <v>0</v>
      </c>
      <c r="AT96">
        <v>0</v>
      </c>
      <c r="AU96">
        <v>0</v>
      </c>
      <c r="AV96">
        <v>0</v>
      </c>
      <c r="AW96">
        <v>0</v>
      </c>
      <c r="AX96">
        <v>0</v>
      </c>
      <c r="AY96">
        <v>0</v>
      </c>
      <c r="AZ96">
        <v>0</v>
      </c>
      <c r="BA96">
        <v>0</v>
      </c>
      <c r="BB96">
        <v>0</v>
      </c>
      <c r="BC96">
        <v>0</v>
      </c>
      <c r="BD96">
        <v>0</v>
      </c>
      <c r="BE96">
        <v>0</v>
      </c>
      <c r="BF96">
        <v>0</v>
      </c>
      <c r="BG96">
        <v>0</v>
      </c>
    </row>
    <row r="97" spans="1:59" ht="15" x14ac:dyDescent="0.25">
      <c r="A97" s="35"/>
      <c r="B97">
        <v>1</v>
      </c>
      <c r="C97">
        <v>1</v>
      </c>
      <c r="D97">
        <v>1</v>
      </c>
      <c r="E97">
        <v>0</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v>0</v>
      </c>
      <c r="AK97">
        <v>0</v>
      </c>
      <c r="AL97">
        <v>0</v>
      </c>
      <c r="AM97">
        <v>0</v>
      </c>
      <c r="AN97">
        <v>0</v>
      </c>
      <c r="AO97">
        <v>0</v>
      </c>
      <c r="AP97">
        <v>0</v>
      </c>
      <c r="AQ97">
        <v>0</v>
      </c>
      <c r="AR97">
        <v>0</v>
      </c>
      <c r="AS97">
        <v>0</v>
      </c>
      <c r="AT97">
        <v>0</v>
      </c>
      <c r="AU97">
        <v>0</v>
      </c>
      <c r="AV97">
        <v>0</v>
      </c>
      <c r="AW97">
        <v>0</v>
      </c>
      <c r="AX97">
        <v>0</v>
      </c>
      <c r="AY97">
        <v>0</v>
      </c>
      <c r="AZ97">
        <v>0</v>
      </c>
      <c r="BA97">
        <v>0</v>
      </c>
      <c r="BB97">
        <v>0</v>
      </c>
      <c r="BC97">
        <v>0</v>
      </c>
      <c r="BD97">
        <v>0</v>
      </c>
      <c r="BE97">
        <v>0</v>
      </c>
      <c r="BF97">
        <v>0</v>
      </c>
      <c r="BG97">
        <v>0</v>
      </c>
    </row>
    <row r="98" spans="1:59" ht="15" x14ac:dyDescent="0.25">
      <c r="A98" s="35"/>
      <c r="B98">
        <v>1</v>
      </c>
      <c r="C98">
        <v>1</v>
      </c>
      <c r="D98">
        <v>1</v>
      </c>
      <c r="E98">
        <v>0</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v>0</v>
      </c>
      <c r="AK98">
        <v>0</v>
      </c>
      <c r="AL98">
        <v>0</v>
      </c>
      <c r="AM98">
        <v>0</v>
      </c>
      <c r="AN98">
        <v>0</v>
      </c>
      <c r="AO98">
        <v>0</v>
      </c>
      <c r="AP98">
        <v>0</v>
      </c>
      <c r="AQ98">
        <v>0</v>
      </c>
      <c r="AR98">
        <v>0</v>
      </c>
      <c r="AS98">
        <v>0</v>
      </c>
      <c r="AT98">
        <v>0</v>
      </c>
      <c r="AU98">
        <v>0</v>
      </c>
      <c r="AV98">
        <v>0</v>
      </c>
      <c r="AW98">
        <v>0</v>
      </c>
      <c r="AX98">
        <v>0</v>
      </c>
      <c r="AY98">
        <v>0</v>
      </c>
      <c r="AZ98">
        <v>0</v>
      </c>
      <c r="BA98">
        <v>0</v>
      </c>
      <c r="BB98">
        <v>0</v>
      </c>
      <c r="BC98">
        <v>0</v>
      </c>
      <c r="BD98">
        <v>0</v>
      </c>
      <c r="BE98">
        <v>0</v>
      </c>
      <c r="BF98">
        <v>0</v>
      </c>
      <c r="BG98">
        <v>0</v>
      </c>
    </row>
    <row r="99" spans="1:59" ht="15" x14ac:dyDescent="0.25">
      <c r="A99" s="35"/>
      <c r="B99">
        <v>1</v>
      </c>
      <c r="C99">
        <v>1</v>
      </c>
      <c r="D99">
        <v>1</v>
      </c>
      <c r="E99">
        <v>0</v>
      </c>
      <c r="F99">
        <v>0</v>
      </c>
      <c r="G99">
        <v>0</v>
      </c>
      <c r="H99">
        <v>0</v>
      </c>
      <c r="I99">
        <v>0</v>
      </c>
      <c r="J99">
        <v>0</v>
      </c>
      <c r="K99">
        <v>0</v>
      </c>
      <c r="L99">
        <v>0</v>
      </c>
      <c r="M99">
        <v>0</v>
      </c>
      <c r="N99">
        <v>0</v>
      </c>
      <c r="O99">
        <v>0</v>
      </c>
      <c r="P99">
        <v>0</v>
      </c>
      <c r="Q99">
        <v>0</v>
      </c>
      <c r="R99">
        <v>0</v>
      </c>
      <c r="S99">
        <v>0</v>
      </c>
      <c r="T99">
        <v>0</v>
      </c>
      <c r="U99">
        <v>0</v>
      </c>
      <c r="V99">
        <v>0</v>
      </c>
      <c r="W99">
        <v>0</v>
      </c>
      <c r="X99">
        <v>0</v>
      </c>
      <c r="Y99">
        <v>0</v>
      </c>
      <c r="Z99">
        <v>0</v>
      </c>
      <c r="AA99">
        <v>0</v>
      </c>
      <c r="AB99">
        <v>0</v>
      </c>
      <c r="AC99">
        <v>0</v>
      </c>
      <c r="AD99">
        <v>0</v>
      </c>
      <c r="AE99">
        <v>0</v>
      </c>
      <c r="AF99">
        <v>0</v>
      </c>
      <c r="AG99">
        <v>0</v>
      </c>
      <c r="AH99">
        <v>0</v>
      </c>
      <c r="AI99">
        <v>0</v>
      </c>
      <c r="AJ99">
        <v>0</v>
      </c>
      <c r="AK99">
        <v>0</v>
      </c>
      <c r="AL99">
        <v>0</v>
      </c>
      <c r="AM99">
        <v>0</v>
      </c>
      <c r="AN99">
        <v>0</v>
      </c>
      <c r="AO99">
        <v>0</v>
      </c>
      <c r="AP99">
        <v>0</v>
      </c>
      <c r="AQ99">
        <v>0</v>
      </c>
      <c r="AR99">
        <v>0</v>
      </c>
      <c r="AS99">
        <v>0</v>
      </c>
      <c r="AT99">
        <v>0</v>
      </c>
      <c r="AU99">
        <v>0</v>
      </c>
      <c r="AV99">
        <v>0</v>
      </c>
      <c r="AW99">
        <v>0</v>
      </c>
      <c r="AX99">
        <v>0</v>
      </c>
      <c r="AY99">
        <v>0</v>
      </c>
      <c r="AZ99">
        <v>0</v>
      </c>
      <c r="BA99">
        <v>0</v>
      </c>
      <c r="BB99">
        <v>0</v>
      </c>
      <c r="BC99">
        <v>0</v>
      </c>
      <c r="BD99">
        <v>0</v>
      </c>
      <c r="BE99">
        <v>0</v>
      </c>
      <c r="BF99">
        <v>0</v>
      </c>
      <c r="BG99">
        <v>0</v>
      </c>
    </row>
    <row r="100" spans="1:59" ht="15" x14ac:dyDescent="0.25">
      <c r="A100" s="35"/>
      <c r="B100">
        <v>1</v>
      </c>
      <c r="C100">
        <v>1</v>
      </c>
      <c r="D100">
        <v>1</v>
      </c>
      <c r="E100">
        <v>0</v>
      </c>
      <c r="F100">
        <v>0</v>
      </c>
      <c r="G100">
        <v>0</v>
      </c>
      <c r="H100">
        <v>0</v>
      </c>
      <c r="I100">
        <v>0</v>
      </c>
      <c r="J100">
        <v>0</v>
      </c>
      <c r="K100">
        <v>0</v>
      </c>
      <c r="L100">
        <v>0</v>
      </c>
      <c r="M100">
        <v>0</v>
      </c>
      <c r="N100">
        <v>0</v>
      </c>
      <c r="O100">
        <v>0</v>
      </c>
      <c r="P100">
        <v>0</v>
      </c>
      <c r="Q100">
        <v>0</v>
      </c>
      <c r="R100">
        <v>0</v>
      </c>
      <c r="S100">
        <v>0</v>
      </c>
      <c r="T100">
        <v>0</v>
      </c>
      <c r="U100">
        <v>0</v>
      </c>
      <c r="V100">
        <v>0</v>
      </c>
      <c r="W100">
        <v>0</v>
      </c>
      <c r="X100">
        <v>0</v>
      </c>
      <c r="Y100">
        <v>0</v>
      </c>
      <c r="Z100">
        <v>0</v>
      </c>
      <c r="AA100">
        <v>0</v>
      </c>
      <c r="AB100">
        <v>0</v>
      </c>
      <c r="AC100">
        <v>0</v>
      </c>
      <c r="AD100">
        <v>0</v>
      </c>
      <c r="AE100">
        <v>0</v>
      </c>
      <c r="AF100">
        <v>0</v>
      </c>
      <c r="AG100">
        <v>0</v>
      </c>
      <c r="AH100">
        <v>0</v>
      </c>
      <c r="AI100">
        <v>0</v>
      </c>
      <c r="AJ100">
        <v>0</v>
      </c>
      <c r="AK100">
        <v>0</v>
      </c>
      <c r="AL100">
        <v>0</v>
      </c>
      <c r="AM100">
        <v>0</v>
      </c>
      <c r="AN100">
        <v>0</v>
      </c>
      <c r="AO100">
        <v>0</v>
      </c>
      <c r="AP100">
        <v>0</v>
      </c>
      <c r="AQ100">
        <v>0</v>
      </c>
      <c r="AR100">
        <v>0</v>
      </c>
      <c r="AS100">
        <v>0</v>
      </c>
      <c r="AT100">
        <v>0</v>
      </c>
      <c r="AU100">
        <v>0</v>
      </c>
      <c r="AV100">
        <v>0</v>
      </c>
      <c r="AW100">
        <v>0</v>
      </c>
      <c r="AX100">
        <v>0</v>
      </c>
      <c r="AY100">
        <v>0</v>
      </c>
      <c r="AZ100">
        <v>0</v>
      </c>
      <c r="BA100">
        <v>0</v>
      </c>
      <c r="BB100">
        <v>0</v>
      </c>
      <c r="BC100">
        <v>0</v>
      </c>
      <c r="BD100">
        <v>0</v>
      </c>
      <c r="BE100">
        <v>0</v>
      </c>
      <c r="BF100">
        <v>0</v>
      </c>
      <c r="BG100">
        <v>0</v>
      </c>
    </row>
    <row r="101" spans="1:59" ht="15" x14ac:dyDescent="0.25">
      <c r="A101" s="35"/>
      <c r="B101">
        <v>1</v>
      </c>
      <c r="C101">
        <v>1</v>
      </c>
      <c r="D101">
        <v>1</v>
      </c>
      <c r="E101">
        <v>0</v>
      </c>
      <c r="F101">
        <v>0</v>
      </c>
      <c r="G101">
        <v>0</v>
      </c>
      <c r="H101">
        <v>0</v>
      </c>
      <c r="I101">
        <v>0</v>
      </c>
      <c r="J101">
        <v>0</v>
      </c>
      <c r="K101">
        <v>0</v>
      </c>
      <c r="L101">
        <v>0</v>
      </c>
      <c r="M101">
        <v>0</v>
      </c>
      <c r="N101">
        <v>0</v>
      </c>
      <c r="O101">
        <v>0</v>
      </c>
      <c r="P101">
        <v>0</v>
      </c>
      <c r="Q101">
        <v>0</v>
      </c>
      <c r="R101">
        <v>0</v>
      </c>
      <c r="S101">
        <v>0</v>
      </c>
      <c r="T101">
        <v>0</v>
      </c>
      <c r="U101">
        <v>0</v>
      </c>
      <c r="V101">
        <v>0</v>
      </c>
      <c r="W101">
        <v>0</v>
      </c>
      <c r="X101">
        <v>0</v>
      </c>
      <c r="Y101">
        <v>0</v>
      </c>
      <c r="Z101">
        <v>0</v>
      </c>
      <c r="AA101">
        <v>0</v>
      </c>
      <c r="AB101">
        <v>0</v>
      </c>
      <c r="AC101">
        <v>0</v>
      </c>
      <c r="AD101">
        <v>0</v>
      </c>
      <c r="AE101">
        <v>0</v>
      </c>
      <c r="AF101">
        <v>0</v>
      </c>
      <c r="AG101">
        <v>0</v>
      </c>
      <c r="AH101">
        <v>0</v>
      </c>
      <c r="AI101">
        <v>0</v>
      </c>
      <c r="AJ101">
        <v>0</v>
      </c>
      <c r="AK101">
        <v>0</v>
      </c>
      <c r="AL101">
        <v>0</v>
      </c>
      <c r="AM101">
        <v>0</v>
      </c>
      <c r="AN101">
        <v>0</v>
      </c>
      <c r="AO101">
        <v>0</v>
      </c>
      <c r="AP101">
        <v>0</v>
      </c>
      <c r="AQ101">
        <v>0</v>
      </c>
      <c r="AR101">
        <v>0</v>
      </c>
      <c r="AS101">
        <v>0</v>
      </c>
      <c r="AT101">
        <v>0</v>
      </c>
      <c r="AU101">
        <v>0</v>
      </c>
      <c r="AV101">
        <v>0</v>
      </c>
      <c r="AW101">
        <v>0</v>
      </c>
      <c r="AX101">
        <v>0</v>
      </c>
      <c r="AY101">
        <v>0</v>
      </c>
      <c r="AZ101">
        <v>0</v>
      </c>
      <c r="BA101">
        <v>0</v>
      </c>
      <c r="BB101">
        <v>0</v>
      </c>
      <c r="BC101">
        <v>0</v>
      </c>
      <c r="BD101">
        <v>0</v>
      </c>
      <c r="BE101">
        <v>0</v>
      </c>
      <c r="BF101">
        <v>0</v>
      </c>
      <c r="BG101">
        <v>0</v>
      </c>
    </row>
    <row r="102" spans="1:59" ht="15" x14ac:dyDescent="0.25">
      <c r="A102" s="35"/>
      <c r="B102">
        <v>1</v>
      </c>
      <c r="C102">
        <v>1</v>
      </c>
      <c r="D102">
        <v>1</v>
      </c>
      <c r="E102">
        <v>0</v>
      </c>
      <c r="F102">
        <v>0</v>
      </c>
      <c r="G102">
        <v>0</v>
      </c>
      <c r="H102">
        <v>0</v>
      </c>
      <c r="I102">
        <v>0</v>
      </c>
      <c r="J102">
        <v>0</v>
      </c>
      <c r="K102">
        <v>0</v>
      </c>
      <c r="L102">
        <v>0</v>
      </c>
      <c r="M102">
        <v>0</v>
      </c>
      <c r="N102">
        <v>0</v>
      </c>
      <c r="O102">
        <v>0</v>
      </c>
      <c r="P102">
        <v>0</v>
      </c>
      <c r="Q102">
        <v>0</v>
      </c>
      <c r="R102">
        <v>0</v>
      </c>
      <c r="S102">
        <v>0</v>
      </c>
      <c r="T102">
        <v>0</v>
      </c>
      <c r="U102">
        <v>0</v>
      </c>
      <c r="V102">
        <v>0</v>
      </c>
      <c r="W102">
        <v>0</v>
      </c>
      <c r="X102">
        <v>0</v>
      </c>
      <c r="Y102">
        <v>0</v>
      </c>
      <c r="Z102">
        <v>0</v>
      </c>
      <c r="AA102">
        <v>0</v>
      </c>
      <c r="AB102">
        <v>0</v>
      </c>
      <c r="AC102">
        <v>0</v>
      </c>
      <c r="AD102">
        <v>0</v>
      </c>
      <c r="AE102">
        <v>0</v>
      </c>
      <c r="AF102">
        <v>0</v>
      </c>
      <c r="AG102">
        <v>0</v>
      </c>
      <c r="AH102">
        <v>0</v>
      </c>
      <c r="AI102">
        <v>0</v>
      </c>
      <c r="AJ102">
        <v>0</v>
      </c>
      <c r="AK102">
        <v>0</v>
      </c>
      <c r="AL102">
        <v>0</v>
      </c>
      <c r="AM102">
        <v>0</v>
      </c>
      <c r="AN102">
        <v>0</v>
      </c>
      <c r="AO102">
        <v>0</v>
      </c>
      <c r="AP102">
        <v>0</v>
      </c>
      <c r="AQ102">
        <v>0</v>
      </c>
      <c r="AR102">
        <v>0</v>
      </c>
      <c r="AS102">
        <v>0</v>
      </c>
      <c r="AT102">
        <v>0</v>
      </c>
      <c r="AU102">
        <v>0</v>
      </c>
      <c r="AV102">
        <v>0</v>
      </c>
      <c r="AW102">
        <v>0</v>
      </c>
      <c r="AX102">
        <v>0</v>
      </c>
      <c r="AY102">
        <v>0</v>
      </c>
      <c r="AZ102">
        <v>0</v>
      </c>
      <c r="BA102">
        <v>0</v>
      </c>
      <c r="BB102">
        <v>0</v>
      </c>
      <c r="BC102">
        <v>0</v>
      </c>
      <c r="BD102">
        <v>0</v>
      </c>
      <c r="BE102">
        <v>0</v>
      </c>
      <c r="BF102">
        <v>0</v>
      </c>
      <c r="BG102">
        <v>0</v>
      </c>
    </row>
    <row r="103" spans="1:59" ht="15" x14ac:dyDescent="0.25">
      <c r="A103" s="35"/>
      <c r="B103">
        <v>1</v>
      </c>
      <c r="C103">
        <v>1</v>
      </c>
      <c r="D103">
        <v>1</v>
      </c>
      <c r="E103">
        <v>0</v>
      </c>
      <c r="F103">
        <v>0</v>
      </c>
      <c r="G103">
        <v>0</v>
      </c>
      <c r="H103">
        <v>0</v>
      </c>
      <c r="I103">
        <v>0</v>
      </c>
      <c r="J103">
        <v>0</v>
      </c>
      <c r="K103">
        <v>0</v>
      </c>
      <c r="L103">
        <v>0</v>
      </c>
      <c r="M103">
        <v>0</v>
      </c>
      <c r="N103">
        <v>0</v>
      </c>
      <c r="O103">
        <v>0</v>
      </c>
      <c r="P103">
        <v>0</v>
      </c>
      <c r="Q103">
        <v>0</v>
      </c>
      <c r="R103">
        <v>0</v>
      </c>
      <c r="S103">
        <v>0</v>
      </c>
      <c r="T103">
        <v>0</v>
      </c>
      <c r="U103">
        <v>0</v>
      </c>
      <c r="V103">
        <v>0</v>
      </c>
      <c r="W103">
        <v>0</v>
      </c>
      <c r="X103">
        <v>0</v>
      </c>
      <c r="Y103">
        <v>0</v>
      </c>
      <c r="Z103">
        <v>0</v>
      </c>
      <c r="AA103">
        <v>0</v>
      </c>
      <c r="AB103">
        <v>0</v>
      </c>
      <c r="AC103">
        <v>0</v>
      </c>
      <c r="AD103">
        <v>0</v>
      </c>
      <c r="AE103">
        <v>0</v>
      </c>
      <c r="AF103">
        <v>0</v>
      </c>
      <c r="AG103">
        <v>0</v>
      </c>
      <c r="AH103">
        <v>0</v>
      </c>
      <c r="AI103">
        <v>0</v>
      </c>
      <c r="AJ103">
        <v>0</v>
      </c>
      <c r="AK103">
        <v>0</v>
      </c>
      <c r="AL103">
        <v>0</v>
      </c>
      <c r="AM103">
        <v>0</v>
      </c>
      <c r="AN103">
        <v>0</v>
      </c>
      <c r="AO103">
        <v>0</v>
      </c>
      <c r="AP103">
        <v>0</v>
      </c>
      <c r="AQ103">
        <v>0</v>
      </c>
      <c r="AR103">
        <v>0</v>
      </c>
      <c r="AS103">
        <v>0</v>
      </c>
      <c r="AT103">
        <v>0</v>
      </c>
      <c r="AU103">
        <v>0</v>
      </c>
      <c r="AV103">
        <v>0</v>
      </c>
      <c r="AW103">
        <v>0</v>
      </c>
      <c r="AX103">
        <v>0</v>
      </c>
      <c r="AY103">
        <v>0</v>
      </c>
      <c r="AZ103">
        <v>0</v>
      </c>
      <c r="BA103">
        <v>0</v>
      </c>
      <c r="BB103">
        <v>0</v>
      </c>
      <c r="BC103">
        <v>0</v>
      </c>
      <c r="BD103">
        <v>0</v>
      </c>
      <c r="BE103">
        <v>0</v>
      </c>
      <c r="BF103">
        <v>0</v>
      </c>
      <c r="BG103">
        <v>0</v>
      </c>
    </row>
    <row r="104" spans="1:59" ht="15" x14ac:dyDescent="0.25">
      <c r="A104" s="35"/>
      <c r="B104">
        <v>1</v>
      </c>
      <c r="C104">
        <v>1</v>
      </c>
      <c r="D104">
        <v>1</v>
      </c>
      <c r="E104">
        <v>0</v>
      </c>
      <c r="F104">
        <v>0</v>
      </c>
      <c r="G104">
        <v>0</v>
      </c>
      <c r="H104">
        <v>0</v>
      </c>
      <c r="I104">
        <v>0</v>
      </c>
      <c r="J104">
        <v>0</v>
      </c>
      <c r="K104">
        <v>0</v>
      </c>
      <c r="L104">
        <v>0</v>
      </c>
      <c r="M104">
        <v>0</v>
      </c>
      <c r="N104">
        <v>0</v>
      </c>
      <c r="O104">
        <v>0</v>
      </c>
      <c r="P104">
        <v>0</v>
      </c>
      <c r="Q104">
        <v>0</v>
      </c>
      <c r="R104">
        <v>0</v>
      </c>
      <c r="S104">
        <v>0</v>
      </c>
      <c r="T104">
        <v>0</v>
      </c>
      <c r="U104">
        <v>0</v>
      </c>
      <c r="V104">
        <v>0</v>
      </c>
      <c r="W104">
        <v>0</v>
      </c>
      <c r="X104">
        <v>0</v>
      </c>
      <c r="Y104">
        <v>0</v>
      </c>
      <c r="Z104">
        <v>0</v>
      </c>
      <c r="AA104">
        <v>0</v>
      </c>
      <c r="AB104">
        <v>0</v>
      </c>
      <c r="AC104">
        <v>0</v>
      </c>
      <c r="AD104">
        <v>0</v>
      </c>
      <c r="AE104">
        <v>0</v>
      </c>
      <c r="AF104">
        <v>0</v>
      </c>
      <c r="AG104">
        <v>0</v>
      </c>
      <c r="AH104">
        <v>0</v>
      </c>
      <c r="AI104">
        <v>0</v>
      </c>
      <c r="AJ104">
        <v>0</v>
      </c>
      <c r="AK104">
        <v>0</v>
      </c>
      <c r="AL104">
        <v>0</v>
      </c>
      <c r="AM104">
        <v>0</v>
      </c>
      <c r="AN104">
        <v>0</v>
      </c>
      <c r="AO104">
        <v>0</v>
      </c>
      <c r="AP104">
        <v>0</v>
      </c>
      <c r="AQ104">
        <v>0</v>
      </c>
      <c r="AR104">
        <v>0</v>
      </c>
      <c r="AS104">
        <v>0</v>
      </c>
      <c r="AT104">
        <v>0</v>
      </c>
      <c r="AU104">
        <v>0</v>
      </c>
      <c r="AV104">
        <v>0</v>
      </c>
      <c r="AW104">
        <v>0</v>
      </c>
      <c r="AX104">
        <v>0</v>
      </c>
      <c r="AY104">
        <v>0</v>
      </c>
      <c r="AZ104">
        <v>0</v>
      </c>
      <c r="BA104">
        <v>0</v>
      </c>
      <c r="BB104">
        <v>0</v>
      </c>
      <c r="BC104">
        <v>0</v>
      </c>
      <c r="BD104">
        <v>0</v>
      </c>
      <c r="BE104">
        <v>0</v>
      </c>
      <c r="BF104">
        <v>0</v>
      </c>
      <c r="BG104">
        <v>0</v>
      </c>
    </row>
    <row r="105" spans="1:59" ht="15" x14ac:dyDescent="0.25">
      <c r="A105" s="35"/>
      <c r="B105">
        <v>1</v>
      </c>
      <c r="C105">
        <v>1</v>
      </c>
      <c r="D105">
        <v>1</v>
      </c>
      <c r="E105">
        <v>0</v>
      </c>
      <c r="F105">
        <v>0</v>
      </c>
      <c r="G105">
        <v>0</v>
      </c>
      <c r="H105">
        <v>0</v>
      </c>
      <c r="I105">
        <v>0</v>
      </c>
      <c r="J105">
        <v>0</v>
      </c>
      <c r="K105">
        <v>0</v>
      </c>
      <c r="L105">
        <v>0</v>
      </c>
      <c r="M105">
        <v>0</v>
      </c>
      <c r="N105">
        <v>0</v>
      </c>
      <c r="O105">
        <v>0</v>
      </c>
      <c r="P105">
        <v>0</v>
      </c>
      <c r="Q105">
        <v>0</v>
      </c>
      <c r="R105">
        <v>0</v>
      </c>
      <c r="S105">
        <v>0</v>
      </c>
      <c r="T105">
        <v>0</v>
      </c>
      <c r="U105">
        <v>0</v>
      </c>
      <c r="V105">
        <v>0</v>
      </c>
      <c r="W105">
        <v>0</v>
      </c>
      <c r="X105">
        <v>0</v>
      </c>
      <c r="Y105">
        <v>0</v>
      </c>
      <c r="Z105">
        <v>0</v>
      </c>
      <c r="AA105">
        <v>0</v>
      </c>
      <c r="AB105">
        <v>0</v>
      </c>
      <c r="AC105">
        <v>0</v>
      </c>
      <c r="AD105">
        <v>0</v>
      </c>
      <c r="AE105">
        <v>0</v>
      </c>
      <c r="AF105">
        <v>0</v>
      </c>
      <c r="AG105">
        <v>0</v>
      </c>
      <c r="AH105">
        <v>0</v>
      </c>
      <c r="AI105">
        <v>0</v>
      </c>
      <c r="AJ105">
        <v>0</v>
      </c>
      <c r="AK105">
        <v>0</v>
      </c>
      <c r="AL105">
        <v>0</v>
      </c>
      <c r="AM105">
        <v>0</v>
      </c>
      <c r="AN105">
        <v>0</v>
      </c>
      <c r="AO105">
        <v>0</v>
      </c>
      <c r="AP105">
        <v>0</v>
      </c>
      <c r="AQ105">
        <v>0</v>
      </c>
      <c r="AR105">
        <v>0</v>
      </c>
      <c r="AS105">
        <v>0</v>
      </c>
      <c r="AT105">
        <v>0</v>
      </c>
      <c r="AU105">
        <v>0</v>
      </c>
      <c r="AV105">
        <v>0</v>
      </c>
      <c r="AW105">
        <v>0</v>
      </c>
      <c r="AX105">
        <v>0</v>
      </c>
      <c r="AY105">
        <v>0</v>
      </c>
      <c r="AZ105">
        <v>0</v>
      </c>
      <c r="BA105">
        <v>0</v>
      </c>
      <c r="BB105">
        <v>0</v>
      </c>
      <c r="BC105">
        <v>0</v>
      </c>
      <c r="BD105">
        <v>0</v>
      </c>
      <c r="BE105">
        <v>0</v>
      </c>
      <c r="BF105">
        <v>0</v>
      </c>
      <c r="BG105">
        <v>0</v>
      </c>
    </row>
    <row r="106" spans="1:59" ht="15" x14ac:dyDescent="0.25">
      <c r="A106" s="35"/>
      <c r="B106">
        <v>1</v>
      </c>
      <c r="C106">
        <v>1</v>
      </c>
      <c r="D106">
        <v>1</v>
      </c>
      <c r="E106">
        <v>0</v>
      </c>
      <c r="F106">
        <v>0</v>
      </c>
      <c r="G106">
        <v>0</v>
      </c>
      <c r="H106">
        <v>0</v>
      </c>
      <c r="I106">
        <v>0</v>
      </c>
      <c r="J106">
        <v>0</v>
      </c>
      <c r="K106">
        <v>0</v>
      </c>
      <c r="L106">
        <v>0</v>
      </c>
      <c r="M106">
        <v>0</v>
      </c>
      <c r="N106">
        <v>0</v>
      </c>
      <c r="O106">
        <v>0</v>
      </c>
      <c r="P106">
        <v>0</v>
      </c>
      <c r="Q106">
        <v>0</v>
      </c>
      <c r="R106">
        <v>0</v>
      </c>
      <c r="S106">
        <v>0</v>
      </c>
      <c r="T106">
        <v>0</v>
      </c>
      <c r="U106">
        <v>0</v>
      </c>
      <c r="V106">
        <v>0</v>
      </c>
      <c r="W106">
        <v>0</v>
      </c>
      <c r="X106">
        <v>0</v>
      </c>
      <c r="Y106">
        <v>0</v>
      </c>
      <c r="Z106">
        <v>0</v>
      </c>
      <c r="AA106">
        <v>0</v>
      </c>
      <c r="AB106">
        <v>0</v>
      </c>
      <c r="AC106">
        <v>0</v>
      </c>
      <c r="AD106">
        <v>0</v>
      </c>
      <c r="AE106">
        <v>0</v>
      </c>
      <c r="AF106">
        <v>0</v>
      </c>
      <c r="AG106">
        <v>0</v>
      </c>
      <c r="AH106">
        <v>0</v>
      </c>
      <c r="AI106">
        <v>0</v>
      </c>
      <c r="AJ106">
        <v>0</v>
      </c>
      <c r="AK106">
        <v>0</v>
      </c>
      <c r="AL106">
        <v>0</v>
      </c>
      <c r="AM106">
        <v>0</v>
      </c>
      <c r="AN106">
        <v>0</v>
      </c>
      <c r="AO106">
        <v>0</v>
      </c>
      <c r="AP106">
        <v>0</v>
      </c>
      <c r="AQ106">
        <v>0</v>
      </c>
      <c r="AR106">
        <v>0</v>
      </c>
      <c r="AS106">
        <v>0</v>
      </c>
      <c r="AT106">
        <v>0</v>
      </c>
      <c r="AU106">
        <v>0</v>
      </c>
      <c r="AV106">
        <v>0</v>
      </c>
      <c r="AW106">
        <v>0</v>
      </c>
      <c r="AX106">
        <v>0</v>
      </c>
      <c r="AY106">
        <v>0</v>
      </c>
      <c r="AZ106">
        <v>0</v>
      </c>
      <c r="BA106">
        <v>0</v>
      </c>
      <c r="BB106">
        <v>0</v>
      </c>
      <c r="BC106">
        <v>0</v>
      </c>
      <c r="BD106">
        <v>0</v>
      </c>
      <c r="BE106">
        <v>0</v>
      </c>
      <c r="BF106">
        <v>0</v>
      </c>
      <c r="BG106">
        <v>0</v>
      </c>
    </row>
    <row r="107" spans="1:59" ht="15" x14ac:dyDescent="0.25">
      <c r="A107" s="35"/>
      <c r="B107">
        <v>1</v>
      </c>
      <c r="C107">
        <v>1</v>
      </c>
      <c r="D107">
        <v>1</v>
      </c>
      <c r="E107">
        <v>0</v>
      </c>
      <c r="F107">
        <v>0</v>
      </c>
      <c r="G107">
        <v>0</v>
      </c>
      <c r="H107">
        <v>0</v>
      </c>
      <c r="I107">
        <v>0</v>
      </c>
      <c r="J107">
        <v>0</v>
      </c>
      <c r="K107">
        <v>0</v>
      </c>
      <c r="L107">
        <v>0</v>
      </c>
      <c r="M107">
        <v>0</v>
      </c>
      <c r="N107">
        <v>0</v>
      </c>
      <c r="O107">
        <v>0</v>
      </c>
      <c r="P107">
        <v>0</v>
      </c>
      <c r="Q107">
        <v>0</v>
      </c>
      <c r="R107">
        <v>0</v>
      </c>
      <c r="S107">
        <v>0</v>
      </c>
      <c r="T107">
        <v>0</v>
      </c>
      <c r="U107">
        <v>0</v>
      </c>
      <c r="V107">
        <v>0</v>
      </c>
      <c r="W107">
        <v>0</v>
      </c>
      <c r="X107">
        <v>0</v>
      </c>
      <c r="Y107">
        <v>0</v>
      </c>
      <c r="Z107">
        <v>0</v>
      </c>
      <c r="AA107">
        <v>0</v>
      </c>
      <c r="AB107">
        <v>0</v>
      </c>
      <c r="AC107">
        <v>0</v>
      </c>
      <c r="AD107">
        <v>0</v>
      </c>
      <c r="AE107">
        <v>0</v>
      </c>
      <c r="AF107">
        <v>0</v>
      </c>
      <c r="AG107">
        <v>0</v>
      </c>
      <c r="AH107">
        <v>0</v>
      </c>
      <c r="AI107">
        <v>0</v>
      </c>
      <c r="AJ107">
        <v>0</v>
      </c>
      <c r="AK107">
        <v>0</v>
      </c>
      <c r="AL107">
        <v>0</v>
      </c>
      <c r="AM107">
        <v>0</v>
      </c>
      <c r="AN107">
        <v>0</v>
      </c>
      <c r="AO107">
        <v>0</v>
      </c>
      <c r="AP107">
        <v>0</v>
      </c>
      <c r="AQ107">
        <v>0</v>
      </c>
      <c r="AR107">
        <v>0</v>
      </c>
      <c r="AS107">
        <v>0</v>
      </c>
      <c r="AT107">
        <v>0</v>
      </c>
      <c r="AU107">
        <v>0</v>
      </c>
      <c r="AV107">
        <v>0</v>
      </c>
      <c r="AW107">
        <v>0</v>
      </c>
      <c r="AX107">
        <v>0</v>
      </c>
      <c r="AY107">
        <v>0</v>
      </c>
      <c r="AZ107">
        <v>0</v>
      </c>
      <c r="BA107">
        <v>0</v>
      </c>
      <c r="BB107">
        <v>0</v>
      </c>
      <c r="BC107">
        <v>0</v>
      </c>
      <c r="BD107">
        <v>0</v>
      </c>
      <c r="BE107">
        <v>0</v>
      </c>
      <c r="BF107">
        <v>0</v>
      </c>
      <c r="BG107">
        <v>0</v>
      </c>
    </row>
    <row r="108" spans="1:59" ht="15" x14ac:dyDescent="0.25">
      <c r="A108" s="35"/>
      <c r="B108">
        <v>1</v>
      </c>
      <c r="C108">
        <v>1</v>
      </c>
      <c r="D108">
        <v>1</v>
      </c>
      <c r="E108">
        <v>0</v>
      </c>
      <c r="F108">
        <v>0</v>
      </c>
      <c r="G108">
        <v>0</v>
      </c>
      <c r="H108">
        <v>0</v>
      </c>
      <c r="I108">
        <v>0</v>
      </c>
      <c r="J108">
        <v>0</v>
      </c>
      <c r="K108">
        <v>0</v>
      </c>
      <c r="L108">
        <v>0</v>
      </c>
      <c r="M108">
        <v>0</v>
      </c>
      <c r="N108">
        <v>0</v>
      </c>
      <c r="O108">
        <v>0</v>
      </c>
      <c r="P108">
        <v>0</v>
      </c>
      <c r="Q108">
        <v>0</v>
      </c>
      <c r="R108">
        <v>0</v>
      </c>
      <c r="S108">
        <v>0</v>
      </c>
      <c r="T108">
        <v>0</v>
      </c>
      <c r="U108">
        <v>0</v>
      </c>
      <c r="V108">
        <v>0</v>
      </c>
      <c r="W108">
        <v>0</v>
      </c>
      <c r="X108">
        <v>0</v>
      </c>
      <c r="Y108">
        <v>0</v>
      </c>
      <c r="Z108">
        <v>0</v>
      </c>
      <c r="AA108">
        <v>0</v>
      </c>
      <c r="AB108">
        <v>0</v>
      </c>
      <c r="AC108">
        <v>0</v>
      </c>
      <c r="AD108">
        <v>0</v>
      </c>
      <c r="AE108">
        <v>0</v>
      </c>
      <c r="AF108">
        <v>0</v>
      </c>
      <c r="AG108">
        <v>0</v>
      </c>
      <c r="AH108">
        <v>0</v>
      </c>
      <c r="AI108">
        <v>0</v>
      </c>
      <c r="AJ108">
        <v>0</v>
      </c>
      <c r="AK108">
        <v>0</v>
      </c>
      <c r="AL108">
        <v>0</v>
      </c>
      <c r="AM108">
        <v>0</v>
      </c>
      <c r="AN108">
        <v>0</v>
      </c>
      <c r="AO108">
        <v>0</v>
      </c>
      <c r="AP108">
        <v>0</v>
      </c>
      <c r="AQ108">
        <v>0</v>
      </c>
      <c r="AR108">
        <v>0</v>
      </c>
      <c r="AS108">
        <v>0</v>
      </c>
      <c r="AT108">
        <v>0</v>
      </c>
      <c r="AU108">
        <v>0</v>
      </c>
      <c r="AV108">
        <v>0</v>
      </c>
      <c r="AW108">
        <v>0</v>
      </c>
      <c r="AX108">
        <v>0</v>
      </c>
      <c r="AY108">
        <v>0</v>
      </c>
      <c r="AZ108">
        <v>0</v>
      </c>
      <c r="BA108">
        <v>0</v>
      </c>
      <c r="BB108">
        <v>0</v>
      </c>
      <c r="BC108">
        <v>0</v>
      </c>
      <c r="BD108">
        <v>0</v>
      </c>
      <c r="BE108">
        <v>0</v>
      </c>
      <c r="BF108">
        <v>0</v>
      </c>
      <c r="BG108">
        <v>0</v>
      </c>
    </row>
    <row r="109" spans="1:59" ht="15" x14ac:dyDescent="0.25">
      <c r="A109" s="35"/>
      <c r="B109">
        <v>1</v>
      </c>
      <c r="C109">
        <v>1</v>
      </c>
      <c r="D109">
        <v>1</v>
      </c>
      <c r="E109">
        <v>0</v>
      </c>
      <c r="F109">
        <v>0</v>
      </c>
      <c r="G109">
        <v>0</v>
      </c>
      <c r="H109">
        <v>0</v>
      </c>
      <c r="I109">
        <v>0</v>
      </c>
      <c r="J109">
        <v>0</v>
      </c>
      <c r="K109">
        <v>0</v>
      </c>
      <c r="L109">
        <v>0</v>
      </c>
      <c r="M109">
        <v>0</v>
      </c>
      <c r="N109">
        <v>0</v>
      </c>
      <c r="O109">
        <v>0</v>
      </c>
      <c r="P109">
        <v>0</v>
      </c>
      <c r="Q109">
        <v>0</v>
      </c>
      <c r="R109">
        <v>0</v>
      </c>
      <c r="S109">
        <v>0</v>
      </c>
      <c r="T109">
        <v>0</v>
      </c>
      <c r="U109">
        <v>0</v>
      </c>
      <c r="V109">
        <v>0</v>
      </c>
      <c r="W109">
        <v>0</v>
      </c>
      <c r="X109">
        <v>0</v>
      </c>
      <c r="Y109">
        <v>0</v>
      </c>
      <c r="Z109">
        <v>0</v>
      </c>
      <c r="AA109">
        <v>0</v>
      </c>
      <c r="AB109">
        <v>0</v>
      </c>
      <c r="AC109">
        <v>0</v>
      </c>
      <c r="AD109">
        <v>0</v>
      </c>
      <c r="AE109">
        <v>0</v>
      </c>
      <c r="AF109">
        <v>0</v>
      </c>
      <c r="AG109">
        <v>0</v>
      </c>
      <c r="AH109">
        <v>0</v>
      </c>
      <c r="AI109">
        <v>0</v>
      </c>
      <c r="AJ109">
        <v>0</v>
      </c>
      <c r="AK109">
        <v>0</v>
      </c>
      <c r="AL109">
        <v>0</v>
      </c>
      <c r="AM109">
        <v>0</v>
      </c>
      <c r="AN109">
        <v>0</v>
      </c>
      <c r="AO109">
        <v>0</v>
      </c>
      <c r="AP109">
        <v>0</v>
      </c>
      <c r="AQ109">
        <v>0</v>
      </c>
      <c r="AR109">
        <v>0</v>
      </c>
      <c r="AS109">
        <v>0</v>
      </c>
      <c r="AT109">
        <v>0</v>
      </c>
      <c r="AU109">
        <v>0</v>
      </c>
      <c r="AV109">
        <v>0</v>
      </c>
      <c r="AW109">
        <v>0</v>
      </c>
      <c r="AX109">
        <v>0</v>
      </c>
      <c r="AY109">
        <v>0</v>
      </c>
      <c r="AZ109">
        <v>0</v>
      </c>
      <c r="BA109">
        <v>0</v>
      </c>
      <c r="BB109">
        <v>0</v>
      </c>
      <c r="BC109">
        <v>0</v>
      </c>
      <c r="BD109">
        <v>0</v>
      </c>
      <c r="BE109">
        <v>0</v>
      </c>
      <c r="BF109">
        <v>0</v>
      </c>
      <c r="BG109">
        <v>0</v>
      </c>
    </row>
    <row r="110" spans="1:59" ht="15" x14ac:dyDescent="0.25">
      <c r="A110" s="35"/>
      <c r="B110">
        <v>1</v>
      </c>
      <c r="C110">
        <v>1</v>
      </c>
      <c r="D110">
        <v>1</v>
      </c>
      <c r="E110">
        <v>0</v>
      </c>
      <c r="F110">
        <v>0</v>
      </c>
      <c r="G110">
        <v>0</v>
      </c>
      <c r="H110">
        <v>0</v>
      </c>
      <c r="I110">
        <v>0</v>
      </c>
      <c r="J110">
        <v>0</v>
      </c>
      <c r="K110">
        <v>0</v>
      </c>
      <c r="L110">
        <v>0</v>
      </c>
      <c r="M110">
        <v>0</v>
      </c>
      <c r="N110">
        <v>0</v>
      </c>
      <c r="O110">
        <v>0</v>
      </c>
      <c r="P110">
        <v>0</v>
      </c>
      <c r="Q110">
        <v>0</v>
      </c>
      <c r="R110">
        <v>0</v>
      </c>
      <c r="S110">
        <v>0</v>
      </c>
      <c r="T110">
        <v>0</v>
      </c>
      <c r="U110">
        <v>0</v>
      </c>
      <c r="V110">
        <v>0</v>
      </c>
      <c r="W110">
        <v>0</v>
      </c>
      <c r="X110">
        <v>0</v>
      </c>
      <c r="Y110">
        <v>0</v>
      </c>
      <c r="Z110">
        <v>0</v>
      </c>
      <c r="AA110">
        <v>0</v>
      </c>
      <c r="AB110">
        <v>0</v>
      </c>
      <c r="AC110">
        <v>0</v>
      </c>
      <c r="AD110">
        <v>0</v>
      </c>
      <c r="AE110">
        <v>0</v>
      </c>
      <c r="AF110">
        <v>0</v>
      </c>
      <c r="AG110">
        <v>0</v>
      </c>
      <c r="AH110">
        <v>0</v>
      </c>
      <c r="AI110">
        <v>0</v>
      </c>
      <c r="AJ110">
        <v>0</v>
      </c>
      <c r="AK110">
        <v>0</v>
      </c>
      <c r="AL110">
        <v>0</v>
      </c>
      <c r="AM110">
        <v>0</v>
      </c>
      <c r="AN110">
        <v>0</v>
      </c>
      <c r="AO110">
        <v>0</v>
      </c>
      <c r="AP110">
        <v>0</v>
      </c>
      <c r="AQ110">
        <v>0</v>
      </c>
      <c r="AR110">
        <v>0</v>
      </c>
      <c r="AS110">
        <v>0</v>
      </c>
      <c r="AT110">
        <v>0</v>
      </c>
      <c r="AU110">
        <v>0</v>
      </c>
      <c r="AV110">
        <v>0</v>
      </c>
      <c r="AW110">
        <v>0</v>
      </c>
      <c r="AX110">
        <v>0</v>
      </c>
      <c r="AY110">
        <v>0</v>
      </c>
      <c r="AZ110">
        <v>0</v>
      </c>
      <c r="BA110">
        <v>0</v>
      </c>
      <c r="BB110">
        <v>0</v>
      </c>
      <c r="BC110">
        <v>0</v>
      </c>
      <c r="BD110">
        <v>0</v>
      </c>
      <c r="BE110">
        <v>0</v>
      </c>
      <c r="BF110">
        <v>0</v>
      </c>
      <c r="BG110">
        <v>0</v>
      </c>
    </row>
    <row r="111" spans="1:59" ht="15" x14ac:dyDescent="0.25">
      <c r="A111" s="35"/>
      <c r="B111">
        <v>1</v>
      </c>
      <c r="C111">
        <v>1</v>
      </c>
      <c r="D111">
        <v>1</v>
      </c>
      <c r="E111">
        <v>0</v>
      </c>
      <c r="F111">
        <v>0</v>
      </c>
      <c r="G111">
        <v>0</v>
      </c>
      <c r="H111">
        <v>0</v>
      </c>
      <c r="I111">
        <v>0</v>
      </c>
      <c r="J111">
        <v>0</v>
      </c>
      <c r="K111">
        <v>0</v>
      </c>
      <c r="L111">
        <v>0</v>
      </c>
      <c r="M111">
        <v>0</v>
      </c>
      <c r="N111">
        <v>0</v>
      </c>
      <c r="O111">
        <v>0</v>
      </c>
      <c r="P111">
        <v>0</v>
      </c>
      <c r="Q111">
        <v>0</v>
      </c>
      <c r="R111">
        <v>0</v>
      </c>
      <c r="S111">
        <v>0</v>
      </c>
      <c r="T111">
        <v>0</v>
      </c>
      <c r="U111">
        <v>0</v>
      </c>
      <c r="V111">
        <v>0</v>
      </c>
      <c r="W111">
        <v>0</v>
      </c>
      <c r="X111">
        <v>0</v>
      </c>
      <c r="Y111">
        <v>0</v>
      </c>
      <c r="Z111">
        <v>0</v>
      </c>
      <c r="AA111">
        <v>0</v>
      </c>
      <c r="AB111">
        <v>0</v>
      </c>
      <c r="AC111">
        <v>0</v>
      </c>
      <c r="AD111">
        <v>0</v>
      </c>
      <c r="AE111">
        <v>0</v>
      </c>
      <c r="AF111">
        <v>0</v>
      </c>
      <c r="AG111">
        <v>0</v>
      </c>
      <c r="AH111">
        <v>0</v>
      </c>
      <c r="AI111">
        <v>0</v>
      </c>
      <c r="AJ111">
        <v>0</v>
      </c>
      <c r="AK111">
        <v>0</v>
      </c>
      <c r="AL111">
        <v>0</v>
      </c>
      <c r="AM111">
        <v>0</v>
      </c>
      <c r="AN111">
        <v>0</v>
      </c>
      <c r="AO111">
        <v>0</v>
      </c>
      <c r="AP111">
        <v>0</v>
      </c>
      <c r="AQ111">
        <v>0</v>
      </c>
      <c r="AR111">
        <v>0</v>
      </c>
      <c r="AS111">
        <v>0</v>
      </c>
      <c r="AT111">
        <v>0</v>
      </c>
      <c r="AU111">
        <v>0</v>
      </c>
      <c r="AV111">
        <v>0</v>
      </c>
      <c r="AW111">
        <v>0</v>
      </c>
      <c r="AX111">
        <v>0</v>
      </c>
      <c r="AY111">
        <v>0</v>
      </c>
      <c r="AZ111">
        <v>0</v>
      </c>
      <c r="BA111">
        <v>0</v>
      </c>
      <c r="BB111">
        <v>0</v>
      </c>
      <c r="BC111">
        <v>0</v>
      </c>
      <c r="BD111">
        <v>0</v>
      </c>
      <c r="BE111">
        <v>0</v>
      </c>
      <c r="BF111">
        <v>0</v>
      </c>
      <c r="BG111">
        <v>0</v>
      </c>
    </row>
    <row r="112" spans="1:59" ht="15" x14ac:dyDescent="0.25">
      <c r="A112" s="35"/>
      <c r="B112">
        <v>1</v>
      </c>
      <c r="C112">
        <v>1</v>
      </c>
      <c r="D112">
        <v>1</v>
      </c>
      <c r="E112">
        <v>0</v>
      </c>
      <c r="F112">
        <v>0</v>
      </c>
      <c r="G112">
        <v>0</v>
      </c>
      <c r="H112">
        <v>0</v>
      </c>
      <c r="I112">
        <v>0</v>
      </c>
      <c r="J112">
        <v>0</v>
      </c>
      <c r="K112">
        <v>0</v>
      </c>
      <c r="L112">
        <v>0</v>
      </c>
      <c r="M112">
        <v>0</v>
      </c>
      <c r="N112">
        <v>0</v>
      </c>
      <c r="O112">
        <v>0</v>
      </c>
      <c r="P112">
        <v>0</v>
      </c>
      <c r="Q112">
        <v>0</v>
      </c>
      <c r="R112">
        <v>0</v>
      </c>
      <c r="S112">
        <v>0</v>
      </c>
      <c r="T112">
        <v>0</v>
      </c>
      <c r="U112">
        <v>0</v>
      </c>
      <c r="V112">
        <v>0</v>
      </c>
      <c r="W112">
        <v>0</v>
      </c>
      <c r="X112">
        <v>0</v>
      </c>
      <c r="Y112">
        <v>0</v>
      </c>
      <c r="Z112">
        <v>0</v>
      </c>
      <c r="AA112">
        <v>0</v>
      </c>
      <c r="AB112">
        <v>0</v>
      </c>
      <c r="AC112">
        <v>0</v>
      </c>
      <c r="AD112">
        <v>0</v>
      </c>
      <c r="AE112">
        <v>0</v>
      </c>
      <c r="AF112">
        <v>0</v>
      </c>
      <c r="AG112">
        <v>0</v>
      </c>
      <c r="AH112">
        <v>0</v>
      </c>
      <c r="AI112">
        <v>0</v>
      </c>
      <c r="AJ112">
        <v>0</v>
      </c>
      <c r="AK112">
        <v>0</v>
      </c>
      <c r="AL112">
        <v>0</v>
      </c>
      <c r="AM112">
        <v>0</v>
      </c>
      <c r="AN112">
        <v>0</v>
      </c>
      <c r="AO112">
        <v>0</v>
      </c>
      <c r="AP112">
        <v>0</v>
      </c>
      <c r="AQ112">
        <v>0</v>
      </c>
      <c r="AR112">
        <v>0</v>
      </c>
      <c r="AS112">
        <v>0</v>
      </c>
      <c r="AT112">
        <v>0</v>
      </c>
      <c r="AU112">
        <v>0</v>
      </c>
      <c r="AV112">
        <v>0</v>
      </c>
      <c r="AW112">
        <v>0</v>
      </c>
      <c r="AX112">
        <v>0</v>
      </c>
      <c r="AY112">
        <v>0</v>
      </c>
      <c r="AZ112">
        <v>0</v>
      </c>
      <c r="BA112">
        <v>0</v>
      </c>
      <c r="BB112">
        <v>0</v>
      </c>
      <c r="BC112">
        <v>0</v>
      </c>
      <c r="BD112">
        <v>0</v>
      </c>
      <c r="BE112">
        <v>0</v>
      </c>
      <c r="BF112">
        <v>0</v>
      </c>
      <c r="BG112">
        <v>0</v>
      </c>
    </row>
    <row r="113" spans="1:59" ht="15" x14ac:dyDescent="0.25">
      <c r="A113" s="35"/>
      <c r="B113">
        <v>1</v>
      </c>
      <c r="C113">
        <v>1</v>
      </c>
      <c r="D113">
        <v>1</v>
      </c>
      <c r="E113">
        <v>0</v>
      </c>
      <c r="F113">
        <v>0</v>
      </c>
      <c r="G113">
        <v>0</v>
      </c>
      <c r="H113">
        <v>0</v>
      </c>
      <c r="I113">
        <v>0</v>
      </c>
      <c r="J113">
        <v>0</v>
      </c>
      <c r="K113">
        <v>0</v>
      </c>
      <c r="L113">
        <v>0</v>
      </c>
      <c r="M113">
        <v>0</v>
      </c>
      <c r="N113">
        <v>0</v>
      </c>
      <c r="O113">
        <v>0</v>
      </c>
      <c r="P113">
        <v>0</v>
      </c>
      <c r="Q113">
        <v>0</v>
      </c>
      <c r="R113">
        <v>0</v>
      </c>
      <c r="S113">
        <v>0</v>
      </c>
      <c r="T113">
        <v>0</v>
      </c>
      <c r="U113">
        <v>0</v>
      </c>
      <c r="V113">
        <v>0</v>
      </c>
      <c r="W113">
        <v>0</v>
      </c>
      <c r="X113">
        <v>0</v>
      </c>
      <c r="Y113">
        <v>0</v>
      </c>
      <c r="Z113">
        <v>0</v>
      </c>
      <c r="AA113">
        <v>0</v>
      </c>
      <c r="AB113">
        <v>0</v>
      </c>
      <c r="AC113">
        <v>0</v>
      </c>
      <c r="AD113">
        <v>0</v>
      </c>
      <c r="AE113">
        <v>0</v>
      </c>
      <c r="AF113">
        <v>0</v>
      </c>
      <c r="AG113">
        <v>0</v>
      </c>
      <c r="AH113">
        <v>0</v>
      </c>
      <c r="AI113">
        <v>0</v>
      </c>
      <c r="AJ113">
        <v>0</v>
      </c>
      <c r="AK113">
        <v>0</v>
      </c>
      <c r="AL113">
        <v>0</v>
      </c>
      <c r="AM113">
        <v>0</v>
      </c>
      <c r="AN113">
        <v>0</v>
      </c>
      <c r="AO113">
        <v>0</v>
      </c>
      <c r="AP113">
        <v>0</v>
      </c>
      <c r="AQ113">
        <v>0</v>
      </c>
      <c r="AR113">
        <v>0</v>
      </c>
      <c r="AS113">
        <v>0</v>
      </c>
      <c r="AT113">
        <v>0</v>
      </c>
      <c r="AU113">
        <v>0</v>
      </c>
      <c r="AV113">
        <v>0</v>
      </c>
      <c r="AW113">
        <v>0</v>
      </c>
      <c r="AX113">
        <v>0</v>
      </c>
      <c r="AY113">
        <v>0</v>
      </c>
      <c r="AZ113">
        <v>0</v>
      </c>
      <c r="BA113">
        <v>0</v>
      </c>
      <c r="BB113">
        <v>0</v>
      </c>
      <c r="BC113">
        <v>0</v>
      </c>
      <c r="BD113">
        <v>0</v>
      </c>
      <c r="BE113">
        <v>0</v>
      </c>
      <c r="BF113">
        <v>0</v>
      </c>
      <c r="BG113">
        <v>0</v>
      </c>
    </row>
    <row r="114" spans="1:59" ht="15" x14ac:dyDescent="0.25">
      <c r="A114" s="35"/>
      <c r="B114">
        <v>1</v>
      </c>
      <c r="C114">
        <v>1</v>
      </c>
      <c r="D114">
        <v>1</v>
      </c>
      <c r="E114">
        <v>0</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c r="AH114">
        <v>0</v>
      </c>
      <c r="AI114">
        <v>0</v>
      </c>
      <c r="AJ114">
        <v>0</v>
      </c>
      <c r="AK114">
        <v>0</v>
      </c>
      <c r="AL114">
        <v>0</v>
      </c>
      <c r="AM114">
        <v>0</v>
      </c>
      <c r="AN114">
        <v>0</v>
      </c>
      <c r="AO114">
        <v>0</v>
      </c>
      <c r="AP114">
        <v>0</v>
      </c>
      <c r="AQ114">
        <v>0</v>
      </c>
      <c r="AR114">
        <v>0</v>
      </c>
      <c r="AS114">
        <v>0</v>
      </c>
      <c r="AT114">
        <v>0</v>
      </c>
      <c r="AU114">
        <v>0</v>
      </c>
      <c r="AV114">
        <v>0</v>
      </c>
      <c r="AW114">
        <v>0</v>
      </c>
      <c r="AX114">
        <v>0</v>
      </c>
      <c r="AY114">
        <v>0</v>
      </c>
      <c r="AZ114">
        <v>0</v>
      </c>
      <c r="BA114">
        <v>0</v>
      </c>
      <c r="BB114">
        <v>0</v>
      </c>
      <c r="BC114">
        <v>0</v>
      </c>
      <c r="BD114">
        <v>0</v>
      </c>
      <c r="BE114">
        <v>0</v>
      </c>
      <c r="BF114">
        <v>0</v>
      </c>
      <c r="BG114">
        <v>0</v>
      </c>
    </row>
    <row r="115" spans="1:59" ht="15" x14ac:dyDescent="0.25">
      <c r="A115" s="35"/>
      <c r="B115">
        <v>1</v>
      </c>
      <c r="C115">
        <v>1</v>
      </c>
      <c r="D115">
        <v>1</v>
      </c>
      <c r="E115">
        <v>0</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v>0</v>
      </c>
      <c r="AJ115">
        <v>0</v>
      </c>
      <c r="AK115">
        <v>0</v>
      </c>
      <c r="AL115">
        <v>0</v>
      </c>
      <c r="AM115">
        <v>0</v>
      </c>
      <c r="AN115">
        <v>0</v>
      </c>
      <c r="AO115">
        <v>0</v>
      </c>
      <c r="AP115">
        <v>0</v>
      </c>
      <c r="AQ115">
        <v>0</v>
      </c>
      <c r="AR115">
        <v>0</v>
      </c>
      <c r="AS115">
        <v>0</v>
      </c>
      <c r="AT115">
        <v>0</v>
      </c>
      <c r="AU115">
        <v>0</v>
      </c>
      <c r="AV115">
        <v>0</v>
      </c>
      <c r="AW115">
        <v>0</v>
      </c>
      <c r="AX115">
        <v>0</v>
      </c>
      <c r="AY115">
        <v>0</v>
      </c>
      <c r="AZ115">
        <v>0</v>
      </c>
      <c r="BA115">
        <v>0</v>
      </c>
      <c r="BB115">
        <v>0</v>
      </c>
      <c r="BC115">
        <v>0</v>
      </c>
      <c r="BD115">
        <v>0</v>
      </c>
      <c r="BE115">
        <v>0</v>
      </c>
      <c r="BF115">
        <v>0</v>
      </c>
      <c r="BG115">
        <v>0</v>
      </c>
    </row>
    <row r="116" spans="1:59" ht="15" x14ac:dyDescent="0.25">
      <c r="A116" s="35"/>
      <c r="B116">
        <v>1</v>
      </c>
      <c r="C116">
        <v>1</v>
      </c>
      <c r="D116">
        <v>1</v>
      </c>
      <c r="E116">
        <v>0</v>
      </c>
      <c r="F116">
        <v>0</v>
      </c>
      <c r="G116">
        <v>0</v>
      </c>
      <c r="H116">
        <v>0</v>
      </c>
      <c r="I116">
        <v>0</v>
      </c>
      <c r="J116">
        <v>0</v>
      </c>
      <c r="K116">
        <v>0</v>
      </c>
      <c r="L116">
        <v>0</v>
      </c>
      <c r="M116">
        <v>0</v>
      </c>
      <c r="N116">
        <v>0</v>
      </c>
      <c r="O116">
        <v>0</v>
      </c>
      <c r="P116">
        <v>0</v>
      </c>
      <c r="Q116">
        <v>0</v>
      </c>
      <c r="R116">
        <v>0</v>
      </c>
      <c r="S116">
        <v>0</v>
      </c>
      <c r="T116">
        <v>0</v>
      </c>
      <c r="U116">
        <v>0</v>
      </c>
      <c r="V116">
        <v>0</v>
      </c>
      <c r="W116">
        <v>0</v>
      </c>
      <c r="X116">
        <v>0</v>
      </c>
      <c r="Y116">
        <v>0</v>
      </c>
      <c r="Z116">
        <v>0</v>
      </c>
      <c r="AA116">
        <v>0</v>
      </c>
      <c r="AB116">
        <v>0</v>
      </c>
      <c r="AC116">
        <v>0</v>
      </c>
      <c r="AD116">
        <v>0</v>
      </c>
      <c r="AE116">
        <v>0</v>
      </c>
      <c r="AF116">
        <v>0</v>
      </c>
      <c r="AG116">
        <v>0</v>
      </c>
      <c r="AH116">
        <v>0</v>
      </c>
      <c r="AI116">
        <v>0</v>
      </c>
      <c r="AJ116">
        <v>0</v>
      </c>
      <c r="AK116">
        <v>0</v>
      </c>
      <c r="AL116">
        <v>0</v>
      </c>
      <c r="AM116">
        <v>0</v>
      </c>
      <c r="AN116">
        <v>0</v>
      </c>
      <c r="AO116">
        <v>0</v>
      </c>
      <c r="AP116">
        <v>0</v>
      </c>
      <c r="AQ116">
        <v>0</v>
      </c>
      <c r="AR116">
        <v>0</v>
      </c>
      <c r="AS116">
        <v>0</v>
      </c>
      <c r="AT116">
        <v>0</v>
      </c>
      <c r="AU116">
        <v>0</v>
      </c>
      <c r="AV116">
        <v>0</v>
      </c>
      <c r="AW116">
        <v>0</v>
      </c>
      <c r="AX116">
        <v>0</v>
      </c>
      <c r="AY116">
        <v>0</v>
      </c>
      <c r="AZ116">
        <v>0</v>
      </c>
      <c r="BA116">
        <v>0</v>
      </c>
      <c r="BB116">
        <v>0</v>
      </c>
      <c r="BC116">
        <v>0</v>
      </c>
      <c r="BD116">
        <v>0</v>
      </c>
      <c r="BE116">
        <v>0</v>
      </c>
      <c r="BF116">
        <v>0</v>
      </c>
      <c r="BG116">
        <v>0</v>
      </c>
    </row>
    <row r="117" spans="1:59" ht="15" x14ac:dyDescent="0.25">
      <c r="A117" s="35"/>
      <c r="B117">
        <v>1</v>
      </c>
      <c r="C117">
        <v>1</v>
      </c>
      <c r="D117">
        <v>1</v>
      </c>
      <c r="E117">
        <v>0</v>
      </c>
      <c r="F117">
        <v>0</v>
      </c>
      <c r="G117">
        <v>0</v>
      </c>
      <c r="H117">
        <v>0</v>
      </c>
      <c r="I117">
        <v>0</v>
      </c>
      <c r="J117">
        <v>0</v>
      </c>
      <c r="K117">
        <v>0</v>
      </c>
      <c r="L117">
        <v>0</v>
      </c>
      <c r="M117">
        <v>0</v>
      </c>
      <c r="N117">
        <v>0</v>
      </c>
      <c r="O117">
        <v>0</v>
      </c>
      <c r="P117">
        <v>0</v>
      </c>
      <c r="Q117">
        <v>0</v>
      </c>
      <c r="R117">
        <v>0</v>
      </c>
      <c r="S117">
        <v>0</v>
      </c>
      <c r="T117">
        <v>0</v>
      </c>
      <c r="U117">
        <v>0</v>
      </c>
      <c r="V117">
        <v>0</v>
      </c>
      <c r="W117">
        <v>0</v>
      </c>
      <c r="X117">
        <v>0</v>
      </c>
      <c r="Y117">
        <v>0</v>
      </c>
      <c r="Z117">
        <v>0</v>
      </c>
      <c r="AA117">
        <v>0</v>
      </c>
      <c r="AB117">
        <v>0</v>
      </c>
      <c r="AC117">
        <v>0</v>
      </c>
      <c r="AD117">
        <v>0</v>
      </c>
      <c r="AE117">
        <v>0</v>
      </c>
      <c r="AF117">
        <v>0</v>
      </c>
      <c r="AG117">
        <v>0</v>
      </c>
      <c r="AH117">
        <v>0</v>
      </c>
      <c r="AI117">
        <v>0</v>
      </c>
      <c r="AJ117">
        <v>0</v>
      </c>
      <c r="AK117">
        <v>0</v>
      </c>
      <c r="AL117">
        <v>0</v>
      </c>
      <c r="AM117">
        <v>0</v>
      </c>
      <c r="AN117">
        <v>0</v>
      </c>
      <c r="AO117">
        <v>0</v>
      </c>
      <c r="AP117">
        <v>0</v>
      </c>
      <c r="AQ117">
        <v>0</v>
      </c>
      <c r="AR117">
        <v>0</v>
      </c>
      <c r="AS117">
        <v>0</v>
      </c>
      <c r="AT117">
        <v>0</v>
      </c>
      <c r="AU117">
        <v>0</v>
      </c>
      <c r="AV117">
        <v>0</v>
      </c>
      <c r="AW117">
        <v>0</v>
      </c>
      <c r="AX117">
        <v>0</v>
      </c>
      <c r="AY117">
        <v>0</v>
      </c>
      <c r="AZ117">
        <v>0</v>
      </c>
      <c r="BA117">
        <v>0</v>
      </c>
      <c r="BB117">
        <v>0</v>
      </c>
      <c r="BC117">
        <v>0</v>
      </c>
      <c r="BD117">
        <v>0</v>
      </c>
      <c r="BE117">
        <v>0</v>
      </c>
      <c r="BF117">
        <v>0</v>
      </c>
      <c r="BG117">
        <v>0</v>
      </c>
    </row>
    <row r="118" spans="1:59" ht="15" x14ac:dyDescent="0.25">
      <c r="A118" s="35"/>
      <c r="B118">
        <v>1</v>
      </c>
      <c r="C118">
        <v>1</v>
      </c>
      <c r="D118">
        <v>1</v>
      </c>
      <c r="E118">
        <v>0</v>
      </c>
      <c r="F118">
        <v>0</v>
      </c>
      <c r="G118">
        <v>0</v>
      </c>
      <c r="H118">
        <v>0</v>
      </c>
      <c r="I118">
        <v>0</v>
      </c>
      <c r="J118">
        <v>0</v>
      </c>
      <c r="K118">
        <v>0</v>
      </c>
      <c r="L118">
        <v>0</v>
      </c>
      <c r="M118">
        <v>0</v>
      </c>
      <c r="N118">
        <v>0</v>
      </c>
      <c r="O118">
        <v>0</v>
      </c>
      <c r="P118">
        <v>0</v>
      </c>
      <c r="Q118">
        <v>0</v>
      </c>
      <c r="R118">
        <v>0</v>
      </c>
      <c r="S118">
        <v>0</v>
      </c>
      <c r="T118">
        <v>0</v>
      </c>
      <c r="U118">
        <v>0</v>
      </c>
      <c r="V118">
        <v>0</v>
      </c>
      <c r="W118">
        <v>0</v>
      </c>
      <c r="X118">
        <v>0</v>
      </c>
      <c r="Y118">
        <v>0</v>
      </c>
      <c r="Z118">
        <v>0</v>
      </c>
      <c r="AA118">
        <v>0</v>
      </c>
      <c r="AB118">
        <v>0</v>
      </c>
      <c r="AC118">
        <v>0</v>
      </c>
      <c r="AD118">
        <v>0</v>
      </c>
      <c r="AE118">
        <v>0</v>
      </c>
      <c r="AF118">
        <v>0</v>
      </c>
      <c r="AG118">
        <v>0</v>
      </c>
      <c r="AH118">
        <v>0</v>
      </c>
      <c r="AI118">
        <v>0</v>
      </c>
      <c r="AJ118">
        <v>0</v>
      </c>
      <c r="AK118">
        <v>0</v>
      </c>
      <c r="AL118">
        <v>0</v>
      </c>
      <c r="AM118">
        <v>0</v>
      </c>
      <c r="AN118">
        <v>0</v>
      </c>
      <c r="AO118">
        <v>0</v>
      </c>
      <c r="AP118">
        <v>0</v>
      </c>
      <c r="AQ118">
        <v>0</v>
      </c>
      <c r="AR118">
        <v>0</v>
      </c>
      <c r="AS118">
        <v>0</v>
      </c>
      <c r="AT118">
        <v>0</v>
      </c>
      <c r="AU118">
        <v>0</v>
      </c>
      <c r="AV118">
        <v>0</v>
      </c>
      <c r="AW118">
        <v>0</v>
      </c>
      <c r="AX118">
        <v>0</v>
      </c>
      <c r="AY118">
        <v>0</v>
      </c>
      <c r="AZ118">
        <v>0</v>
      </c>
      <c r="BA118">
        <v>0</v>
      </c>
      <c r="BB118">
        <v>0</v>
      </c>
      <c r="BC118">
        <v>0</v>
      </c>
      <c r="BD118">
        <v>0</v>
      </c>
      <c r="BE118">
        <v>0</v>
      </c>
      <c r="BF118">
        <v>0</v>
      </c>
      <c r="BG118">
        <v>0</v>
      </c>
    </row>
    <row r="119" spans="1:59" ht="15" x14ac:dyDescent="0.25">
      <c r="A119" s="35"/>
      <c r="B119">
        <v>1</v>
      </c>
      <c r="C119">
        <v>1</v>
      </c>
      <c r="D119">
        <v>1</v>
      </c>
      <c r="E119">
        <v>0</v>
      </c>
      <c r="F119">
        <v>0</v>
      </c>
      <c r="G119">
        <v>0</v>
      </c>
      <c r="H119">
        <v>0</v>
      </c>
      <c r="I119">
        <v>0</v>
      </c>
      <c r="J119">
        <v>0</v>
      </c>
      <c r="K119">
        <v>0</v>
      </c>
      <c r="L119">
        <v>0</v>
      </c>
      <c r="M119">
        <v>0</v>
      </c>
      <c r="N119">
        <v>0</v>
      </c>
      <c r="O119">
        <v>0</v>
      </c>
      <c r="P119">
        <v>0</v>
      </c>
      <c r="Q119">
        <v>0</v>
      </c>
      <c r="R119">
        <v>0</v>
      </c>
      <c r="S119">
        <v>0</v>
      </c>
      <c r="T119">
        <v>0</v>
      </c>
      <c r="U119">
        <v>0</v>
      </c>
      <c r="V119">
        <v>0</v>
      </c>
      <c r="W119">
        <v>0</v>
      </c>
      <c r="X119">
        <v>0</v>
      </c>
      <c r="Y119">
        <v>0</v>
      </c>
      <c r="Z119">
        <v>0</v>
      </c>
      <c r="AA119">
        <v>0</v>
      </c>
      <c r="AB119">
        <v>0</v>
      </c>
      <c r="AC119">
        <v>0</v>
      </c>
      <c r="AD119">
        <v>0</v>
      </c>
      <c r="AE119">
        <v>0</v>
      </c>
      <c r="AF119">
        <v>0</v>
      </c>
      <c r="AG119">
        <v>0</v>
      </c>
      <c r="AH119">
        <v>0</v>
      </c>
      <c r="AI119">
        <v>0</v>
      </c>
      <c r="AJ119">
        <v>0</v>
      </c>
      <c r="AK119">
        <v>0</v>
      </c>
      <c r="AL119">
        <v>0</v>
      </c>
      <c r="AM119">
        <v>0</v>
      </c>
      <c r="AN119">
        <v>0</v>
      </c>
      <c r="AO119">
        <v>0</v>
      </c>
      <c r="AP119">
        <v>0</v>
      </c>
      <c r="AQ119">
        <v>0</v>
      </c>
      <c r="AR119">
        <v>0</v>
      </c>
      <c r="AS119">
        <v>0</v>
      </c>
      <c r="AT119">
        <v>0</v>
      </c>
      <c r="AU119">
        <v>0</v>
      </c>
      <c r="AV119">
        <v>0</v>
      </c>
      <c r="AW119">
        <v>0</v>
      </c>
      <c r="AX119">
        <v>0</v>
      </c>
      <c r="AY119">
        <v>0</v>
      </c>
      <c r="AZ119">
        <v>0</v>
      </c>
      <c r="BA119">
        <v>0</v>
      </c>
      <c r="BB119">
        <v>0</v>
      </c>
      <c r="BC119">
        <v>0</v>
      </c>
      <c r="BD119">
        <v>0</v>
      </c>
      <c r="BE119">
        <v>0</v>
      </c>
      <c r="BF119">
        <v>0</v>
      </c>
      <c r="BG119">
        <v>0</v>
      </c>
    </row>
    <row r="120" spans="1:59" ht="15" x14ac:dyDescent="0.25">
      <c r="A120" s="35"/>
      <c r="B120">
        <v>1</v>
      </c>
      <c r="C120">
        <v>1</v>
      </c>
      <c r="D120">
        <v>1</v>
      </c>
      <c r="E120">
        <v>0</v>
      </c>
      <c r="F120">
        <v>0</v>
      </c>
      <c r="G120">
        <v>0</v>
      </c>
      <c r="H120">
        <v>0</v>
      </c>
      <c r="I120">
        <v>0</v>
      </c>
      <c r="J120">
        <v>0</v>
      </c>
      <c r="K120">
        <v>0</v>
      </c>
      <c r="L120">
        <v>0</v>
      </c>
      <c r="M120">
        <v>0</v>
      </c>
      <c r="N120">
        <v>0</v>
      </c>
      <c r="O120">
        <v>0</v>
      </c>
      <c r="P120">
        <v>0</v>
      </c>
      <c r="Q120">
        <v>0</v>
      </c>
      <c r="R120">
        <v>0</v>
      </c>
      <c r="S120">
        <v>0</v>
      </c>
      <c r="T120">
        <v>0</v>
      </c>
      <c r="U120">
        <v>0</v>
      </c>
      <c r="V120">
        <v>0</v>
      </c>
      <c r="W120">
        <v>0</v>
      </c>
      <c r="X120">
        <v>0</v>
      </c>
      <c r="Y120">
        <v>0</v>
      </c>
      <c r="Z120">
        <v>0</v>
      </c>
      <c r="AA120">
        <v>0</v>
      </c>
      <c r="AB120">
        <v>0</v>
      </c>
      <c r="AC120">
        <v>0</v>
      </c>
      <c r="AD120">
        <v>0</v>
      </c>
      <c r="AE120">
        <v>0</v>
      </c>
      <c r="AF120">
        <v>0</v>
      </c>
      <c r="AG120">
        <v>0</v>
      </c>
      <c r="AH120">
        <v>0</v>
      </c>
      <c r="AI120">
        <v>0</v>
      </c>
      <c r="AJ120">
        <v>0</v>
      </c>
      <c r="AK120">
        <v>0</v>
      </c>
      <c r="AL120">
        <v>0</v>
      </c>
      <c r="AM120">
        <v>0</v>
      </c>
      <c r="AN120">
        <v>0</v>
      </c>
      <c r="AO120">
        <v>0</v>
      </c>
      <c r="AP120">
        <v>0</v>
      </c>
      <c r="AQ120">
        <v>0</v>
      </c>
      <c r="AR120">
        <v>0</v>
      </c>
      <c r="AS120">
        <v>0</v>
      </c>
      <c r="AT120">
        <v>0</v>
      </c>
      <c r="AU120">
        <v>0</v>
      </c>
      <c r="AV120">
        <v>0</v>
      </c>
      <c r="AW120">
        <v>0</v>
      </c>
      <c r="AX120">
        <v>0</v>
      </c>
      <c r="AY120">
        <v>0</v>
      </c>
      <c r="AZ120">
        <v>0</v>
      </c>
      <c r="BA120">
        <v>0</v>
      </c>
      <c r="BB120">
        <v>0</v>
      </c>
      <c r="BC120">
        <v>0</v>
      </c>
      <c r="BD120">
        <v>0</v>
      </c>
      <c r="BE120">
        <v>0</v>
      </c>
      <c r="BF120">
        <v>0</v>
      </c>
      <c r="BG120">
        <v>0</v>
      </c>
    </row>
    <row r="121" spans="1:59" ht="15" x14ac:dyDescent="0.25">
      <c r="A121" s="35"/>
      <c r="B121">
        <v>1</v>
      </c>
      <c r="C121">
        <v>1</v>
      </c>
      <c r="D121">
        <v>1</v>
      </c>
      <c r="E121">
        <v>0</v>
      </c>
      <c r="F121">
        <v>0</v>
      </c>
      <c r="G121">
        <v>0</v>
      </c>
      <c r="H121">
        <v>0</v>
      </c>
      <c r="I121">
        <v>0</v>
      </c>
      <c r="J121">
        <v>0</v>
      </c>
      <c r="K121">
        <v>0</v>
      </c>
      <c r="L121">
        <v>0</v>
      </c>
      <c r="M121">
        <v>0</v>
      </c>
      <c r="N121">
        <v>0</v>
      </c>
      <c r="O121">
        <v>0</v>
      </c>
      <c r="P121">
        <v>0</v>
      </c>
      <c r="Q121">
        <v>0</v>
      </c>
      <c r="R121">
        <v>0</v>
      </c>
      <c r="S121">
        <v>0</v>
      </c>
      <c r="T121">
        <v>0</v>
      </c>
      <c r="U121">
        <v>0</v>
      </c>
      <c r="V121">
        <v>0</v>
      </c>
      <c r="W121">
        <v>0</v>
      </c>
      <c r="X121">
        <v>0</v>
      </c>
      <c r="Y121">
        <v>0</v>
      </c>
      <c r="Z121">
        <v>0</v>
      </c>
      <c r="AA121">
        <v>0</v>
      </c>
      <c r="AB121">
        <v>0</v>
      </c>
      <c r="AC121">
        <v>0</v>
      </c>
      <c r="AD121">
        <v>0</v>
      </c>
      <c r="AE121">
        <v>0</v>
      </c>
      <c r="AF121">
        <v>0</v>
      </c>
      <c r="AG121">
        <v>0</v>
      </c>
      <c r="AH121">
        <v>0</v>
      </c>
      <c r="AI121">
        <v>0</v>
      </c>
      <c r="AJ121">
        <v>0</v>
      </c>
      <c r="AK121">
        <v>0</v>
      </c>
      <c r="AL121">
        <v>0</v>
      </c>
      <c r="AM121">
        <v>0</v>
      </c>
      <c r="AN121">
        <v>0</v>
      </c>
      <c r="AO121">
        <v>0</v>
      </c>
      <c r="AP121">
        <v>0</v>
      </c>
      <c r="AQ121">
        <v>0</v>
      </c>
      <c r="AR121">
        <v>0</v>
      </c>
      <c r="AS121">
        <v>0</v>
      </c>
      <c r="AT121">
        <v>0</v>
      </c>
      <c r="AU121">
        <v>0</v>
      </c>
      <c r="AV121">
        <v>0</v>
      </c>
      <c r="AW121">
        <v>0</v>
      </c>
      <c r="AX121">
        <v>0</v>
      </c>
      <c r="AY121">
        <v>0</v>
      </c>
      <c r="AZ121">
        <v>0</v>
      </c>
      <c r="BA121">
        <v>0</v>
      </c>
      <c r="BB121">
        <v>0</v>
      </c>
      <c r="BC121">
        <v>0</v>
      </c>
      <c r="BD121">
        <v>0</v>
      </c>
      <c r="BE121">
        <v>0</v>
      </c>
      <c r="BF121">
        <v>0</v>
      </c>
      <c r="BG121">
        <v>0</v>
      </c>
    </row>
    <row r="122" spans="1:59" ht="15" x14ac:dyDescent="0.25">
      <c r="A122" s="35"/>
      <c r="B122">
        <v>1</v>
      </c>
      <c r="C122">
        <v>1</v>
      </c>
      <c r="D122">
        <v>1</v>
      </c>
      <c r="E122">
        <v>0</v>
      </c>
      <c r="F122">
        <v>0</v>
      </c>
      <c r="G122">
        <v>0</v>
      </c>
      <c r="H122">
        <v>0</v>
      </c>
      <c r="I122">
        <v>0</v>
      </c>
      <c r="J122">
        <v>0</v>
      </c>
      <c r="K122">
        <v>0</v>
      </c>
      <c r="L122">
        <v>0</v>
      </c>
      <c r="M122">
        <v>0</v>
      </c>
      <c r="N122">
        <v>0</v>
      </c>
      <c r="O122">
        <v>0</v>
      </c>
      <c r="P122">
        <v>0</v>
      </c>
      <c r="Q122">
        <v>0</v>
      </c>
      <c r="R122">
        <v>0</v>
      </c>
      <c r="S122">
        <v>0</v>
      </c>
      <c r="T122">
        <v>0</v>
      </c>
      <c r="U122">
        <v>0</v>
      </c>
      <c r="V122">
        <v>0</v>
      </c>
      <c r="W122">
        <v>0</v>
      </c>
      <c r="X122">
        <v>0</v>
      </c>
      <c r="Y122">
        <v>0</v>
      </c>
      <c r="Z122">
        <v>0</v>
      </c>
      <c r="AA122">
        <v>0</v>
      </c>
      <c r="AB122">
        <v>0</v>
      </c>
      <c r="AC122">
        <v>0</v>
      </c>
      <c r="AD122">
        <v>0</v>
      </c>
      <c r="AE122">
        <v>0</v>
      </c>
      <c r="AF122">
        <v>0</v>
      </c>
      <c r="AG122">
        <v>0</v>
      </c>
      <c r="AH122">
        <v>0</v>
      </c>
      <c r="AI122">
        <v>0</v>
      </c>
      <c r="AJ122">
        <v>0</v>
      </c>
      <c r="AK122">
        <v>0</v>
      </c>
      <c r="AL122">
        <v>0</v>
      </c>
      <c r="AM122">
        <v>0</v>
      </c>
      <c r="AN122">
        <v>0</v>
      </c>
      <c r="AO122">
        <v>0</v>
      </c>
      <c r="AP122">
        <v>0</v>
      </c>
      <c r="AQ122">
        <v>0</v>
      </c>
      <c r="AR122">
        <v>0</v>
      </c>
      <c r="AS122">
        <v>0</v>
      </c>
      <c r="AT122">
        <v>0</v>
      </c>
      <c r="AU122">
        <v>0</v>
      </c>
      <c r="AV122">
        <v>0</v>
      </c>
      <c r="AW122">
        <v>0</v>
      </c>
      <c r="AX122">
        <v>0</v>
      </c>
      <c r="AY122">
        <v>0</v>
      </c>
      <c r="AZ122">
        <v>0</v>
      </c>
      <c r="BA122">
        <v>0</v>
      </c>
      <c r="BB122">
        <v>0</v>
      </c>
      <c r="BC122">
        <v>0</v>
      </c>
      <c r="BD122">
        <v>0</v>
      </c>
      <c r="BE122">
        <v>0</v>
      </c>
      <c r="BF122">
        <v>0</v>
      </c>
      <c r="BG122">
        <v>0</v>
      </c>
    </row>
    <row r="123" spans="1:59" ht="15" x14ac:dyDescent="0.25">
      <c r="A123" s="35"/>
      <c r="B123">
        <v>1</v>
      </c>
      <c r="C123">
        <v>1</v>
      </c>
      <c r="D123">
        <v>1</v>
      </c>
      <c r="E123">
        <v>0</v>
      </c>
      <c r="F123">
        <v>0</v>
      </c>
      <c r="G123">
        <v>0</v>
      </c>
      <c r="H123">
        <v>0</v>
      </c>
      <c r="I123">
        <v>0</v>
      </c>
      <c r="J123">
        <v>0</v>
      </c>
      <c r="K123">
        <v>0</v>
      </c>
      <c r="L123">
        <v>0</v>
      </c>
      <c r="M123">
        <v>0</v>
      </c>
      <c r="N123">
        <v>0</v>
      </c>
      <c r="O123">
        <v>0</v>
      </c>
      <c r="P123">
        <v>0</v>
      </c>
      <c r="Q123">
        <v>0</v>
      </c>
      <c r="R123">
        <v>0</v>
      </c>
      <c r="S123">
        <v>0</v>
      </c>
      <c r="T123">
        <v>0</v>
      </c>
      <c r="U123">
        <v>0</v>
      </c>
      <c r="V123">
        <v>0</v>
      </c>
      <c r="W123">
        <v>0</v>
      </c>
      <c r="X123">
        <v>0</v>
      </c>
      <c r="Y123">
        <v>0</v>
      </c>
      <c r="Z123">
        <v>0</v>
      </c>
      <c r="AA123">
        <v>0</v>
      </c>
      <c r="AB123">
        <v>0</v>
      </c>
      <c r="AC123">
        <v>0</v>
      </c>
      <c r="AD123">
        <v>0</v>
      </c>
      <c r="AE123">
        <v>0</v>
      </c>
      <c r="AF123">
        <v>0</v>
      </c>
      <c r="AG123">
        <v>0</v>
      </c>
      <c r="AH123">
        <v>0</v>
      </c>
      <c r="AI123">
        <v>0</v>
      </c>
      <c r="AJ123">
        <v>0</v>
      </c>
      <c r="AK123">
        <v>0</v>
      </c>
      <c r="AL123">
        <v>0</v>
      </c>
      <c r="AM123">
        <v>0</v>
      </c>
      <c r="AN123">
        <v>0</v>
      </c>
      <c r="AO123">
        <v>0</v>
      </c>
      <c r="AP123">
        <v>0</v>
      </c>
      <c r="AQ123">
        <v>0</v>
      </c>
      <c r="AR123">
        <v>0</v>
      </c>
      <c r="AS123">
        <v>0</v>
      </c>
      <c r="AT123">
        <v>0</v>
      </c>
      <c r="AU123">
        <v>0</v>
      </c>
      <c r="AV123">
        <v>0</v>
      </c>
      <c r="AW123">
        <v>0</v>
      </c>
      <c r="AX123">
        <v>0</v>
      </c>
      <c r="AY123">
        <v>0</v>
      </c>
      <c r="AZ123">
        <v>0</v>
      </c>
      <c r="BA123">
        <v>0</v>
      </c>
      <c r="BB123">
        <v>0</v>
      </c>
      <c r="BC123">
        <v>0</v>
      </c>
      <c r="BD123">
        <v>0</v>
      </c>
      <c r="BE123">
        <v>0</v>
      </c>
      <c r="BF123">
        <v>0</v>
      </c>
      <c r="BG123">
        <v>0</v>
      </c>
    </row>
    <row r="124" spans="1:59" ht="15" x14ac:dyDescent="0.25">
      <c r="A124" s="35"/>
      <c r="B124">
        <v>1</v>
      </c>
      <c r="C124">
        <v>1</v>
      </c>
      <c r="D124">
        <v>1</v>
      </c>
      <c r="E124">
        <v>0</v>
      </c>
      <c r="F124">
        <v>0</v>
      </c>
      <c r="G124">
        <v>0</v>
      </c>
      <c r="H124">
        <v>0</v>
      </c>
      <c r="I124">
        <v>0</v>
      </c>
      <c r="J124">
        <v>0</v>
      </c>
      <c r="K124">
        <v>0</v>
      </c>
      <c r="L124">
        <v>0</v>
      </c>
      <c r="M124">
        <v>0</v>
      </c>
      <c r="N124">
        <v>0</v>
      </c>
      <c r="O124">
        <v>0</v>
      </c>
      <c r="P124">
        <v>0</v>
      </c>
      <c r="Q124">
        <v>0</v>
      </c>
      <c r="R124">
        <v>0</v>
      </c>
      <c r="S124">
        <v>0</v>
      </c>
      <c r="T124">
        <v>0</v>
      </c>
      <c r="U124">
        <v>0</v>
      </c>
      <c r="V124">
        <v>0</v>
      </c>
      <c r="W124">
        <v>0</v>
      </c>
      <c r="X124">
        <v>0</v>
      </c>
      <c r="Y124">
        <v>0</v>
      </c>
      <c r="Z124">
        <v>0</v>
      </c>
      <c r="AA124">
        <v>0</v>
      </c>
      <c r="AB124">
        <v>0</v>
      </c>
      <c r="AC124">
        <v>0</v>
      </c>
      <c r="AD124">
        <v>0</v>
      </c>
      <c r="AE124">
        <v>0</v>
      </c>
      <c r="AF124">
        <v>0</v>
      </c>
      <c r="AG124">
        <v>0</v>
      </c>
      <c r="AH124">
        <v>0</v>
      </c>
      <c r="AI124">
        <v>0</v>
      </c>
      <c r="AJ124">
        <v>0</v>
      </c>
      <c r="AK124">
        <v>0</v>
      </c>
      <c r="AL124">
        <v>0</v>
      </c>
      <c r="AM124">
        <v>0</v>
      </c>
      <c r="AN124">
        <v>0</v>
      </c>
      <c r="AO124">
        <v>0</v>
      </c>
      <c r="AP124">
        <v>0</v>
      </c>
      <c r="AQ124">
        <v>0</v>
      </c>
      <c r="AR124">
        <v>0</v>
      </c>
      <c r="AS124">
        <v>0</v>
      </c>
      <c r="AT124">
        <v>0</v>
      </c>
      <c r="AU124">
        <v>0</v>
      </c>
      <c r="AV124">
        <v>0</v>
      </c>
      <c r="AW124">
        <v>0</v>
      </c>
      <c r="AX124">
        <v>0</v>
      </c>
      <c r="AY124">
        <v>0</v>
      </c>
      <c r="AZ124">
        <v>0</v>
      </c>
      <c r="BA124">
        <v>0</v>
      </c>
      <c r="BB124">
        <v>0</v>
      </c>
      <c r="BC124">
        <v>0</v>
      </c>
      <c r="BD124">
        <v>0</v>
      </c>
      <c r="BE124">
        <v>0</v>
      </c>
      <c r="BF124">
        <v>0</v>
      </c>
      <c r="BG124">
        <v>0</v>
      </c>
    </row>
    <row r="125" spans="1:59" ht="15" x14ac:dyDescent="0.25">
      <c r="A125" s="35"/>
      <c r="B125">
        <v>1</v>
      </c>
      <c r="C125">
        <v>1</v>
      </c>
      <c r="D125">
        <v>1</v>
      </c>
      <c r="E125">
        <v>0</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v>0</v>
      </c>
      <c r="AL125">
        <v>0</v>
      </c>
      <c r="AM125">
        <v>0</v>
      </c>
      <c r="AN125">
        <v>0</v>
      </c>
      <c r="AO125">
        <v>0</v>
      </c>
      <c r="AP125">
        <v>0</v>
      </c>
      <c r="AQ125">
        <v>0</v>
      </c>
      <c r="AR125">
        <v>0</v>
      </c>
      <c r="AS125">
        <v>0</v>
      </c>
      <c r="AT125">
        <v>0</v>
      </c>
      <c r="AU125">
        <v>0</v>
      </c>
      <c r="AV125">
        <v>0</v>
      </c>
      <c r="AW125">
        <v>0</v>
      </c>
      <c r="AX125">
        <v>0</v>
      </c>
      <c r="AY125">
        <v>0</v>
      </c>
      <c r="AZ125">
        <v>0</v>
      </c>
      <c r="BA125">
        <v>0</v>
      </c>
      <c r="BB125">
        <v>0</v>
      </c>
      <c r="BC125">
        <v>0</v>
      </c>
      <c r="BD125">
        <v>0</v>
      </c>
      <c r="BE125">
        <v>0</v>
      </c>
      <c r="BF125">
        <v>0</v>
      </c>
      <c r="BG125">
        <v>0</v>
      </c>
    </row>
    <row r="126" spans="1:59" ht="15" x14ac:dyDescent="0.25">
      <c r="A126" s="35"/>
      <c r="B126">
        <v>1</v>
      </c>
      <c r="C126">
        <v>1</v>
      </c>
      <c r="D126">
        <v>1</v>
      </c>
      <c r="E126">
        <v>0</v>
      </c>
      <c r="F126">
        <v>0</v>
      </c>
      <c r="G126">
        <v>0</v>
      </c>
      <c r="H126">
        <v>0</v>
      </c>
      <c r="I126">
        <v>0</v>
      </c>
      <c r="J126">
        <v>0</v>
      </c>
      <c r="K126">
        <v>0</v>
      </c>
      <c r="L126">
        <v>0</v>
      </c>
      <c r="M126">
        <v>0</v>
      </c>
      <c r="N126">
        <v>0</v>
      </c>
      <c r="O126">
        <v>0</v>
      </c>
      <c r="P126">
        <v>0</v>
      </c>
      <c r="Q126">
        <v>0</v>
      </c>
      <c r="R126">
        <v>0</v>
      </c>
      <c r="S126">
        <v>0</v>
      </c>
      <c r="T126">
        <v>0</v>
      </c>
      <c r="U126">
        <v>0</v>
      </c>
      <c r="V126">
        <v>0</v>
      </c>
      <c r="W126">
        <v>0</v>
      </c>
      <c r="X126">
        <v>0</v>
      </c>
      <c r="Y126">
        <v>0</v>
      </c>
      <c r="Z126">
        <v>0</v>
      </c>
      <c r="AA126">
        <v>0</v>
      </c>
      <c r="AB126">
        <v>0</v>
      </c>
      <c r="AC126">
        <v>0</v>
      </c>
      <c r="AD126">
        <v>0</v>
      </c>
      <c r="AE126">
        <v>0</v>
      </c>
      <c r="AF126">
        <v>0</v>
      </c>
      <c r="AG126">
        <v>0</v>
      </c>
      <c r="AH126">
        <v>0</v>
      </c>
      <c r="AI126">
        <v>0</v>
      </c>
      <c r="AJ126">
        <v>0</v>
      </c>
      <c r="AK126">
        <v>0</v>
      </c>
      <c r="AL126">
        <v>0</v>
      </c>
      <c r="AM126">
        <v>0</v>
      </c>
      <c r="AN126">
        <v>0</v>
      </c>
      <c r="AO126">
        <v>0</v>
      </c>
      <c r="AP126">
        <v>0</v>
      </c>
      <c r="AQ126">
        <v>0</v>
      </c>
      <c r="AR126">
        <v>0</v>
      </c>
      <c r="AS126">
        <v>0</v>
      </c>
      <c r="AT126">
        <v>0</v>
      </c>
      <c r="AU126">
        <v>0</v>
      </c>
      <c r="AV126">
        <v>0</v>
      </c>
      <c r="AW126">
        <v>0</v>
      </c>
      <c r="AX126">
        <v>0</v>
      </c>
      <c r="AY126">
        <v>0</v>
      </c>
      <c r="AZ126">
        <v>0</v>
      </c>
      <c r="BA126">
        <v>0</v>
      </c>
      <c r="BB126">
        <v>0</v>
      </c>
      <c r="BC126">
        <v>0</v>
      </c>
      <c r="BD126">
        <v>0</v>
      </c>
      <c r="BE126">
        <v>0</v>
      </c>
      <c r="BF126">
        <v>0</v>
      </c>
      <c r="BG126">
        <v>0</v>
      </c>
    </row>
    <row r="127" spans="1:59" ht="15" x14ac:dyDescent="0.25">
      <c r="A127" s="35"/>
      <c r="B127">
        <v>1</v>
      </c>
      <c r="C127">
        <v>1</v>
      </c>
      <c r="D127">
        <v>1</v>
      </c>
      <c r="E127">
        <v>0</v>
      </c>
      <c r="F127">
        <v>0</v>
      </c>
      <c r="G127">
        <v>0</v>
      </c>
      <c r="H127">
        <v>0</v>
      </c>
      <c r="I127">
        <v>0</v>
      </c>
      <c r="J127">
        <v>0</v>
      </c>
      <c r="K127">
        <v>0</v>
      </c>
      <c r="L127">
        <v>0</v>
      </c>
      <c r="M127">
        <v>0</v>
      </c>
      <c r="N127">
        <v>0</v>
      </c>
      <c r="O127">
        <v>0</v>
      </c>
      <c r="P127">
        <v>0</v>
      </c>
      <c r="Q127">
        <v>0</v>
      </c>
      <c r="R127">
        <v>0</v>
      </c>
      <c r="S127">
        <v>0</v>
      </c>
      <c r="T127">
        <v>0</v>
      </c>
      <c r="U127">
        <v>0</v>
      </c>
      <c r="V127">
        <v>0</v>
      </c>
      <c r="W127">
        <v>0</v>
      </c>
      <c r="X127">
        <v>0</v>
      </c>
      <c r="Y127">
        <v>0</v>
      </c>
      <c r="Z127">
        <v>0</v>
      </c>
      <c r="AA127">
        <v>0</v>
      </c>
      <c r="AB127">
        <v>0</v>
      </c>
      <c r="AC127">
        <v>0</v>
      </c>
      <c r="AD127">
        <v>0</v>
      </c>
      <c r="AE127">
        <v>0</v>
      </c>
      <c r="AF127">
        <v>0</v>
      </c>
      <c r="AG127">
        <v>0</v>
      </c>
      <c r="AH127">
        <v>0</v>
      </c>
      <c r="AI127">
        <v>0</v>
      </c>
      <c r="AJ127">
        <v>0</v>
      </c>
      <c r="AK127">
        <v>0</v>
      </c>
      <c r="AL127">
        <v>0</v>
      </c>
      <c r="AM127">
        <v>0</v>
      </c>
      <c r="AN127">
        <v>0</v>
      </c>
      <c r="AO127">
        <v>0</v>
      </c>
      <c r="AP127">
        <v>0</v>
      </c>
      <c r="AQ127">
        <v>0</v>
      </c>
      <c r="AR127">
        <v>0</v>
      </c>
      <c r="AS127">
        <v>0</v>
      </c>
      <c r="AT127">
        <v>0</v>
      </c>
      <c r="AU127">
        <v>0</v>
      </c>
      <c r="AV127">
        <v>0</v>
      </c>
      <c r="AW127">
        <v>0</v>
      </c>
      <c r="AX127">
        <v>0</v>
      </c>
      <c r="AY127">
        <v>0</v>
      </c>
      <c r="AZ127">
        <v>0</v>
      </c>
      <c r="BA127">
        <v>0</v>
      </c>
      <c r="BB127">
        <v>0</v>
      </c>
      <c r="BC127">
        <v>0</v>
      </c>
      <c r="BD127">
        <v>0</v>
      </c>
      <c r="BE127">
        <v>0</v>
      </c>
      <c r="BF127">
        <v>0</v>
      </c>
      <c r="BG127">
        <v>0</v>
      </c>
    </row>
    <row r="128" spans="1:59" ht="15" x14ac:dyDescent="0.25">
      <c r="A128" s="35"/>
      <c r="B128">
        <v>1</v>
      </c>
      <c r="C128">
        <v>1</v>
      </c>
      <c r="D128">
        <v>1</v>
      </c>
      <c r="E128">
        <v>0</v>
      </c>
      <c r="F128">
        <v>0</v>
      </c>
      <c r="G128">
        <v>0</v>
      </c>
      <c r="H128">
        <v>0</v>
      </c>
      <c r="I128">
        <v>0</v>
      </c>
      <c r="J128">
        <v>0</v>
      </c>
      <c r="K128">
        <v>0</v>
      </c>
      <c r="L128">
        <v>0</v>
      </c>
      <c r="M128">
        <v>0</v>
      </c>
      <c r="N128">
        <v>0</v>
      </c>
      <c r="O128">
        <v>0</v>
      </c>
      <c r="P128">
        <v>0</v>
      </c>
      <c r="Q128">
        <v>0</v>
      </c>
      <c r="R128">
        <v>0</v>
      </c>
      <c r="S128">
        <v>0</v>
      </c>
      <c r="T128">
        <v>0</v>
      </c>
      <c r="U128">
        <v>0</v>
      </c>
      <c r="V128">
        <v>0</v>
      </c>
      <c r="W128">
        <v>0</v>
      </c>
      <c r="X128">
        <v>0</v>
      </c>
      <c r="Y128">
        <v>0</v>
      </c>
      <c r="Z128">
        <v>0</v>
      </c>
      <c r="AA128">
        <v>0</v>
      </c>
      <c r="AB128">
        <v>0</v>
      </c>
      <c r="AC128">
        <v>0</v>
      </c>
      <c r="AD128">
        <v>0</v>
      </c>
      <c r="AE128">
        <v>0</v>
      </c>
      <c r="AF128">
        <v>0</v>
      </c>
      <c r="AG128">
        <v>0</v>
      </c>
      <c r="AH128">
        <v>0</v>
      </c>
      <c r="AI128">
        <v>0</v>
      </c>
      <c r="AJ128">
        <v>0</v>
      </c>
      <c r="AK128">
        <v>0</v>
      </c>
      <c r="AL128">
        <v>0</v>
      </c>
      <c r="AM128">
        <v>0</v>
      </c>
      <c r="AN128">
        <v>0</v>
      </c>
      <c r="AO128">
        <v>0</v>
      </c>
      <c r="AP128">
        <v>0</v>
      </c>
      <c r="AQ128">
        <v>0</v>
      </c>
      <c r="AR128">
        <v>0</v>
      </c>
      <c r="AS128">
        <v>0</v>
      </c>
      <c r="AT128">
        <v>0</v>
      </c>
      <c r="AU128">
        <v>0</v>
      </c>
      <c r="AV128">
        <v>0</v>
      </c>
      <c r="AW128">
        <v>0</v>
      </c>
      <c r="AX128">
        <v>0</v>
      </c>
      <c r="AY128">
        <v>0</v>
      </c>
      <c r="AZ128">
        <v>0</v>
      </c>
      <c r="BA128">
        <v>0</v>
      </c>
      <c r="BB128">
        <v>0</v>
      </c>
      <c r="BC128">
        <v>0</v>
      </c>
      <c r="BD128">
        <v>0</v>
      </c>
      <c r="BE128">
        <v>0</v>
      </c>
      <c r="BF128">
        <v>0</v>
      </c>
      <c r="BG128">
        <v>0</v>
      </c>
    </row>
    <row r="129" spans="1:59" ht="15" x14ac:dyDescent="0.25">
      <c r="A129" s="35"/>
      <c r="B129">
        <v>1</v>
      </c>
      <c r="C129">
        <v>1</v>
      </c>
      <c r="D129">
        <v>1</v>
      </c>
      <c r="E129">
        <v>0</v>
      </c>
      <c r="F129">
        <v>0</v>
      </c>
      <c r="G129">
        <v>0</v>
      </c>
      <c r="H129">
        <v>0</v>
      </c>
      <c r="I129">
        <v>0</v>
      </c>
      <c r="J129">
        <v>0</v>
      </c>
      <c r="K129">
        <v>0</v>
      </c>
      <c r="L129">
        <v>0</v>
      </c>
      <c r="M129">
        <v>0</v>
      </c>
      <c r="N129">
        <v>0</v>
      </c>
      <c r="O129">
        <v>0</v>
      </c>
      <c r="P129">
        <v>0</v>
      </c>
      <c r="Q129">
        <v>0</v>
      </c>
      <c r="R129">
        <v>0</v>
      </c>
      <c r="S129">
        <v>0</v>
      </c>
      <c r="T129">
        <v>0</v>
      </c>
      <c r="U129">
        <v>0</v>
      </c>
      <c r="V129">
        <v>0</v>
      </c>
      <c r="W129">
        <v>0</v>
      </c>
      <c r="X129">
        <v>0</v>
      </c>
      <c r="Y129">
        <v>0</v>
      </c>
      <c r="Z129">
        <v>0</v>
      </c>
      <c r="AA129">
        <v>0</v>
      </c>
      <c r="AB129">
        <v>0</v>
      </c>
      <c r="AC129">
        <v>0</v>
      </c>
      <c r="AD129">
        <v>0</v>
      </c>
      <c r="AE129">
        <v>0</v>
      </c>
      <c r="AF129">
        <v>0</v>
      </c>
      <c r="AG129">
        <v>0</v>
      </c>
      <c r="AH129">
        <v>0</v>
      </c>
      <c r="AI129">
        <v>0</v>
      </c>
      <c r="AJ129">
        <v>0</v>
      </c>
      <c r="AK129">
        <v>0</v>
      </c>
      <c r="AL129">
        <v>0</v>
      </c>
      <c r="AM129">
        <v>0</v>
      </c>
      <c r="AN129">
        <v>0</v>
      </c>
      <c r="AO129">
        <v>0</v>
      </c>
      <c r="AP129">
        <v>0</v>
      </c>
      <c r="AQ129">
        <v>0</v>
      </c>
      <c r="AR129">
        <v>0</v>
      </c>
      <c r="AS129">
        <v>0</v>
      </c>
      <c r="AT129">
        <v>0</v>
      </c>
      <c r="AU129">
        <v>0</v>
      </c>
      <c r="AV129">
        <v>0</v>
      </c>
      <c r="AW129">
        <v>0</v>
      </c>
      <c r="AX129">
        <v>0</v>
      </c>
      <c r="AY129">
        <v>0</v>
      </c>
      <c r="AZ129">
        <v>0</v>
      </c>
      <c r="BA129">
        <v>0</v>
      </c>
      <c r="BB129">
        <v>0</v>
      </c>
      <c r="BC129">
        <v>0</v>
      </c>
      <c r="BD129">
        <v>0</v>
      </c>
      <c r="BE129">
        <v>0</v>
      </c>
      <c r="BF129">
        <v>0</v>
      </c>
      <c r="BG129">
        <v>0</v>
      </c>
    </row>
    <row r="130" spans="1:59" ht="15" x14ac:dyDescent="0.25">
      <c r="A130" s="35"/>
      <c r="B130">
        <v>1</v>
      </c>
      <c r="C130">
        <v>1</v>
      </c>
      <c r="D130">
        <v>1</v>
      </c>
      <c r="E130">
        <v>0</v>
      </c>
      <c r="F130">
        <v>0</v>
      </c>
      <c r="G130">
        <v>0</v>
      </c>
      <c r="H130">
        <v>0</v>
      </c>
      <c r="I130">
        <v>0</v>
      </c>
      <c r="J130">
        <v>0</v>
      </c>
      <c r="K130">
        <v>0</v>
      </c>
      <c r="L130">
        <v>0</v>
      </c>
      <c r="M130">
        <v>0</v>
      </c>
      <c r="N130">
        <v>0</v>
      </c>
      <c r="O130">
        <v>0</v>
      </c>
      <c r="P130">
        <v>0</v>
      </c>
      <c r="Q130">
        <v>0</v>
      </c>
      <c r="R130">
        <v>0</v>
      </c>
      <c r="S130">
        <v>0</v>
      </c>
      <c r="T130">
        <v>0</v>
      </c>
      <c r="U130">
        <v>0</v>
      </c>
      <c r="V130">
        <v>0</v>
      </c>
      <c r="W130">
        <v>0</v>
      </c>
      <c r="X130">
        <v>0</v>
      </c>
      <c r="Y130">
        <v>0</v>
      </c>
      <c r="Z130">
        <v>0</v>
      </c>
      <c r="AA130">
        <v>0</v>
      </c>
      <c r="AB130">
        <v>0</v>
      </c>
      <c r="AC130">
        <v>0</v>
      </c>
      <c r="AD130">
        <v>0</v>
      </c>
      <c r="AE130">
        <v>0</v>
      </c>
      <c r="AF130">
        <v>0</v>
      </c>
      <c r="AG130">
        <v>0</v>
      </c>
      <c r="AH130">
        <v>0</v>
      </c>
      <c r="AI130">
        <v>0</v>
      </c>
      <c r="AJ130">
        <v>0</v>
      </c>
      <c r="AK130">
        <v>0</v>
      </c>
      <c r="AL130">
        <v>0</v>
      </c>
      <c r="AM130">
        <v>0</v>
      </c>
      <c r="AN130">
        <v>0</v>
      </c>
      <c r="AO130">
        <v>0</v>
      </c>
      <c r="AP130">
        <v>0</v>
      </c>
      <c r="AQ130">
        <v>0</v>
      </c>
      <c r="AR130">
        <v>0</v>
      </c>
      <c r="AS130">
        <v>0</v>
      </c>
      <c r="AT130">
        <v>0</v>
      </c>
      <c r="AU130">
        <v>0</v>
      </c>
      <c r="AV130">
        <v>0</v>
      </c>
      <c r="AW130">
        <v>0</v>
      </c>
      <c r="AX130">
        <v>0</v>
      </c>
      <c r="AY130">
        <v>0</v>
      </c>
      <c r="AZ130">
        <v>0</v>
      </c>
      <c r="BA130">
        <v>0</v>
      </c>
      <c r="BB130">
        <v>0</v>
      </c>
      <c r="BC130">
        <v>0</v>
      </c>
      <c r="BD130">
        <v>0</v>
      </c>
      <c r="BE130">
        <v>0</v>
      </c>
      <c r="BF130">
        <v>0</v>
      </c>
      <c r="BG130">
        <v>0</v>
      </c>
    </row>
    <row r="131" spans="1:59" ht="15" x14ac:dyDescent="0.25">
      <c r="A131" s="35"/>
      <c r="B131">
        <v>1</v>
      </c>
      <c r="C131">
        <v>1</v>
      </c>
      <c r="D131">
        <v>1</v>
      </c>
      <c r="E131">
        <v>0</v>
      </c>
      <c r="F131">
        <v>0</v>
      </c>
      <c r="G131">
        <v>0</v>
      </c>
      <c r="H131">
        <v>0</v>
      </c>
      <c r="I131">
        <v>0</v>
      </c>
      <c r="J131">
        <v>0</v>
      </c>
      <c r="K131">
        <v>0</v>
      </c>
      <c r="L131">
        <v>0</v>
      </c>
      <c r="M131">
        <v>0</v>
      </c>
      <c r="N131">
        <v>0</v>
      </c>
      <c r="O131">
        <v>0</v>
      </c>
      <c r="P131">
        <v>0</v>
      </c>
      <c r="Q131">
        <v>0</v>
      </c>
      <c r="R131">
        <v>0</v>
      </c>
      <c r="S131">
        <v>0</v>
      </c>
      <c r="T131">
        <v>0</v>
      </c>
      <c r="U131">
        <v>0</v>
      </c>
      <c r="V131">
        <v>0</v>
      </c>
      <c r="W131">
        <v>0</v>
      </c>
      <c r="X131">
        <v>0</v>
      </c>
      <c r="Y131">
        <v>0</v>
      </c>
      <c r="Z131">
        <v>0</v>
      </c>
      <c r="AA131">
        <v>0</v>
      </c>
      <c r="AB131">
        <v>0</v>
      </c>
      <c r="AC131">
        <v>0</v>
      </c>
      <c r="AD131">
        <v>0</v>
      </c>
      <c r="AE131">
        <v>0</v>
      </c>
      <c r="AF131">
        <v>0</v>
      </c>
      <c r="AG131">
        <v>0</v>
      </c>
      <c r="AH131">
        <v>0</v>
      </c>
      <c r="AI131">
        <v>0</v>
      </c>
      <c r="AJ131">
        <v>0</v>
      </c>
      <c r="AK131">
        <v>0</v>
      </c>
      <c r="AL131">
        <v>0</v>
      </c>
      <c r="AM131">
        <v>0</v>
      </c>
      <c r="AN131">
        <v>0</v>
      </c>
      <c r="AO131">
        <v>0</v>
      </c>
      <c r="AP131">
        <v>0</v>
      </c>
      <c r="AQ131">
        <v>0</v>
      </c>
      <c r="AR131">
        <v>0</v>
      </c>
      <c r="AS131">
        <v>0</v>
      </c>
      <c r="AT131">
        <v>0</v>
      </c>
      <c r="AU131">
        <v>0</v>
      </c>
      <c r="AV131">
        <v>0</v>
      </c>
      <c r="AW131">
        <v>0</v>
      </c>
      <c r="AX131">
        <v>0</v>
      </c>
      <c r="AY131">
        <v>0</v>
      </c>
      <c r="AZ131">
        <v>0</v>
      </c>
      <c r="BA131">
        <v>0</v>
      </c>
      <c r="BB131">
        <v>0</v>
      </c>
      <c r="BC131">
        <v>0</v>
      </c>
      <c r="BD131">
        <v>0</v>
      </c>
      <c r="BE131">
        <v>0</v>
      </c>
      <c r="BF131">
        <v>0</v>
      </c>
      <c r="BG131">
        <v>0</v>
      </c>
    </row>
    <row r="132" spans="1:59" ht="15" x14ac:dyDescent="0.25">
      <c r="A132" s="35"/>
      <c r="B132">
        <v>1</v>
      </c>
      <c r="C132">
        <v>1</v>
      </c>
      <c r="D132">
        <v>1</v>
      </c>
      <c r="E132">
        <v>0</v>
      </c>
      <c r="F132">
        <v>0</v>
      </c>
      <c r="G132">
        <v>0</v>
      </c>
      <c r="H132">
        <v>0</v>
      </c>
      <c r="I132">
        <v>0</v>
      </c>
      <c r="J132">
        <v>0</v>
      </c>
      <c r="K132">
        <v>0</v>
      </c>
      <c r="L132">
        <v>0</v>
      </c>
      <c r="M132">
        <v>0</v>
      </c>
      <c r="N132">
        <v>0</v>
      </c>
      <c r="O132">
        <v>0</v>
      </c>
      <c r="P132">
        <v>0</v>
      </c>
      <c r="Q132">
        <v>0</v>
      </c>
      <c r="R132">
        <v>0</v>
      </c>
      <c r="S132">
        <v>0</v>
      </c>
      <c r="T132">
        <v>0</v>
      </c>
      <c r="U132">
        <v>0</v>
      </c>
      <c r="V132">
        <v>0</v>
      </c>
      <c r="W132">
        <v>0</v>
      </c>
      <c r="X132">
        <v>0</v>
      </c>
      <c r="Y132">
        <v>0</v>
      </c>
      <c r="Z132">
        <v>0</v>
      </c>
      <c r="AA132">
        <v>0</v>
      </c>
      <c r="AB132">
        <v>0</v>
      </c>
      <c r="AC132">
        <v>0</v>
      </c>
      <c r="AD132">
        <v>0</v>
      </c>
      <c r="AE132">
        <v>0</v>
      </c>
      <c r="AF132">
        <v>0</v>
      </c>
      <c r="AG132">
        <v>0</v>
      </c>
      <c r="AH132">
        <v>0</v>
      </c>
      <c r="AI132">
        <v>0</v>
      </c>
      <c r="AJ132">
        <v>0</v>
      </c>
      <c r="AK132">
        <v>0</v>
      </c>
      <c r="AL132">
        <v>0</v>
      </c>
      <c r="AM132">
        <v>0</v>
      </c>
      <c r="AN132">
        <v>0</v>
      </c>
      <c r="AO132">
        <v>0</v>
      </c>
      <c r="AP132">
        <v>0</v>
      </c>
      <c r="AQ132">
        <v>0</v>
      </c>
      <c r="AR132">
        <v>0</v>
      </c>
      <c r="AS132">
        <v>0</v>
      </c>
      <c r="AT132">
        <v>0</v>
      </c>
      <c r="AU132">
        <v>0</v>
      </c>
      <c r="AV132">
        <v>0</v>
      </c>
      <c r="AW132">
        <v>0</v>
      </c>
      <c r="AX132">
        <v>0</v>
      </c>
      <c r="AY132">
        <v>0</v>
      </c>
      <c r="AZ132">
        <v>0</v>
      </c>
      <c r="BA132">
        <v>0</v>
      </c>
      <c r="BB132">
        <v>0</v>
      </c>
      <c r="BC132">
        <v>0</v>
      </c>
      <c r="BD132">
        <v>0</v>
      </c>
      <c r="BE132">
        <v>0</v>
      </c>
      <c r="BF132">
        <v>0</v>
      </c>
      <c r="BG132">
        <v>0</v>
      </c>
    </row>
    <row r="133" spans="1:59" ht="15" x14ac:dyDescent="0.25">
      <c r="A133" s="35"/>
      <c r="B133">
        <v>1</v>
      </c>
      <c r="C133">
        <v>1</v>
      </c>
      <c r="D133">
        <v>1</v>
      </c>
      <c r="E133">
        <v>0</v>
      </c>
      <c r="F133">
        <v>0</v>
      </c>
      <c r="G133">
        <v>0</v>
      </c>
      <c r="H133">
        <v>0</v>
      </c>
      <c r="I133">
        <v>0</v>
      </c>
      <c r="J133">
        <v>0</v>
      </c>
      <c r="K133">
        <v>0</v>
      </c>
      <c r="L133">
        <v>0</v>
      </c>
      <c r="M133">
        <v>0</v>
      </c>
      <c r="N133">
        <v>0</v>
      </c>
      <c r="O133">
        <v>0</v>
      </c>
      <c r="P133">
        <v>0</v>
      </c>
      <c r="Q133">
        <v>0</v>
      </c>
      <c r="R133">
        <v>0</v>
      </c>
      <c r="S133">
        <v>0</v>
      </c>
      <c r="T133">
        <v>0</v>
      </c>
      <c r="U133">
        <v>0</v>
      </c>
      <c r="V133">
        <v>0</v>
      </c>
      <c r="W133">
        <v>0</v>
      </c>
      <c r="X133">
        <v>0</v>
      </c>
      <c r="Y133">
        <v>0</v>
      </c>
      <c r="Z133">
        <v>0</v>
      </c>
      <c r="AA133">
        <v>0</v>
      </c>
      <c r="AB133">
        <v>0</v>
      </c>
      <c r="AC133">
        <v>0</v>
      </c>
      <c r="AD133">
        <v>0</v>
      </c>
      <c r="AE133">
        <v>0</v>
      </c>
      <c r="AF133">
        <v>0</v>
      </c>
      <c r="AG133">
        <v>0</v>
      </c>
      <c r="AH133">
        <v>0</v>
      </c>
      <c r="AI133">
        <v>0</v>
      </c>
      <c r="AJ133">
        <v>0</v>
      </c>
      <c r="AK133">
        <v>0</v>
      </c>
      <c r="AL133">
        <v>0</v>
      </c>
      <c r="AM133">
        <v>0</v>
      </c>
      <c r="AN133">
        <v>0</v>
      </c>
      <c r="AO133">
        <v>0</v>
      </c>
      <c r="AP133">
        <v>0</v>
      </c>
      <c r="AQ133">
        <v>0</v>
      </c>
      <c r="AR133">
        <v>0</v>
      </c>
      <c r="AS133">
        <v>0</v>
      </c>
      <c r="AT133">
        <v>0</v>
      </c>
      <c r="AU133">
        <v>0</v>
      </c>
      <c r="AV133">
        <v>0</v>
      </c>
      <c r="AW133">
        <v>0</v>
      </c>
      <c r="AX133">
        <v>0</v>
      </c>
      <c r="AY133">
        <v>0</v>
      </c>
      <c r="AZ133">
        <v>0</v>
      </c>
      <c r="BA133">
        <v>0</v>
      </c>
      <c r="BB133">
        <v>0</v>
      </c>
      <c r="BC133">
        <v>0</v>
      </c>
      <c r="BD133">
        <v>0</v>
      </c>
      <c r="BE133">
        <v>0</v>
      </c>
      <c r="BF133">
        <v>0</v>
      </c>
      <c r="BG133">
        <v>0</v>
      </c>
    </row>
    <row r="134" spans="1:59" ht="15" x14ac:dyDescent="0.25">
      <c r="A134" s="35"/>
      <c r="B134">
        <v>1</v>
      </c>
      <c r="C134">
        <v>1</v>
      </c>
      <c r="D134">
        <v>1</v>
      </c>
      <c r="E134">
        <v>0</v>
      </c>
      <c r="F134">
        <v>0</v>
      </c>
      <c r="G134">
        <v>0</v>
      </c>
      <c r="H134">
        <v>0</v>
      </c>
      <c r="I134">
        <v>0</v>
      </c>
      <c r="J134">
        <v>0</v>
      </c>
      <c r="K134">
        <v>0</v>
      </c>
      <c r="L134">
        <v>0</v>
      </c>
      <c r="M134">
        <v>0</v>
      </c>
      <c r="N134">
        <v>0</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v>0</v>
      </c>
      <c r="AK134">
        <v>0</v>
      </c>
      <c r="AL134">
        <v>0</v>
      </c>
      <c r="AM134">
        <v>0</v>
      </c>
      <c r="AN134">
        <v>0</v>
      </c>
      <c r="AO134">
        <v>0</v>
      </c>
      <c r="AP134">
        <v>0</v>
      </c>
      <c r="AQ134">
        <v>0</v>
      </c>
      <c r="AR134">
        <v>0</v>
      </c>
      <c r="AS134">
        <v>0</v>
      </c>
      <c r="AT134">
        <v>0</v>
      </c>
      <c r="AU134">
        <v>0</v>
      </c>
      <c r="AV134">
        <v>0</v>
      </c>
      <c r="AW134">
        <v>0</v>
      </c>
      <c r="AX134">
        <v>0</v>
      </c>
      <c r="AY134">
        <v>0</v>
      </c>
      <c r="AZ134">
        <v>0</v>
      </c>
      <c r="BA134">
        <v>0</v>
      </c>
      <c r="BB134">
        <v>0</v>
      </c>
      <c r="BC134">
        <v>0</v>
      </c>
      <c r="BD134">
        <v>0</v>
      </c>
      <c r="BE134">
        <v>0</v>
      </c>
      <c r="BF134">
        <v>0</v>
      </c>
      <c r="BG134">
        <v>0</v>
      </c>
    </row>
    <row r="135" spans="1:59" ht="15" x14ac:dyDescent="0.25">
      <c r="A135" s="35"/>
      <c r="B135">
        <v>1</v>
      </c>
      <c r="C135">
        <v>1</v>
      </c>
      <c r="D135">
        <v>1</v>
      </c>
      <c r="E135">
        <v>0</v>
      </c>
      <c r="F135">
        <v>0</v>
      </c>
      <c r="G135">
        <v>0</v>
      </c>
      <c r="H135">
        <v>0</v>
      </c>
      <c r="I135">
        <v>0</v>
      </c>
      <c r="J135">
        <v>0</v>
      </c>
      <c r="K135">
        <v>0</v>
      </c>
      <c r="L135">
        <v>0</v>
      </c>
      <c r="M135">
        <v>0</v>
      </c>
      <c r="N135">
        <v>0</v>
      </c>
      <c r="O135">
        <v>0</v>
      </c>
      <c r="P135">
        <v>0</v>
      </c>
      <c r="Q135">
        <v>0</v>
      </c>
      <c r="R135">
        <v>0</v>
      </c>
      <c r="S135">
        <v>0</v>
      </c>
      <c r="T135">
        <v>0</v>
      </c>
      <c r="U135">
        <v>0</v>
      </c>
      <c r="V135">
        <v>0</v>
      </c>
      <c r="W135">
        <v>0</v>
      </c>
      <c r="X135">
        <v>0</v>
      </c>
      <c r="Y135">
        <v>0</v>
      </c>
      <c r="Z135">
        <v>0</v>
      </c>
      <c r="AA135">
        <v>0</v>
      </c>
      <c r="AB135">
        <v>0</v>
      </c>
      <c r="AC135">
        <v>0</v>
      </c>
      <c r="AD135">
        <v>0</v>
      </c>
      <c r="AE135">
        <v>0</v>
      </c>
      <c r="AF135">
        <v>0</v>
      </c>
      <c r="AG135">
        <v>0</v>
      </c>
      <c r="AH135">
        <v>0</v>
      </c>
      <c r="AI135">
        <v>0</v>
      </c>
      <c r="AJ135">
        <v>0</v>
      </c>
      <c r="AK135">
        <v>0</v>
      </c>
      <c r="AL135">
        <v>0</v>
      </c>
      <c r="AM135">
        <v>0</v>
      </c>
      <c r="AN135">
        <v>0</v>
      </c>
      <c r="AO135">
        <v>0</v>
      </c>
      <c r="AP135">
        <v>0</v>
      </c>
      <c r="AQ135">
        <v>0</v>
      </c>
      <c r="AR135">
        <v>0</v>
      </c>
      <c r="AS135">
        <v>0</v>
      </c>
      <c r="AT135">
        <v>0</v>
      </c>
      <c r="AU135">
        <v>0</v>
      </c>
      <c r="AV135">
        <v>0</v>
      </c>
      <c r="AW135">
        <v>0</v>
      </c>
      <c r="AX135">
        <v>0</v>
      </c>
      <c r="AY135">
        <v>0</v>
      </c>
      <c r="AZ135">
        <v>0</v>
      </c>
      <c r="BA135">
        <v>0</v>
      </c>
      <c r="BB135">
        <v>0</v>
      </c>
      <c r="BC135">
        <v>0</v>
      </c>
      <c r="BD135">
        <v>0</v>
      </c>
      <c r="BE135">
        <v>0</v>
      </c>
      <c r="BF135">
        <v>0</v>
      </c>
      <c r="BG135">
        <v>0</v>
      </c>
    </row>
    <row r="136" spans="1:59" ht="15" x14ac:dyDescent="0.25">
      <c r="A136" s="35"/>
      <c r="B136">
        <v>1</v>
      </c>
      <c r="C136">
        <v>1</v>
      </c>
      <c r="D136">
        <v>1</v>
      </c>
      <c r="E136">
        <v>0</v>
      </c>
      <c r="F136">
        <v>0</v>
      </c>
      <c r="G136">
        <v>0</v>
      </c>
      <c r="H136">
        <v>0</v>
      </c>
      <c r="I136">
        <v>0</v>
      </c>
      <c r="J136">
        <v>0</v>
      </c>
      <c r="K136">
        <v>0</v>
      </c>
      <c r="L136">
        <v>0</v>
      </c>
      <c r="M136">
        <v>0</v>
      </c>
      <c r="N136">
        <v>0</v>
      </c>
      <c r="O136">
        <v>0</v>
      </c>
      <c r="P136">
        <v>0</v>
      </c>
      <c r="Q136">
        <v>0</v>
      </c>
      <c r="R136">
        <v>0</v>
      </c>
      <c r="S136">
        <v>0</v>
      </c>
      <c r="T136">
        <v>0</v>
      </c>
      <c r="U136">
        <v>0</v>
      </c>
      <c r="V136">
        <v>0</v>
      </c>
      <c r="W136">
        <v>0</v>
      </c>
      <c r="X136">
        <v>0</v>
      </c>
      <c r="Y136">
        <v>0</v>
      </c>
      <c r="Z136">
        <v>0</v>
      </c>
      <c r="AA136">
        <v>0</v>
      </c>
      <c r="AB136">
        <v>0</v>
      </c>
      <c r="AC136">
        <v>0</v>
      </c>
      <c r="AD136">
        <v>0</v>
      </c>
      <c r="AE136">
        <v>0</v>
      </c>
      <c r="AF136">
        <v>0</v>
      </c>
      <c r="AG136">
        <v>0</v>
      </c>
      <c r="AH136">
        <v>0</v>
      </c>
      <c r="AI136">
        <v>0</v>
      </c>
      <c r="AJ136">
        <v>0</v>
      </c>
      <c r="AK136">
        <v>0</v>
      </c>
      <c r="AL136">
        <v>0</v>
      </c>
      <c r="AM136">
        <v>0</v>
      </c>
      <c r="AN136">
        <v>0</v>
      </c>
      <c r="AO136">
        <v>0</v>
      </c>
      <c r="AP136">
        <v>0</v>
      </c>
      <c r="AQ136">
        <v>0</v>
      </c>
      <c r="AR136">
        <v>0</v>
      </c>
      <c r="AS136">
        <v>0</v>
      </c>
      <c r="AT136">
        <v>0</v>
      </c>
      <c r="AU136">
        <v>0</v>
      </c>
      <c r="AV136">
        <v>0</v>
      </c>
      <c r="AW136">
        <v>0</v>
      </c>
      <c r="AX136">
        <v>0</v>
      </c>
      <c r="AY136">
        <v>0</v>
      </c>
      <c r="AZ136">
        <v>0</v>
      </c>
      <c r="BA136">
        <v>0</v>
      </c>
      <c r="BB136">
        <v>0</v>
      </c>
      <c r="BC136">
        <v>0</v>
      </c>
      <c r="BD136">
        <v>0</v>
      </c>
      <c r="BE136">
        <v>0</v>
      </c>
      <c r="BF136">
        <v>0</v>
      </c>
      <c r="BG136">
        <v>0</v>
      </c>
    </row>
    <row r="137" spans="1:59" ht="15" x14ac:dyDescent="0.25">
      <c r="A137" s="35"/>
      <c r="B137">
        <v>1</v>
      </c>
      <c r="C137">
        <v>1</v>
      </c>
      <c r="D137">
        <v>1</v>
      </c>
      <c r="E137">
        <v>0</v>
      </c>
      <c r="F137">
        <v>0</v>
      </c>
      <c r="G137">
        <v>0</v>
      </c>
      <c r="H137">
        <v>0</v>
      </c>
      <c r="I137">
        <v>0</v>
      </c>
      <c r="J137">
        <v>0</v>
      </c>
      <c r="K137">
        <v>0</v>
      </c>
      <c r="L137">
        <v>0</v>
      </c>
      <c r="M137">
        <v>0</v>
      </c>
      <c r="N137">
        <v>0</v>
      </c>
      <c r="O137">
        <v>0</v>
      </c>
      <c r="P137">
        <v>0</v>
      </c>
      <c r="Q137">
        <v>0</v>
      </c>
      <c r="R137">
        <v>0</v>
      </c>
      <c r="S137">
        <v>0</v>
      </c>
      <c r="T137">
        <v>0</v>
      </c>
      <c r="U137">
        <v>0</v>
      </c>
      <c r="V137">
        <v>0</v>
      </c>
      <c r="W137">
        <v>0</v>
      </c>
      <c r="X137">
        <v>0</v>
      </c>
      <c r="Y137">
        <v>0</v>
      </c>
      <c r="Z137">
        <v>0</v>
      </c>
      <c r="AA137">
        <v>0</v>
      </c>
      <c r="AB137">
        <v>0</v>
      </c>
      <c r="AC137">
        <v>0</v>
      </c>
      <c r="AD137">
        <v>0</v>
      </c>
      <c r="AE137">
        <v>0</v>
      </c>
      <c r="AF137">
        <v>0</v>
      </c>
      <c r="AG137">
        <v>0</v>
      </c>
      <c r="AH137">
        <v>0</v>
      </c>
      <c r="AI137">
        <v>0</v>
      </c>
      <c r="AJ137">
        <v>0</v>
      </c>
      <c r="AK137">
        <v>0</v>
      </c>
      <c r="AL137">
        <v>0</v>
      </c>
      <c r="AM137">
        <v>0</v>
      </c>
      <c r="AN137">
        <v>0</v>
      </c>
      <c r="AO137">
        <v>0</v>
      </c>
      <c r="AP137">
        <v>0</v>
      </c>
      <c r="AQ137">
        <v>0</v>
      </c>
      <c r="AR137">
        <v>0</v>
      </c>
      <c r="AS137">
        <v>0</v>
      </c>
      <c r="AT137">
        <v>0</v>
      </c>
      <c r="AU137">
        <v>0</v>
      </c>
      <c r="AV137">
        <v>0</v>
      </c>
      <c r="AW137">
        <v>0</v>
      </c>
      <c r="AX137">
        <v>0</v>
      </c>
      <c r="AY137">
        <v>0</v>
      </c>
      <c r="AZ137">
        <v>0</v>
      </c>
      <c r="BA137">
        <v>0</v>
      </c>
      <c r="BB137">
        <v>0</v>
      </c>
      <c r="BC137">
        <v>0</v>
      </c>
      <c r="BD137">
        <v>0</v>
      </c>
      <c r="BE137">
        <v>0</v>
      </c>
      <c r="BF137">
        <v>0</v>
      </c>
      <c r="BG137">
        <v>0</v>
      </c>
    </row>
    <row r="138" spans="1:59" ht="15" x14ac:dyDescent="0.25">
      <c r="A138" s="35"/>
      <c r="B138">
        <v>1</v>
      </c>
      <c r="C138">
        <v>1</v>
      </c>
      <c r="D138">
        <v>1</v>
      </c>
      <c r="E138">
        <v>0</v>
      </c>
      <c r="F138">
        <v>0</v>
      </c>
      <c r="G138">
        <v>0</v>
      </c>
      <c r="H138">
        <v>0</v>
      </c>
      <c r="I138">
        <v>0</v>
      </c>
      <c r="J138">
        <v>0</v>
      </c>
      <c r="K138">
        <v>0</v>
      </c>
      <c r="L138">
        <v>0</v>
      </c>
      <c r="M138">
        <v>0</v>
      </c>
      <c r="N138">
        <v>0</v>
      </c>
      <c r="O138">
        <v>0</v>
      </c>
      <c r="P138">
        <v>0</v>
      </c>
      <c r="Q138">
        <v>0</v>
      </c>
      <c r="R138">
        <v>0</v>
      </c>
      <c r="S138">
        <v>0</v>
      </c>
      <c r="T138">
        <v>0</v>
      </c>
      <c r="U138">
        <v>0</v>
      </c>
      <c r="V138">
        <v>0</v>
      </c>
      <c r="W138">
        <v>0</v>
      </c>
      <c r="X138">
        <v>0</v>
      </c>
      <c r="Y138">
        <v>0</v>
      </c>
      <c r="Z138">
        <v>0</v>
      </c>
      <c r="AA138">
        <v>0</v>
      </c>
      <c r="AB138">
        <v>0</v>
      </c>
      <c r="AC138">
        <v>0</v>
      </c>
      <c r="AD138">
        <v>0</v>
      </c>
      <c r="AE138">
        <v>0</v>
      </c>
      <c r="AF138">
        <v>0</v>
      </c>
      <c r="AG138">
        <v>0</v>
      </c>
      <c r="AH138">
        <v>0</v>
      </c>
      <c r="AI138">
        <v>0</v>
      </c>
      <c r="AJ138">
        <v>0</v>
      </c>
      <c r="AK138">
        <v>0</v>
      </c>
      <c r="AL138">
        <v>0</v>
      </c>
      <c r="AM138">
        <v>0</v>
      </c>
      <c r="AN138">
        <v>0</v>
      </c>
      <c r="AO138">
        <v>0</v>
      </c>
      <c r="AP138">
        <v>0</v>
      </c>
      <c r="AQ138">
        <v>0</v>
      </c>
      <c r="AR138">
        <v>0</v>
      </c>
      <c r="AS138">
        <v>0</v>
      </c>
      <c r="AT138">
        <v>0</v>
      </c>
      <c r="AU138">
        <v>0</v>
      </c>
      <c r="AV138">
        <v>0</v>
      </c>
      <c r="AW138">
        <v>0</v>
      </c>
      <c r="AX138">
        <v>0</v>
      </c>
      <c r="AY138">
        <v>0</v>
      </c>
      <c r="AZ138">
        <v>0</v>
      </c>
      <c r="BA138">
        <v>0</v>
      </c>
      <c r="BB138">
        <v>0</v>
      </c>
      <c r="BC138">
        <v>0</v>
      </c>
      <c r="BD138">
        <v>0</v>
      </c>
      <c r="BE138">
        <v>0</v>
      </c>
      <c r="BF138">
        <v>0</v>
      </c>
      <c r="BG138">
        <v>0</v>
      </c>
    </row>
    <row r="139" spans="1:59" ht="15" x14ac:dyDescent="0.25">
      <c r="A139" s="35"/>
      <c r="B139">
        <v>1</v>
      </c>
      <c r="C139">
        <v>1</v>
      </c>
      <c r="D139">
        <v>1</v>
      </c>
      <c r="E139">
        <v>0</v>
      </c>
      <c r="F139">
        <v>0</v>
      </c>
      <c r="G139">
        <v>0</v>
      </c>
      <c r="H139">
        <v>0</v>
      </c>
      <c r="I139">
        <v>0</v>
      </c>
      <c r="J139">
        <v>0</v>
      </c>
      <c r="K139">
        <v>0</v>
      </c>
      <c r="L139">
        <v>0</v>
      </c>
      <c r="M139">
        <v>0</v>
      </c>
      <c r="N139">
        <v>0</v>
      </c>
      <c r="O139">
        <v>0</v>
      </c>
      <c r="P139">
        <v>0</v>
      </c>
      <c r="Q139">
        <v>0</v>
      </c>
      <c r="R139">
        <v>0</v>
      </c>
      <c r="S139">
        <v>0</v>
      </c>
      <c r="T139">
        <v>0</v>
      </c>
      <c r="U139">
        <v>0</v>
      </c>
      <c r="V139">
        <v>0</v>
      </c>
      <c r="W139">
        <v>0</v>
      </c>
      <c r="X139">
        <v>0</v>
      </c>
      <c r="Y139">
        <v>0</v>
      </c>
      <c r="Z139">
        <v>0</v>
      </c>
      <c r="AA139">
        <v>0</v>
      </c>
      <c r="AB139">
        <v>0</v>
      </c>
      <c r="AC139">
        <v>0</v>
      </c>
      <c r="AD139">
        <v>0</v>
      </c>
      <c r="AE139">
        <v>0</v>
      </c>
      <c r="AF139">
        <v>0</v>
      </c>
      <c r="AG139">
        <v>0</v>
      </c>
      <c r="AH139">
        <v>0</v>
      </c>
      <c r="AI139">
        <v>0</v>
      </c>
      <c r="AJ139">
        <v>0</v>
      </c>
      <c r="AK139">
        <v>0</v>
      </c>
      <c r="AL139">
        <v>0</v>
      </c>
      <c r="AM139">
        <v>0</v>
      </c>
      <c r="AN139">
        <v>0</v>
      </c>
      <c r="AO139">
        <v>0</v>
      </c>
      <c r="AP139">
        <v>0</v>
      </c>
      <c r="AQ139">
        <v>0</v>
      </c>
      <c r="AR139">
        <v>0</v>
      </c>
      <c r="AS139">
        <v>0</v>
      </c>
      <c r="AT139">
        <v>0</v>
      </c>
      <c r="AU139">
        <v>0</v>
      </c>
      <c r="AV139">
        <v>0</v>
      </c>
      <c r="AW139">
        <v>0</v>
      </c>
      <c r="AX139">
        <v>0</v>
      </c>
      <c r="AY139">
        <v>0</v>
      </c>
      <c r="AZ139">
        <v>0</v>
      </c>
      <c r="BA139">
        <v>0</v>
      </c>
      <c r="BB139">
        <v>0</v>
      </c>
      <c r="BC139">
        <v>0</v>
      </c>
      <c r="BD139">
        <v>0</v>
      </c>
      <c r="BE139">
        <v>0</v>
      </c>
      <c r="BF139">
        <v>0</v>
      </c>
      <c r="BG139">
        <v>0</v>
      </c>
    </row>
    <row r="140" spans="1:59" ht="15" x14ac:dyDescent="0.25">
      <c r="A140" s="35"/>
      <c r="B140">
        <v>1</v>
      </c>
      <c r="C140">
        <v>1</v>
      </c>
      <c r="D140">
        <v>1</v>
      </c>
      <c r="E140">
        <v>0</v>
      </c>
      <c r="F140">
        <v>0</v>
      </c>
      <c r="G140">
        <v>0</v>
      </c>
      <c r="H140">
        <v>0</v>
      </c>
      <c r="I140">
        <v>0</v>
      </c>
      <c r="J140">
        <v>0</v>
      </c>
      <c r="K140">
        <v>0</v>
      </c>
      <c r="L140">
        <v>0</v>
      </c>
      <c r="M140">
        <v>0</v>
      </c>
      <c r="N140">
        <v>0</v>
      </c>
      <c r="O140">
        <v>0</v>
      </c>
      <c r="P140">
        <v>0</v>
      </c>
      <c r="Q140">
        <v>0</v>
      </c>
      <c r="R140">
        <v>0</v>
      </c>
      <c r="S140">
        <v>0</v>
      </c>
      <c r="T140">
        <v>0</v>
      </c>
      <c r="U140">
        <v>0</v>
      </c>
      <c r="V140">
        <v>0</v>
      </c>
      <c r="W140">
        <v>0</v>
      </c>
      <c r="X140">
        <v>0</v>
      </c>
      <c r="Y140">
        <v>0</v>
      </c>
      <c r="Z140">
        <v>0</v>
      </c>
      <c r="AA140">
        <v>0</v>
      </c>
      <c r="AB140">
        <v>0</v>
      </c>
      <c r="AC140">
        <v>0</v>
      </c>
      <c r="AD140">
        <v>0</v>
      </c>
      <c r="AE140">
        <v>0</v>
      </c>
      <c r="AF140">
        <v>0</v>
      </c>
      <c r="AG140">
        <v>0</v>
      </c>
      <c r="AH140">
        <v>0</v>
      </c>
      <c r="AI140">
        <v>0</v>
      </c>
      <c r="AJ140">
        <v>0</v>
      </c>
      <c r="AK140">
        <v>0</v>
      </c>
      <c r="AL140">
        <v>0</v>
      </c>
      <c r="AM140">
        <v>0</v>
      </c>
      <c r="AN140">
        <v>0</v>
      </c>
      <c r="AO140">
        <v>0</v>
      </c>
      <c r="AP140">
        <v>0</v>
      </c>
      <c r="AQ140">
        <v>0</v>
      </c>
      <c r="AR140">
        <v>0</v>
      </c>
      <c r="AS140">
        <v>0</v>
      </c>
      <c r="AT140">
        <v>0</v>
      </c>
      <c r="AU140">
        <v>0</v>
      </c>
      <c r="AV140">
        <v>0</v>
      </c>
      <c r="AW140">
        <v>0</v>
      </c>
      <c r="AX140">
        <v>0</v>
      </c>
      <c r="AY140">
        <v>0</v>
      </c>
      <c r="AZ140">
        <v>0</v>
      </c>
      <c r="BA140">
        <v>0</v>
      </c>
      <c r="BB140">
        <v>0</v>
      </c>
      <c r="BC140">
        <v>0</v>
      </c>
      <c r="BD140">
        <v>0</v>
      </c>
      <c r="BE140">
        <v>0</v>
      </c>
      <c r="BF140">
        <v>0</v>
      </c>
      <c r="BG140">
        <v>0</v>
      </c>
    </row>
    <row r="141" spans="1:59" ht="15" x14ac:dyDescent="0.25">
      <c r="A141" s="35"/>
      <c r="B141">
        <v>1</v>
      </c>
      <c r="C141">
        <v>1</v>
      </c>
      <c r="D141">
        <v>1</v>
      </c>
      <c r="E141">
        <v>0</v>
      </c>
      <c r="F141">
        <v>0</v>
      </c>
      <c r="G141">
        <v>0</v>
      </c>
      <c r="H141">
        <v>0</v>
      </c>
      <c r="I141">
        <v>0</v>
      </c>
      <c r="J141">
        <v>0</v>
      </c>
      <c r="K141">
        <v>0</v>
      </c>
      <c r="L141">
        <v>0</v>
      </c>
      <c r="M141">
        <v>0</v>
      </c>
      <c r="N141">
        <v>0</v>
      </c>
      <c r="O141">
        <v>0</v>
      </c>
      <c r="P141">
        <v>0</v>
      </c>
      <c r="Q141">
        <v>0</v>
      </c>
      <c r="R141">
        <v>0</v>
      </c>
      <c r="S141">
        <v>0</v>
      </c>
      <c r="T141">
        <v>0</v>
      </c>
      <c r="U141">
        <v>0</v>
      </c>
      <c r="V141">
        <v>0</v>
      </c>
      <c r="W141">
        <v>0</v>
      </c>
      <c r="X141">
        <v>0</v>
      </c>
      <c r="Y141">
        <v>0</v>
      </c>
      <c r="Z141">
        <v>0</v>
      </c>
      <c r="AA141">
        <v>0</v>
      </c>
      <c r="AB141">
        <v>0</v>
      </c>
      <c r="AC141">
        <v>0</v>
      </c>
      <c r="AD141">
        <v>0</v>
      </c>
      <c r="AE141">
        <v>0</v>
      </c>
      <c r="AF141">
        <v>0</v>
      </c>
      <c r="AG141">
        <v>0</v>
      </c>
      <c r="AH141">
        <v>0</v>
      </c>
      <c r="AI141">
        <v>0</v>
      </c>
      <c r="AJ141">
        <v>0</v>
      </c>
      <c r="AK141">
        <v>0</v>
      </c>
      <c r="AL141">
        <v>0</v>
      </c>
      <c r="AM141">
        <v>0</v>
      </c>
      <c r="AN141">
        <v>0</v>
      </c>
      <c r="AO141">
        <v>0</v>
      </c>
      <c r="AP141">
        <v>0</v>
      </c>
      <c r="AQ141">
        <v>0</v>
      </c>
      <c r="AR141">
        <v>0</v>
      </c>
      <c r="AS141">
        <v>0</v>
      </c>
      <c r="AT141">
        <v>0</v>
      </c>
      <c r="AU141">
        <v>0</v>
      </c>
      <c r="AV141">
        <v>0</v>
      </c>
      <c r="AW141">
        <v>0</v>
      </c>
      <c r="AX141">
        <v>0</v>
      </c>
      <c r="AY141">
        <v>0</v>
      </c>
      <c r="AZ141">
        <v>0</v>
      </c>
      <c r="BA141">
        <v>0</v>
      </c>
      <c r="BB141">
        <v>0</v>
      </c>
      <c r="BC141">
        <v>0</v>
      </c>
      <c r="BD141">
        <v>0</v>
      </c>
      <c r="BE141">
        <v>0</v>
      </c>
      <c r="BF141">
        <v>0</v>
      </c>
      <c r="BG141">
        <v>0</v>
      </c>
    </row>
    <row r="142" spans="1:59" ht="15" x14ac:dyDescent="0.25">
      <c r="A142" s="35"/>
      <c r="B142">
        <v>1</v>
      </c>
      <c r="C142">
        <v>1</v>
      </c>
      <c r="D142">
        <v>1</v>
      </c>
      <c r="E142">
        <v>0</v>
      </c>
      <c r="F142">
        <v>0</v>
      </c>
      <c r="G142">
        <v>0</v>
      </c>
      <c r="H142">
        <v>0</v>
      </c>
      <c r="I142">
        <v>0</v>
      </c>
      <c r="J142">
        <v>0</v>
      </c>
      <c r="K142">
        <v>0</v>
      </c>
      <c r="L142">
        <v>0</v>
      </c>
      <c r="M142">
        <v>0</v>
      </c>
      <c r="N142">
        <v>0</v>
      </c>
      <c r="O142">
        <v>0</v>
      </c>
      <c r="P142">
        <v>0</v>
      </c>
      <c r="Q142">
        <v>0</v>
      </c>
      <c r="R142">
        <v>0</v>
      </c>
      <c r="S142">
        <v>0</v>
      </c>
      <c r="T142">
        <v>0</v>
      </c>
      <c r="U142">
        <v>0</v>
      </c>
      <c r="V142">
        <v>0</v>
      </c>
      <c r="W142">
        <v>0</v>
      </c>
      <c r="X142">
        <v>0</v>
      </c>
      <c r="Y142">
        <v>0</v>
      </c>
      <c r="Z142">
        <v>0</v>
      </c>
      <c r="AA142">
        <v>0</v>
      </c>
      <c r="AB142">
        <v>0</v>
      </c>
      <c r="AC142">
        <v>0</v>
      </c>
      <c r="AD142">
        <v>0</v>
      </c>
      <c r="AE142">
        <v>0</v>
      </c>
      <c r="AF142">
        <v>0</v>
      </c>
      <c r="AG142">
        <v>0</v>
      </c>
      <c r="AH142">
        <v>0</v>
      </c>
      <c r="AI142">
        <v>0</v>
      </c>
      <c r="AJ142">
        <v>0</v>
      </c>
      <c r="AK142">
        <v>0</v>
      </c>
      <c r="AL142">
        <v>0</v>
      </c>
      <c r="AM142">
        <v>0</v>
      </c>
      <c r="AN142">
        <v>0</v>
      </c>
      <c r="AO142">
        <v>0</v>
      </c>
      <c r="AP142">
        <v>0</v>
      </c>
      <c r="AQ142">
        <v>0</v>
      </c>
      <c r="AR142">
        <v>0</v>
      </c>
      <c r="AS142">
        <v>0</v>
      </c>
      <c r="AT142">
        <v>0</v>
      </c>
      <c r="AU142">
        <v>0</v>
      </c>
      <c r="AV142">
        <v>0</v>
      </c>
      <c r="AW142">
        <v>0</v>
      </c>
      <c r="AX142">
        <v>0</v>
      </c>
      <c r="AY142">
        <v>0</v>
      </c>
      <c r="AZ142">
        <v>0</v>
      </c>
      <c r="BA142">
        <v>0</v>
      </c>
      <c r="BB142">
        <v>0</v>
      </c>
      <c r="BC142">
        <v>0</v>
      </c>
      <c r="BD142">
        <v>0</v>
      </c>
      <c r="BE142">
        <v>0</v>
      </c>
      <c r="BF142">
        <v>0</v>
      </c>
      <c r="BG142">
        <v>0</v>
      </c>
    </row>
    <row r="143" spans="1:59" ht="15" x14ac:dyDescent="0.25">
      <c r="A143" s="35"/>
      <c r="B143">
        <v>1</v>
      </c>
      <c r="C143">
        <v>1</v>
      </c>
      <c r="D143">
        <v>1</v>
      </c>
      <c r="E143">
        <v>0</v>
      </c>
      <c r="F143">
        <v>0</v>
      </c>
      <c r="G143">
        <v>0</v>
      </c>
      <c r="H143">
        <v>0</v>
      </c>
      <c r="I143">
        <v>0</v>
      </c>
      <c r="J143">
        <v>0</v>
      </c>
      <c r="K143">
        <v>0</v>
      </c>
      <c r="L143">
        <v>0</v>
      </c>
      <c r="M143">
        <v>0</v>
      </c>
      <c r="N143">
        <v>0</v>
      </c>
      <c r="O143">
        <v>0</v>
      </c>
      <c r="P143">
        <v>0</v>
      </c>
      <c r="Q143">
        <v>0</v>
      </c>
      <c r="R143">
        <v>0</v>
      </c>
      <c r="S143">
        <v>0</v>
      </c>
      <c r="T143">
        <v>0</v>
      </c>
      <c r="U143">
        <v>0</v>
      </c>
      <c r="V143">
        <v>0</v>
      </c>
      <c r="W143">
        <v>0</v>
      </c>
      <c r="X143">
        <v>0</v>
      </c>
      <c r="Y143">
        <v>0</v>
      </c>
      <c r="Z143">
        <v>0</v>
      </c>
      <c r="AA143">
        <v>0</v>
      </c>
      <c r="AB143">
        <v>0</v>
      </c>
      <c r="AC143">
        <v>0</v>
      </c>
      <c r="AD143">
        <v>0</v>
      </c>
      <c r="AE143">
        <v>0</v>
      </c>
      <c r="AF143">
        <v>0</v>
      </c>
      <c r="AG143">
        <v>0</v>
      </c>
      <c r="AH143">
        <v>0</v>
      </c>
      <c r="AI143">
        <v>0</v>
      </c>
      <c r="AJ143">
        <v>0</v>
      </c>
      <c r="AK143">
        <v>0</v>
      </c>
      <c r="AL143">
        <v>0</v>
      </c>
      <c r="AM143">
        <v>0</v>
      </c>
      <c r="AN143">
        <v>0</v>
      </c>
      <c r="AO143">
        <v>0</v>
      </c>
      <c r="AP143">
        <v>0</v>
      </c>
      <c r="AQ143">
        <v>0</v>
      </c>
      <c r="AR143">
        <v>0</v>
      </c>
      <c r="AS143">
        <v>0</v>
      </c>
      <c r="AT143">
        <v>0</v>
      </c>
      <c r="AU143">
        <v>0</v>
      </c>
      <c r="AV143">
        <v>0</v>
      </c>
      <c r="AW143">
        <v>0</v>
      </c>
      <c r="AX143">
        <v>0</v>
      </c>
      <c r="AY143">
        <v>0</v>
      </c>
      <c r="AZ143">
        <v>0</v>
      </c>
      <c r="BA143">
        <v>0</v>
      </c>
      <c r="BB143">
        <v>0</v>
      </c>
      <c r="BC143">
        <v>0</v>
      </c>
      <c r="BD143">
        <v>0</v>
      </c>
      <c r="BE143">
        <v>0</v>
      </c>
      <c r="BF143">
        <v>0</v>
      </c>
      <c r="BG143">
        <v>0</v>
      </c>
    </row>
    <row r="144" spans="1:59" ht="15" x14ac:dyDescent="0.25">
      <c r="A144" s="35"/>
      <c r="B144">
        <v>1</v>
      </c>
      <c r="C144">
        <v>1</v>
      </c>
      <c r="D144">
        <v>1</v>
      </c>
      <c r="E144">
        <v>0</v>
      </c>
      <c r="F144">
        <v>0</v>
      </c>
      <c r="G144">
        <v>0</v>
      </c>
      <c r="H144">
        <v>0</v>
      </c>
      <c r="I144">
        <v>0</v>
      </c>
      <c r="J144">
        <v>0</v>
      </c>
      <c r="K144">
        <v>0</v>
      </c>
      <c r="L144">
        <v>0</v>
      </c>
      <c r="M144">
        <v>0</v>
      </c>
      <c r="N144">
        <v>0</v>
      </c>
      <c r="O144">
        <v>0</v>
      </c>
      <c r="P144">
        <v>0</v>
      </c>
      <c r="Q144">
        <v>0</v>
      </c>
      <c r="R144">
        <v>0</v>
      </c>
      <c r="S144">
        <v>0</v>
      </c>
      <c r="T144">
        <v>0</v>
      </c>
      <c r="U144">
        <v>0</v>
      </c>
      <c r="V144">
        <v>0</v>
      </c>
      <c r="W144">
        <v>0</v>
      </c>
      <c r="X144">
        <v>0</v>
      </c>
      <c r="Y144">
        <v>0</v>
      </c>
      <c r="Z144">
        <v>0</v>
      </c>
      <c r="AA144">
        <v>0</v>
      </c>
      <c r="AB144">
        <v>0</v>
      </c>
      <c r="AC144">
        <v>0</v>
      </c>
      <c r="AD144">
        <v>0</v>
      </c>
      <c r="AE144">
        <v>0</v>
      </c>
      <c r="AF144">
        <v>0</v>
      </c>
      <c r="AG144">
        <v>0</v>
      </c>
      <c r="AH144">
        <v>0</v>
      </c>
      <c r="AI144">
        <v>0</v>
      </c>
      <c r="AJ144">
        <v>0</v>
      </c>
      <c r="AK144">
        <v>0</v>
      </c>
      <c r="AL144">
        <v>0</v>
      </c>
      <c r="AM144">
        <v>0</v>
      </c>
      <c r="AN144">
        <v>0</v>
      </c>
      <c r="AO144">
        <v>0</v>
      </c>
      <c r="AP144">
        <v>0</v>
      </c>
      <c r="AQ144">
        <v>0</v>
      </c>
      <c r="AR144">
        <v>0</v>
      </c>
      <c r="AS144">
        <v>0</v>
      </c>
      <c r="AT144">
        <v>0</v>
      </c>
      <c r="AU144">
        <v>0</v>
      </c>
      <c r="AV144">
        <v>0</v>
      </c>
      <c r="AW144">
        <v>0</v>
      </c>
      <c r="AX144">
        <v>0</v>
      </c>
      <c r="AY144">
        <v>0</v>
      </c>
      <c r="AZ144">
        <v>0</v>
      </c>
      <c r="BA144">
        <v>0</v>
      </c>
      <c r="BB144">
        <v>0</v>
      </c>
      <c r="BC144">
        <v>0</v>
      </c>
      <c r="BD144">
        <v>0</v>
      </c>
      <c r="BE144">
        <v>0</v>
      </c>
      <c r="BF144">
        <v>0</v>
      </c>
      <c r="BG144">
        <v>0</v>
      </c>
    </row>
    <row r="145" spans="1:59" ht="15" x14ac:dyDescent="0.25">
      <c r="A145" s="35"/>
      <c r="B145">
        <v>1</v>
      </c>
      <c r="C145">
        <v>1</v>
      </c>
      <c r="D145">
        <v>1</v>
      </c>
      <c r="E145">
        <v>0</v>
      </c>
      <c r="F145">
        <v>0</v>
      </c>
      <c r="G145">
        <v>0</v>
      </c>
      <c r="H145">
        <v>0</v>
      </c>
      <c r="I145">
        <v>0</v>
      </c>
      <c r="J145">
        <v>0</v>
      </c>
      <c r="K145">
        <v>0</v>
      </c>
      <c r="L145">
        <v>0</v>
      </c>
      <c r="M145">
        <v>0</v>
      </c>
      <c r="N145">
        <v>0</v>
      </c>
      <c r="O145">
        <v>0</v>
      </c>
      <c r="P145">
        <v>0</v>
      </c>
      <c r="Q145">
        <v>0</v>
      </c>
      <c r="R145">
        <v>0</v>
      </c>
      <c r="S145">
        <v>0</v>
      </c>
      <c r="T145">
        <v>0</v>
      </c>
      <c r="U145">
        <v>0</v>
      </c>
      <c r="V145">
        <v>0</v>
      </c>
      <c r="W145">
        <v>0</v>
      </c>
      <c r="X145">
        <v>0</v>
      </c>
      <c r="Y145">
        <v>0</v>
      </c>
      <c r="Z145">
        <v>0</v>
      </c>
      <c r="AA145">
        <v>0</v>
      </c>
      <c r="AB145">
        <v>0</v>
      </c>
      <c r="AC145">
        <v>0</v>
      </c>
      <c r="AD145">
        <v>0</v>
      </c>
      <c r="AE145">
        <v>0</v>
      </c>
      <c r="AF145">
        <v>0</v>
      </c>
      <c r="AG145">
        <v>0</v>
      </c>
      <c r="AH145">
        <v>0</v>
      </c>
      <c r="AI145">
        <v>0</v>
      </c>
      <c r="AJ145">
        <v>0</v>
      </c>
      <c r="AK145">
        <v>0</v>
      </c>
      <c r="AL145">
        <v>0</v>
      </c>
      <c r="AM145">
        <v>0</v>
      </c>
      <c r="AN145">
        <v>0</v>
      </c>
      <c r="AO145">
        <v>0</v>
      </c>
      <c r="AP145">
        <v>0</v>
      </c>
      <c r="AQ145">
        <v>0</v>
      </c>
      <c r="AR145">
        <v>0</v>
      </c>
      <c r="AS145">
        <v>0</v>
      </c>
      <c r="AT145">
        <v>0</v>
      </c>
      <c r="AU145">
        <v>0</v>
      </c>
      <c r="AV145">
        <v>0</v>
      </c>
      <c r="AW145">
        <v>0</v>
      </c>
      <c r="AX145">
        <v>0</v>
      </c>
      <c r="AY145">
        <v>0</v>
      </c>
      <c r="AZ145">
        <v>0</v>
      </c>
      <c r="BA145">
        <v>0</v>
      </c>
      <c r="BB145">
        <v>0</v>
      </c>
      <c r="BC145">
        <v>0</v>
      </c>
      <c r="BD145">
        <v>0</v>
      </c>
      <c r="BE145">
        <v>0</v>
      </c>
      <c r="BF145">
        <v>0</v>
      </c>
      <c r="BG145">
        <v>0</v>
      </c>
    </row>
    <row r="146" spans="1:59" ht="15" x14ac:dyDescent="0.25">
      <c r="A146" s="35"/>
      <c r="B146">
        <v>1</v>
      </c>
      <c r="C146">
        <v>1</v>
      </c>
      <c r="D146">
        <v>1</v>
      </c>
      <c r="E146">
        <v>0</v>
      </c>
      <c r="F146">
        <v>0</v>
      </c>
      <c r="G146">
        <v>0</v>
      </c>
      <c r="H146">
        <v>0</v>
      </c>
      <c r="I146">
        <v>0</v>
      </c>
      <c r="J146">
        <v>0</v>
      </c>
      <c r="K146">
        <v>0</v>
      </c>
      <c r="L146">
        <v>0</v>
      </c>
      <c r="M146">
        <v>0</v>
      </c>
      <c r="N146">
        <v>0</v>
      </c>
      <c r="O146">
        <v>0</v>
      </c>
      <c r="P146">
        <v>0</v>
      </c>
      <c r="Q146">
        <v>0</v>
      </c>
      <c r="R146">
        <v>0</v>
      </c>
      <c r="S146">
        <v>0</v>
      </c>
      <c r="T146">
        <v>0</v>
      </c>
      <c r="U146">
        <v>0</v>
      </c>
      <c r="V146">
        <v>0</v>
      </c>
      <c r="W146">
        <v>0</v>
      </c>
      <c r="X146">
        <v>0</v>
      </c>
      <c r="Y146">
        <v>0</v>
      </c>
      <c r="Z146">
        <v>0</v>
      </c>
      <c r="AA146">
        <v>0</v>
      </c>
      <c r="AB146">
        <v>0</v>
      </c>
      <c r="AC146">
        <v>0</v>
      </c>
      <c r="AD146">
        <v>0</v>
      </c>
      <c r="AE146">
        <v>0</v>
      </c>
      <c r="AF146">
        <v>0</v>
      </c>
      <c r="AG146">
        <v>0</v>
      </c>
      <c r="AH146">
        <v>0</v>
      </c>
      <c r="AI146">
        <v>0</v>
      </c>
      <c r="AJ146">
        <v>0</v>
      </c>
      <c r="AK146">
        <v>0</v>
      </c>
      <c r="AL146">
        <v>0</v>
      </c>
      <c r="AM146">
        <v>0</v>
      </c>
      <c r="AN146">
        <v>0</v>
      </c>
      <c r="AO146">
        <v>0</v>
      </c>
      <c r="AP146">
        <v>0</v>
      </c>
      <c r="AQ146">
        <v>0</v>
      </c>
      <c r="AR146">
        <v>0</v>
      </c>
      <c r="AS146">
        <v>0</v>
      </c>
      <c r="AT146">
        <v>0</v>
      </c>
      <c r="AU146">
        <v>0</v>
      </c>
      <c r="AV146">
        <v>0</v>
      </c>
      <c r="AW146">
        <v>0</v>
      </c>
      <c r="AX146">
        <v>0</v>
      </c>
      <c r="AY146">
        <v>0</v>
      </c>
      <c r="AZ146">
        <v>0</v>
      </c>
      <c r="BA146">
        <v>0</v>
      </c>
      <c r="BB146">
        <v>0</v>
      </c>
      <c r="BC146">
        <v>0</v>
      </c>
      <c r="BD146">
        <v>0</v>
      </c>
      <c r="BE146">
        <v>0</v>
      </c>
      <c r="BF146">
        <v>0</v>
      </c>
      <c r="BG146">
        <v>0</v>
      </c>
    </row>
    <row r="147" spans="1:59" ht="15" x14ac:dyDescent="0.25">
      <c r="A147" s="35"/>
      <c r="B147">
        <v>1</v>
      </c>
      <c r="C147">
        <v>1</v>
      </c>
      <c r="D147">
        <v>1</v>
      </c>
      <c r="E147">
        <v>0</v>
      </c>
      <c r="F147">
        <v>0</v>
      </c>
      <c r="G147">
        <v>0</v>
      </c>
      <c r="H147">
        <v>0</v>
      </c>
      <c r="I147">
        <v>0</v>
      </c>
      <c r="J147">
        <v>0</v>
      </c>
      <c r="K147">
        <v>0</v>
      </c>
      <c r="L147">
        <v>0</v>
      </c>
      <c r="M147">
        <v>0</v>
      </c>
      <c r="N147">
        <v>0</v>
      </c>
      <c r="O147">
        <v>0</v>
      </c>
      <c r="P147">
        <v>0</v>
      </c>
      <c r="Q147">
        <v>0</v>
      </c>
      <c r="R147">
        <v>0</v>
      </c>
      <c r="S147">
        <v>0</v>
      </c>
      <c r="T147">
        <v>0</v>
      </c>
      <c r="U147">
        <v>0</v>
      </c>
      <c r="V147">
        <v>0</v>
      </c>
      <c r="W147">
        <v>0</v>
      </c>
      <c r="X147">
        <v>0</v>
      </c>
      <c r="Y147">
        <v>0</v>
      </c>
      <c r="Z147">
        <v>0</v>
      </c>
      <c r="AA147">
        <v>0</v>
      </c>
      <c r="AB147">
        <v>0</v>
      </c>
      <c r="AC147">
        <v>0</v>
      </c>
      <c r="AD147">
        <v>0</v>
      </c>
      <c r="AE147">
        <v>0</v>
      </c>
      <c r="AF147">
        <v>0</v>
      </c>
      <c r="AG147">
        <v>0</v>
      </c>
      <c r="AH147">
        <v>0</v>
      </c>
      <c r="AI147">
        <v>0</v>
      </c>
      <c r="AJ147">
        <v>0</v>
      </c>
      <c r="AK147">
        <v>0</v>
      </c>
      <c r="AL147">
        <v>0</v>
      </c>
      <c r="AM147">
        <v>0</v>
      </c>
      <c r="AN147">
        <v>0</v>
      </c>
      <c r="AO147">
        <v>0</v>
      </c>
      <c r="AP147">
        <v>0</v>
      </c>
      <c r="AQ147">
        <v>0</v>
      </c>
      <c r="AR147">
        <v>0</v>
      </c>
      <c r="AS147">
        <v>0</v>
      </c>
      <c r="AT147">
        <v>0</v>
      </c>
      <c r="AU147">
        <v>0</v>
      </c>
      <c r="AV147">
        <v>0</v>
      </c>
      <c r="AW147">
        <v>0</v>
      </c>
      <c r="AX147">
        <v>0</v>
      </c>
      <c r="AY147">
        <v>0</v>
      </c>
      <c r="AZ147">
        <v>0</v>
      </c>
      <c r="BA147">
        <v>0</v>
      </c>
      <c r="BB147">
        <v>0</v>
      </c>
      <c r="BC147">
        <v>0</v>
      </c>
      <c r="BD147">
        <v>0</v>
      </c>
      <c r="BE147">
        <v>0</v>
      </c>
      <c r="BF147">
        <v>0</v>
      </c>
      <c r="BG147">
        <v>0</v>
      </c>
    </row>
    <row r="148" spans="1:59" ht="15" x14ac:dyDescent="0.25">
      <c r="A148" s="35"/>
      <c r="B148">
        <v>1</v>
      </c>
      <c r="C148">
        <v>1</v>
      </c>
      <c r="D148">
        <v>1</v>
      </c>
      <c r="E148">
        <v>0</v>
      </c>
      <c r="F148">
        <v>0</v>
      </c>
      <c r="G148">
        <v>0</v>
      </c>
      <c r="H148">
        <v>0</v>
      </c>
      <c r="I148">
        <v>0</v>
      </c>
      <c r="J148">
        <v>0</v>
      </c>
      <c r="K148">
        <v>0</v>
      </c>
      <c r="L148">
        <v>0</v>
      </c>
      <c r="M148">
        <v>0</v>
      </c>
      <c r="N148">
        <v>0</v>
      </c>
      <c r="O148">
        <v>0</v>
      </c>
      <c r="P148">
        <v>0</v>
      </c>
      <c r="Q148">
        <v>0</v>
      </c>
      <c r="R148">
        <v>0</v>
      </c>
      <c r="S148">
        <v>0</v>
      </c>
      <c r="T148">
        <v>0</v>
      </c>
      <c r="U148">
        <v>0</v>
      </c>
      <c r="V148">
        <v>0</v>
      </c>
      <c r="W148">
        <v>0</v>
      </c>
      <c r="X148">
        <v>0</v>
      </c>
      <c r="Y148">
        <v>0</v>
      </c>
      <c r="Z148">
        <v>0</v>
      </c>
      <c r="AA148">
        <v>0</v>
      </c>
      <c r="AB148">
        <v>0</v>
      </c>
      <c r="AC148">
        <v>0</v>
      </c>
      <c r="AD148">
        <v>0</v>
      </c>
      <c r="AE148">
        <v>0</v>
      </c>
      <c r="AF148">
        <v>0</v>
      </c>
      <c r="AG148">
        <v>0</v>
      </c>
      <c r="AH148">
        <v>0</v>
      </c>
      <c r="AI148">
        <v>0</v>
      </c>
      <c r="AJ148">
        <v>0</v>
      </c>
      <c r="AK148">
        <v>0</v>
      </c>
      <c r="AL148">
        <v>0</v>
      </c>
      <c r="AM148">
        <v>0</v>
      </c>
      <c r="AN148">
        <v>0</v>
      </c>
      <c r="AO148">
        <v>0</v>
      </c>
      <c r="AP148">
        <v>0</v>
      </c>
      <c r="AQ148">
        <v>0</v>
      </c>
      <c r="AR148">
        <v>0</v>
      </c>
      <c r="AS148">
        <v>0</v>
      </c>
      <c r="AT148">
        <v>0</v>
      </c>
      <c r="AU148">
        <v>0</v>
      </c>
      <c r="AV148">
        <v>0</v>
      </c>
      <c r="AW148">
        <v>0</v>
      </c>
      <c r="AX148">
        <v>0</v>
      </c>
      <c r="AY148">
        <v>0</v>
      </c>
      <c r="AZ148">
        <v>0</v>
      </c>
      <c r="BA148">
        <v>0</v>
      </c>
      <c r="BB148">
        <v>0</v>
      </c>
      <c r="BC148">
        <v>0</v>
      </c>
      <c r="BD148">
        <v>0</v>
      </c>
      <c r="BE148">
        <v>0</v>
      </c>
      <c r="BF148">
        <v>0</v>
      </c>
      <c r="BG148">
        <v>0</v>
      </c>
    </row>
    <row r="149" spans="1:59" ht="15" x14ac:dyDescent="0.25">
      <c r="A149" s="35"/>
      <c r="B149">
        <v>1</v>
      </c>
      <c r="C149">
        <v>1</v>
      </c>
      <c r="D149">
        <v>1</v>
      </c>
      <c r="E149">
        <v>0</v>
      </c>
      <c r="F149">
        <v>0</v>
      </c>
      <c r="G149">
        <v>0</v>
      </c>
      <c r="H149">
        <v>0</v>
      </c>
      <c r="I149">
        <v>0</v>
      </c>
      <c r="J149">
        <v>0</v>
      </c>
      <c r="K149">
        <v>0</v>
      </c>
      <c r="L149">
        <v>0</v>
      </c>
      <c r="M149">
        <v>0</v>
      </c>
      <c r="N149">
        <v>0</v>
      </c>
      <c r="O149">
        <v>0</v>
      </c>
      <c r="P149">
        <v>0</v>
      </c>
      <c r="Q149">
        <v>0</v>
      </c>
      <c r="R149">
        <v>0</v>
      </c>
      <c r="S149">
        <v>0</v>
      </c>
      <c r="T149">
        <v>0</v>
      </c>
      <c r="U149">
        <v>0</v>
      </c>
      <c r="V149">
        <v>0</v>
      </c>
      <c r="W149">
        <v>0</v>
      </c>
      <c r="X149">
        <v>0</v>
      </c>
      <c r="Y149">
        <v>0</v>
      </c>
      <c r="Z149">
        <v>0</v>
      </c>
      <c r="AA149">
        <v>0</v>
      </c>
      <c r="AB149">
        <v>0</v>
      </c>
      <c r="AC149">
        <v>0</v>
      </c>
      <c r="AD149">
        <v>0</v>
      </c>
      <c r="AE149">
        <v>0</v>
      </c>
      <c r="AF149">
        <v>0</v>
      </c>
      <c r="AG149">
        <v>0</v>
      </c>
      <c r="AH149">
        <v>0</v>
      </c>
      <c r="AI149">
        <v>0</v>
      </c>
      <c r="AJ149">
        <v>0</v>
      </c>
      <c r="AK149">
        <v>0</v>
      </c>
      <c r="AL149">
        <v>0</v>
      </c>
      <c r="AM149">
        <v>0</v>
      </c>
      <c r="AN149">
        <v>0</v>
      </c>
      <c r="AO149">
        <v>0</v>
      </c>
      <c r="AP149">
        <v>0</v>
      </c>
      <c r="AQ149">
        <v>0</v>
      </c>
      <c r="AR149">
        <v>0</v>
      </c>
      <c r="AS149">
        <v>0</v>
      </c>
      <c r="AT149">
        <v>0</v>
      </c>
      <c r="AU149">
        <v>0</v>
      </c>
      <c r="AV149">
        <v>0</v>
      </c>
      <c r="AW149">
        <v>0</v>
      </c>
      <c r="AX149">
        <v>0</v>
      </c>
      <c r="AY149">
        <v>0</v>
      </c>
      <c r="AZ149">
        <v>0</v>
      </c>
      <c r="BA149">
        <v>0</v>
      </c>
      <c r="BB149">
        <v>0</v>
      </c>
      <c r="BC149">
        <v>0</v>
      </c>
      <c r="BD149">
        <v>0</v>
      </c>
      <c r="BE149">
        <v>0</v>
      </c>
      <c r="BF149">
        <v>0</v>
      </c>
      <c r="BG149">
        <v>0</v>
      </c>
    </row>
    <row r="150" spans="1:59" ht="15" x14ac:dyDescent="0.25">
      <c r="A150" s="35"/>
      <c r="B150">
        <v>1</v>
      </c>
      <c r="C150">
        <v>1</v>
      </c>
      <c r="D150">
        <v>1</v>
      </c>
      <c r="E150">
        <v>0</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v>0</v>
      </c>
      <c r="AJ150">
        <v>0</v>
      </c>
      <c r="AK150">
        <v>0</v>
      </c>
      <c r="AL150">
        <v>0</v>
      </c>
      <c r="AM150">
        <v>0</v>
      </c>
      <c r="AN150">
        <v>0</v>
      </c>
      <c r="AO150">
        <v>0</v>
      </c>
      <c r="AP150">
        <v>0</v>
      </c>
      <c r="AQ150">
        <v>0</v>
      </c>
      <c r="AR150">
        <v>0</v>
      </c>
      <c r="AS150">
        <v>0</v>
      </c>
      <c r="AT150">
        <v>0</v>
      </c>
      <c r="AU150">
        <v>0</v>
      </c>
      <c r="AV150">
        <v>0</v>
      </c>
      <c r="AW150">
        <v>0</v>
      </c>
      <c r="AX150">
        <v>0</v>
      </c>
      <c r="AY150">
        <v>0</v>
      </c>
      <c r="AZ150">
        <v>0</v>
      </c>
      <c r="BA150">
        <v>0</v>
      </c>
      <c r="BB150">
        <v>0</v>
      </c>
      <c r="BC150">
        <v>0</v>
      </c>
      <c r="BD150">
        <v>0</v>
      </c>
      <c r="BE150">
        <v>0</v>
      </c>
      <c r="BF150">
        <v>0</v>
      </c>
      <c r="BG150">
        <v>0</v>
      </c>
    </row>
    <row r="151" spans="1:59" ht="15" x14ac:dyDescent="0.25">
      <c r="A151" s="35"/>
      <c r="B151">
        <v>1</v>
      </c>
      <c r="C151">
        <v>1</v>
      </c>
      <c r="D151">
        <v>1</v>
      </c>
      <c r="E151">
        <v>0</v>
      </c>
      <c r="F151">
        <v>0</v>
      </c>
      <c r="G151">
        <v>0</v>
      </c>
      <c r="H151">
        <v>0</v>
      </c>
      <c r="I151">
        <v>0</v>
      </c>
      <c r="J151">
        <v>0</v>
      </c>
      <c r="K151">
        <v>0</v>
      </c>
      <c r="L151">
        <v>0</v>
      </c>
      <c r="M151">
        <v>0</v>
      </c>
      <c r="N151">
        <v>0</v>
      </c>
      <c r="O151">
        <v>0</v>
      </c>
      <c r="P151">
        <v>0</v>
      </c>
      <c r="Q151">
        <v>0</v>
      </c>
      <c r="R151">
        <v>0</v>
      </c>
      <c r="S151">
        <v>0</v>
      </c>
      <c r="T151">
        <v>0</v>
      </c>
      <c r="U151">
        <v>0</v>
      </c>
      <c r="V151">
        <v>0</v>
      </c>
      <c r="W151">
        <v>0</v>
      </c>
      <c r="X151">
        <v>0</v>
      </c>
      <c r="Y151">
        <v>0</v>
      </c>
      <c r="Z151">
        <v>0</v>
      </c>
      <c r="AA151">
        <v>0</v>
      </c>
      <c r="AB151">
        <v>0</v>
      </c>
      <c r="AC151">
        <v>0</v>
      </c>
      <c r="AD151">
        <v>0</v>
      </c>
      <c r="AE151">
        <v>0</v>
      </c>
      <c r="AF151">
        <v>0</v>
      </c>
      <c r="AG151">
        <v>0</v>
      </c>
      <c r="AH151">
        <v>0</v>
      </c>
      <c r="AI151">
        <v>0</v>
      </c>
      <c r="AJ151">
        <v>0</v>
      </c>
      <c r="AK151">
        <v>0</v>
      </c>
      <c r="AL151">
        <v>0</v>
      </c>
      <c r="AM151">
        <v>0</v>
      </c>
      <c r="AN151">
        <v>0</v>
      </c>
      <c r="AO151">
        <v>0</v>
      </c>
      <c r="AP151">
        <v>0</v>
      </c>
      <c r="AQ151">
        <v>0</v>
      </c>
      <c r="AR151">
        <v>0</v>
      </c>
      <c r="AS151">
        <v>0</v>
      </c>
      <c r="AT151">
        <v>0</v>
      </c>
      <c r="AU151">
        <v>0</v>
      </c>
      <c r="AV151">
        <v>0</v>
      </c>
      <c r="AW151">
        <v>0</v>
      </c>
      <c r="AX151">
        <v>0</v>
      </c>
      <c r="AY151">
        <v>0</v>
      </c>
      <c r="AZ151">
        <v>0</v>
      </c>
      <c r="BA151">
        <v>0</v>
      </c>
      <c r="BB151">
        <v>0</v>
      </c>
      <c r="BC151">
        <v>0</v>
      </c>
      <c r="BD151">
        <v>0</v>
      </c>
      <c r="BE151">
        <v>0</v>
      </c>
      <c r="BF151">
        <v>0</v>
      </c>
      <c r="BG151">
        <v>0</v>
      </c>
    </row>
    <row r="152" spans="1:59" ht="15" x14ac:dyDescent="0.25">
      <c r="A152" s="35"/>
      <c r="B152">
        <v>1</v>
      </c>
      <c r="C152">
        <v>1</v>
      </c>
      <c r="D152">
        <v>1</v>
      </c>
      <c r="E152">
        <v>0</v>
      </c>
      <c r="F152">
        <v>0</v>
      </c>
      <c r="G152">
        <v>0</v>
      </c>
      <c r="H152">
        <v>0</v>
      </c>
      <c r="I152">
        <v>0</v>
      </c>
      <c r="J152">
        <v>0</v>
      </c>
      <c r="K152">
        <v>0</v>
      </c>
      <c r="L152">
        <v>0</v>
      </c>
      <c r="M152">
        <v>0</v>
      </c>
      <c r="N152">
        <v>0</v>
      </c>
      <c r="O152">
        <v>0</v>
      </c>
      <c r="P152">
        <v>0</v>
      </c>
      <c r="Q152">
        <v>0</v>
      </c>
      <c r="R152">
        <v>0</v>
      </c>
      <c r="S152">
        <v>0</v>
      </c>
      <c r="T152">
        <v>0</v>
      </c>
      <c r="U152">
        <v>0</v>
      </c>
      <c r="V152">
        <v>0</v>
      </c>
      <c r="W152">
        <v>0</v>
      </c>
      <c r="X152">
        <v>0</v>
      </c>
      <c r="Y152">
        <v>0</v>
      </c>
      <c r="Z152">
        <v>0</v>
      </c>
      <c r="AA152">
        <v>0</v>
      </c>
      <c r="AB152">
        <v>0</v>
      </c>
      <c r="AC152">
        <v>0</v>
      </c>
      <c r="AD152">
        <v>0</v>
      </c>
      <c r="AE152">
        <v>0</v>
      </c>
      <c r="AF152">
        <v>0</v>
      </c>
      <c r="AG152">
        <v>0</v>
      </c>
      <c r="AH152">
        <v>0</v>
      </c>
      <c r="AI152">
        <v>0</v>
      </c>
      <c r="AJ152">
        <v>0</v>
      </c>
      <c r="AK152">
        <v>0</v>
      </c>
      <c r="AL152">
        <v>0</v>
      </c>
      <c r="AM152">
        <v>0</v>
      </c>
      <c r="AN152">
        <v>0</v>
      </c>
      <c r="AO152">
        <v>0</v>
      </c>
      <c r="AP152">
        <v>0</v>
      </c>
      <c r="AQ152">
        <v>0</v>
      </c>
      <c r="AR152">
        <v>0</v>
      </c>
      <c r="AS152">
        <v>0</v>
      </c>
      <c r="AT152">
        <v>0</v>
      </c>
      <c r="AU152">
        <v>0</v>
      </c>
      <c r="AV152">
        <v>0</v>
      </c>
      <c r="AW152">
        <v>0</v>
      </c>
      <c r="AX152">
        <v>0</v>
      </c>
      <c r="AY152">
        <v>0</v>
      </c>
      <c r="AZ152">
        <v>0</v>
      </c>
      <c r="BA152">
        <v>0</v>
      </c>
      <c r="BB152">
        <v>0</v>
      </c>
      <c r="BC152">
        <v>0</v>
      </c>
      <c r="BD152">
        <v>0</v>
      </c>
      <c r="BE152">
        <v>0</v>
      </c>
      <c r="BF152">
        <v>0</v>
      </c>
      <c r="BG152">
        <v>0</v>
      </c>
    </row>
    <row r="153" spans="1:59" ht="15" x14ac:dyDescent="0.25">
      <c r="A153" s="35"/>
      <c r="B153">
        <v>1</v>
      </c>
      <c r="C153">
        <v>1</v>
      </c>
      <c r="D153">
        <v>1</v>
      </c>
      <c r="E153">
        <v>0</v>
      </c>
      <c r="F153">
        <v>0</v>
      </c>
      <c r="G153">
        <v>0</v>
      </c>
      <c r="H153">
        <v>0</v>
      </c>
      <c r="I153">
        <v>0</v>
      </c>
      <c r="J153">
        <v>0</v>
      </c>
      <c r="K153">
        <v>0</v>
      </c>
      <c r="L153">
        <v>0</v>
      </c>
      <c r="M153">
        <v>0</v>
      </c>
      <c r="N153">
        <v>0</v>
      </c>
      <c r="O153">
        <v>0</v>
      </c>
      <c r="P153">
        <v>0</v>
      </c>
      <c r="Q153">
        <v>0</v>
      </c>
      <c r="R153">
        <v>0</v>
      </c>
      <c r="S153">
        <v>0</v>
      </c>
      <c r="T153">
        <v>0</v>
      </c>
      <c r="U153">
        <v>0</v>
      </c>
      <c r="V153">
        <v>0</v>
      </c>
      <c r="W153">
        <v>0</v>
      </c>
      <c r="X153">
        <v>0</v>
      </c>
      <c r="Y153">
        <v>0</v>
      </c>
      <c r="Z153">
        <v>0</v>
      </c>
      <c r="AA153">
        <v>0</v>
      </c>
      <c r="AB153">
        <v>0</v>
      </c>
      <c r="AC153">
        <v>0</v>
      </c>
      <c r="AD153">
        <v>0</v>
      </c>
      <c r="AE153">
        <v>0</v>
      </c>
      <c r="AF153">
        <v>0</v>
      </c>
      <c r="AG153">
        <v>0</v>
      </c>
      <c r="AH153">
        <v>0</v>
      </c>
      <c r="AI153">
        <v>0</v>
      </c>
      <c r="AJ153">
        <v>0</v>
      </c>
      <c r="AK153">
        <v>0</v>
      </c>
      <c r="AL153">
        <v>0</v>
      </c>
      <c r="AM153">
        <v>0</v>
      </c>
      <c r="AN153">
        <v>0</v>
      </c>
      <c r="AO153">
        <v>0</v>
      </c>
      <c r="AP153">
        <v>0</v>
      </c>
      <c r="AQ153">
        <v>0</v>
      </c>
      <c r="AR153">
        <v>0</v>
      </c>
      <c r="AS153">
        <v>0</v>
      </c>
      <c r="AT153">
        <v>0</v>
      </c>
      <c r="AU153">
        <v>0</v>
      </c>
      <c r="AV153">
        <v>0</v>
      </c>
      <c r="AW153">
        <v>0</v>
      </c>
      <c r="AX153">
        <v>0</v>
      </c>
      <c r="AY153">
        <v>0</v>
      </c>
      <c r="AZ153">
        <v>0</v>
      </c>
      <c r="BA153">
        <v>0</v>
      </c>
      <c r="BB153">
        <v>0</v>
      </c>
      <c r="BC153">
        <v>0</v>
      </c>
      <c r="BD153">
        <v>0</v>
      </c>
      <c r="BE153">
        <v>0</v>
      </c>
      <c r="BF153">
        <v>0</v>
      </c>
      <c r="BG153">
        <v>0</v>
      </c>
    </row>
    <row r="154" spans="1:59" ht="15" x14ac:dyDescent="0.25">
      <c r="A154" s="35"/>
      <c r="B154">
        <v>1</v>
      </c>
      <c r="C154">
        <v>1</v>
      </c>
      <c r="D154">
        <v>1</v>
      </c>
      <c r="E154">
        <v>0</v>
      </c>
      <c r="F154">
        <v>0</v>
      </c>
      <c r="G154">
        <v>0</v>
      </c>
      <c r="H154">
        <v>0</v>
      </c>
      <c r="I154">
        <v>0</v>
      </c>
      <c r="J154">
        <v>0</v>
      </c>
      <c r="K154">
        <v>0</v>
      </c>
      <c r="L154">
        <v>0</v>
      </c>
      <c r="M154">
        <v>0</v>
      </c>
      <c r="N154">
        <v>0</v>
      </c>
      <c r="O154">
        <v>0</v>
      </c>
      <c r="P154">
        <v>0</v>
      </c>
      <c r="Q154">
        <v>0</v>
      </c>
      <c r="R154">
        <v>0</v>
      </c>
      <c r="S154">
        <v>0</v>
      </c>
      <c r="T154">
        <v>0</v>
      </c>
      <c r="U154">
        <v>0</v>
      </c>
      <c r="V154">
        <v>0</v>
      </c>
      <c r="W154">
        <v>0</v>
      </c>
      <c r="X154">
        <v>0</v>
      </c>
      <c r="Y154">
        <v>0</v>
      </c>
      <c r="Z154">
        <v>0</v>
      </c>
      <c r="AA154">
        <v>0</v>
      </c>
      <c r="AB154">
        <v>0</v>
      </c>
      <c r="AC154">
        <v>0</v>
      </c>
      <c r="AD154">
        <v>0</v>
      </c>
      <c r="AE154">
        <v>0</v>
      </c>
      <c r="AF154">
        <v>0</v>
      </c>
      <c r="AG154">
        <v>0</v>
      </c>
      <c r="AH154">
        <v>0</v>
      </c>
      <c r="AI154">
        <v>0</v>
      </c>
      <c r="AJ154">
        <v>0</v>
      </c>
      <c r="AK154">
        <v>0</v>
      </c>
      <c r="AL154">
        <v>0</v>
      </c>
      <c r="AM154">
        <v>0</v>
      </c>
      <c r="AN154">
        <v>0</v>
      </c>
      <c r="AO154">
        <v>0</v>
      </c>
      <c r="AP154">
        <v>0</v>
      </c>
      <c r="AQ154">
        <v>0</v>
      </c>
      <c r="AR154">
        <v>0</v>
      </c>
      <c r="AS154">
        <v>0</v>
      </c>
      <c r="AT154">
        <v>0</v>
      </c>
      <c r="AU154">
        <v>0</v>
      </c>
      <c r="AV154">
        <v>0</v>
      </c>
      <c r="AW154">
        <v>0</v>
      </c>
      <c r="AX154">
        <v>0</v>
      </c>
      <c r="AY154">
        <v>0</v>
      </c>
      <c r="AZ154">
        <v>0</v>
      </c>
      <c r="BA154">
        <v>0</v>
      </c>
      <c r="BB154">
        <v>0</v>
      </c>
      <c r="BC154">
        <v>0</v>
      </c>
      <c r="BD154">
        <v>0</v>
      </c>
      <c r="BE154">
        <v>0</v>
      </c>
      <c r="BF154">
        <v>0</v>
      </c>
      <c r="BG154">
        <v>0</v>
      </c>
    </row>
    <row r="155" spans="1:59" ht="15" x14ac:dyDescent="0.25">
      <c r="A155" s="35"/>
      <c r="B155">
        <v>1</v>
      </c>
      <c r="C155">
        <v>1</v>
      </c>
      <c r="D155">
        <v>1</v>
      </c>
      <c r="E155">
        <v>0</v>
      </c>
      <c r="F155">
        <v>0</v>
      </c>
      <c r="G155">
        <v>0</v>
      </c>
      <c r="H155">
        <v>0</v>
      </c>
      <c r="I155">
        <v>0</v>
      </c>
      <c r="J155">
        <v>0</v>
      </c>
      <c r="K155">
        <v>0</v>
      </c>
      <c r="L155">
        <v>0</v>
      </c>
      <c r="M155">
        <v>0</v>
      </c>
      <c r="N155">
        <v>0</v>
      </c>
      <c r="O155">
        <v>0</v>
      </c>
      <c r="P155">
        <v>0</v>
      </c>
      <c r="Q155">
        <v>0</v>
      </c>
      <c r="R155">
        <v>0</v>
      </c>
      <c r="S155">
        <v>0</v>
      </c>
      <c r="T155">
        <v>0</v>
      </c>
      <c r="U155">
        <v>0</v>
      </c>
      <c r="V155">
        <v>0</v>
      </c>
      <c r="W155">
        <v>0</v>
      </c>
      <c r="X155">
        <v>0</v>
      </c>
      <c r="Y155">
        <v>0</v>
      </c>
      <c r="Z155">
        <v>0</v>
      </c>
      <c r="AA155">
        <v>0</v>
      </c>
      <c r="AB155">
        <v>0</v>
      </c>
      <c r="AC155">
        <v>0</v>
      </c>
      <c r="AD155">
        <v>0</v>
      </c>
      <c r="AE155">
        <v>0</v>
      </c>
      <c r="AF155">
        <v>0</v>
      </c>
      <c r="AG155">
        <v>0</v>
      </c>
      <c r="AH155">
        <v>0</v>
      </c>
      <c r="AI155">
        <v>0</v>
      </c>
      <c r="AJ155">
        <v>0</v>
      </c>
      <c r="AK155">
        <v>0</v>
      </c>
      <c r="AL155">
        <v>0</v>
      </c>
      <c r="AM155">
        <v>0</v>
      </c>
      <c r="AN155">
        <v>0</v>
      </c>
      <c r="AO155">
        <v>0</v>
      </c>
      <c r="AP155">
        <v>0</v>
      </c>
      <c r="AQ155">
        <v>0</v>
      </c>
      <c r="AR155">
        <v>0</v>
      </c>
      <c r="AS155">
        <v>0</v>
      </c>
      <c r="AT155">
        <v>0</v>
      </c>
      <c r="AU155">
        <v>0</v>
      </c>
      <c r="AV155">
        <v>0</v>
      </c>
      <c r="AW155">
        <v>0</v>
      </c>
      <c r="AX155">
        <v>0</v>
      </c>
      <c r="AY155">
        <v>0</v>
      </c>
      <c r="AZ155">
        <v>0</v>
      </c>
      <c r="BA155">
        <v>0</v>
      </c>
      <c r="BB155">
        <v>0</v>
      </c>
      <c r="BC155">
        <v>0</v>
      </c>
      <c r="BD155">
        <v>0</v>
      </c>
      <c r="BE155">
        <v>0</v>
      </c>
      <c r="BF155">
        <v>0</v>
      </c>
      <c r="BG155">
        <v>0</v>
      </c>
    </row>
    <row r="156" spans="1:59" ht="15" x14ac:dyDescent="0.25">
      <c r="A156" s="35"/>
      <c r="B156">
        <v>1</v>
      </c>
      <c r="C156">
        <v>1</v>
      </c>
      <c r="D156">
        <v>1</v>
      </c>
      <c r="E156">
        <v>0</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v>0</v>
      </c>
      <c r="AK156">
        <v>0</v>
      </c>
      <c r="AL156">
        <v>0</v>
      </c>
      <c r="AM156">
        <v>0</v>
      </c>
      <c r="AN156">
        <v>0</v>
      </c>
      <c r="AO156">
        <v>0</v>
      </c>
      <c r="AP156">
        <v>0</v>
      </c>
      <c r="AQ156">
        <v>0</v>
      </c>
      <c r="AR156">
        <v>0</v>
      </c>
      <c r="AS156">
        <v>0</v>
      </c>
      <c r="AT156">
        <v>0</v>
      </c>
      <c r="AU156">
        <v>0</v>
      </c>
      <c r="AV156">
        <v>0</v>
      </c>
      <c r="AW156">
        <v>0</v>
      </c>
      <c r="AX156">
        <v>0</v>
      </c>
      <c r="AY156">
        <v>0</v>
      </c>
      <c r="AZ156">
        <v>0</v>
      </c>
      <c r="BA156">
        <v>0</v>
      </c>
      <c r="BB156">
        <v>0</v>
      </c>
      <c r="BC156">
        <v>0</v>
      </c>
      <c r="BD156">
        <v>0</v>
      </c>
      <c r="BE156">
        <v>0</v>
      </c>
      <c r="BF156">
        <v>0</v>
      </c>
      <c r="BG156">
        <v>0</v>
      </c>
    </row>
    <row r="157" spans="1:59" ht="15" x14ac:dyDescent="0.25">
      <c r="A157" s="35"/>
      <c r="B157">
        <v>1</v>
      </c>
      <c r="C157">
        <v>1</v>
      </c>
      <c r="D157">
        <v>1</v>
      </c>
      <c r="E157">
        <v>0</v>
      </c>
      <c r="F157">
        <v>0</v>
      </c>
      <c r="G157">
        <v>0</v>
      </c>
      <c r="H157">
        <v>0</v>
      </c>
      <c r="I157">
        <v>0</v>
      </c>
      <c r="J157">
        <v>0</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v>0</v>
      </c>
      <c r="AL157">
        <v>0</v>
      </c>
      <c r="AM157">
        <v>0</v>
      </c>
      <c r="AN157">
        <v>0</v>
      </c>
      <c r="AO157">
        <v>0</v>
      </c>
      <c r="AP157">
        <v>0</v>
      </c>
      <c r="AQ157">
        <v>0</v>
      </c>
      <c r="AR157">
        <v>0</v>
      </c>
      <c r="AS157">
        <v>0</v>
      </c>
      <c r="AT157">
        <v>0</v>
      </c>
      <c r="AU157">
        <v>0</v>
      </c>
      <c r="AV157">
        <v>0</v>
      </c>
      <c r="AW157">
        <v>0</v>
      </c>
      <c r="AX157">
        <v>0</v>
      </c>
      <c r="AY157">
        <v>0</v>
      </c>
      <c r="AZ157">
        <v>0</v>
      </c>
      <c r="BA157">
        <v>0</v>
      </c>
      <c r="BB157">
        <v>0</v>
      </c>
      <c r="BC157">
        <v>0</v>
      </c>
      <c r="BD157">
        <v>0</v>
      </c>
      <c r="BE157">
        <v>0</v>
      </c>
      <c r="BF157">
        <v>0</v>
      </c>
      <c r="BG157">
        <v>0</v>
      </c>
    </row>
    <row r="158" spans="1:59" ht="15" x14ac:dyDescent="0.25">
      <c r="A158" s="35"/>
      <c r="B158">
        <v>1</v>
      </c>
      <c r="C158">
        <v>1</v>
      </c>
      <c r="D158">
        <v>1</v>
      </c>
      <c r="E158">
        <v>0</v>
      </c>
      <c r="F158">
        <v>0</v>
      </c>
      <c r="G158">
        <v>0</v>
      </c>
      <c r="H158">
        <v>0</v>
      </c>
      <c r="I158">
        <v>0</v>
      </c>
      <c r="J158">
        <v>0</v>
      </c>
      <c r="K158">
        <v>0</v>
      </c>
      <c r="L158">
        <v>0</v>
      </c>
      <c r="M158">
        <v>0</v>
      </c>
      <c r="N158">
        <v>0</v>
      </c>
      <c r="O158">
        <v>0</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v>0</v>
      </c>
      <c r="AK158">
        <v>0</v>
      </c>
      <c r="AL158">
        <v>0</v>
      </c>
      <c r="AM158">
        <v>0</v>
      </c>
      <c r="AN158">
        <v>0</v>
      </c>
      <c r="AO158">
        <v>0</v>
      </c>
      <c r="AP158">
        <v>0</v>
      </c>
      <c r="AQ158">
        <v>0</v>
      </c>
      <c r="AR158">
        <v>0</v>
      </c>
      <c r="AS158">
        <v>0</v>
      </c>
      <c r="AT158">
        <v>0</v>
      </c>
      <c r="AU158">
        <v>0</v>
      </c>
      <c r="AV158">
        <v>0</v>
      </c>
      <c r="AW158">
        <v>0</v>
      </c>
      <c r="AX158">
        <v>0</v>
      </c>
      <c r="AY158">
        <v>0</v>
      </c>
      <c r="AZ158">
        <v>0</v>
      </c>
      <c r="BA158">
        <v>0</v>
      </c>
      <c r="BB158">
        <v>0</v>
      </c>
      <c r="BC158">
        <v>0</v>
      </c>
      <c r="BD158">
        <v>0</v>
      </c>
      <c r="BE158">
        <v>0</v>
      </c>
      <c r="BF158">
        <v>0</v>
      </c>
      <c r="BG158">
        <v>0</v>
      </c>
    </row>
    <row r="159" spans="1:59" ht="15" x14ac:dyDescent="0.25">
      <c r="A159" s="35"/>
      <c r="B159">
        <v>1</v>
      </c>
      <c r="C159">
        <v>1</v>
      </c>
      <c r="D159">
        <v>1</v>
      </c>
      <c r="E159">
        <v>0</v>
      </c>
      <c r="F159">
        <v>0</v>
      </c>
      <c r="G159">
        <v>0</v>
      </c>
      <c r="H159">
        <v>0</v>
      </c>
      <c r="I159">
        <v>0</v>
      </c>
      <c r="J159">
        <v>0</v>
      </c>
      <c r="K159">
        <v>0</v>
      </c>
      <c r="L159">
        <v>0</v>
      </c>
      <c r="M159">
        <v>0</v>
      </c>
      <c r="N159">
        <v>0</v>
      </c>
      <c r="O159">
        <v>0</v>
      </c>
      <c r="P159">
        <v>0</v>
      </c>
      <c r="Q159">
        <v>0</v>
      </c>
      <c r="R159">
        <v>0</v>
      </c>
      <c r="S159">
        <v>0</v>
      </c>
      <c r="T159">
        <v>0</v>
      </c>
      <c r="U159">
        <v>0</v>
      </c>
      <c r="V159">
        <v>0</v>
      </c>
      <c r="W159">
        <v>0</v>
      </c>
      <c r="X159">
        <v>0</v>
      </c>
      <c r="Y159">
        <v>0</v>
      </c>
      <c r="Z159">
        <v>0</v>
      </c>
      <c r="AA159">
        <v>0</v>
      </c>
      <c r="AB159">
        <v>0</v>
      </c>
      <c r="AC159">
        <v>0</v>
      </c>
      <c r="AD159">
        <v>0</v>
      </c>
      <c r="AE159">
        <v>0</v>
      </c>
      <c r="AF159">
        <v>0</v>
      </c>
      <c r="AG159">
        <v>0</v>
      </c>
      <c r="AH159">
        <v>0</v>
      </c>
      <c r="AI159">
        <v>0</v>
      </c>
      <c r="AJ159">
        <v>0</v>
      </c>
      <c r="AK159">
        <v>0</v>
      </c>
      <c r="AL159">
        <v>0</v>
      </c>
      <c r="AM159">
        <v>0</v>
      </c>
      <c r="AN159">
        <v>0</v>
      </c>
      <c r="AO159">
        <v>0</v>
      </c>
      <c r="AP159">
        <v>0</v>
      </c>
      <c r="AQ159">
        <v>0</v>
      </c>
      <c r="AR159">
        <v>0</v>
      </c>
      <c r="AS159">
        <v>0</v>
      </c>
      <c r="AT159">
        <v>0</v>
      </c>
      <c r="AU159">
        <v>0</v>
      </c>
      <c r="AV159">
        <v>0</v>
      </c>
      <c r="AW159">
        <v>0</v>
      </c>
      <c r="AX159">
        <v>0</v>
      </c>
      <c r="AY159">
        <v>0</v>
      </c>
      <c r="AZ159">
        <v>0</v>
      </c>
      <c r="BA159">
        <v>0</v>
      </c>
      <c r="BB159">
        <v>0</v>
      </c>
      <c r="BC159">
        <v>0</v>
      </c>
      <c r="BD159">
        <v>0</v>
      </c>
      <c r="BE159">
        <v>0</v>
      </c>
      <c r="BF159">
        <v>0</v>
      </c>
      <c r="BG159">
        <v>0</v>
      </c>
    </row>
    <row r="160" spans="1:59" ht="15" x14ac:dyDescent="0.25">
      <c r="A160" s="35"/>
      <c r="B160">
        <v>1</v>
      </c>
      <c r="C160">
        <v>1</v>
      </c>
      <c r="D160">
        <v>1</v>
      </c>
      <c r="E160">
        <v>0</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v>0</v>
      </c>
      <c r="AL160">
        <v>0</v>
      </c>
      <c r="AM160">
        <v>0</v>
      </c>
      <c r="AN160">
        <v>0</v>
      </c>
      <c r="AO160">
        <v>0</v>
      </c>
      <c r="AP160">
        <v>0</v>
      </c>
      <c r="AQ160">
        <v>0</v>
      </c>
      <c r="AR160">
        <v>0</v>
      </c>
      <c r="AS160">
        <v>0</v>
      </c>
      <c r="AT160">
        <v>0</v>
      </c>
      <c r="AU160">
        <v>0</v>
      </c>
      <c r="AV160">
        <v>0</v>
      </c>
      <c r="AW160">
        <v>0</v>
      </c>
      <c r="AX160">
        <v>0</v>
      </c>
      <c r="AY160">
        <v>0</v>
      </c>
      <c r="AZ160">
        <v>0</v>
      </c>
      <c r="BA160">
        <v>0</v>
      </c>
      <c r="BB160">
        <v>0</v>
      </c>
      <c r="BC160">
        <v>0</v>
      </c>
      <c r="BD160">
        <v>0</v>
      </c>
      <c r="BE160">
        <v>0</v>
      </c>
      <c r="BF160">
        <v>0</v>
      </c>
      <c r="BG160">
        <v>0</v>
      </c>
    </row>
    <row r="161" spans="1:59" ht="15" x14ac:dyDescent="0.25">
      <c r="A161" s="35"/>
      <c r="B161">
        <v>1</v>
      </c>
      <c r="C161">
        <v>1</v>
      </c>
      <c r="D161">
        <v>1</v>
      </c>
      <c r="E161">
        <v>0</v>
      </c>
      <c r="F161">
        <v>0</v>
      </c>
      <c r="G161">
        <v>0</v>
      </c>
      <c r="H161">
        <v>0</v>
      </c>
      <c r="I161">
        <v>0</v>
      </c>
      <c r="J161">
        <v>0</v>
      </c>
      <c r="K161">
        <v>0</v>
      </c>
      <c r="L161">
        <v>0</v>
      </c>
      <c r="M161">
        <v>0</v>
      </c>
      <c r="N161">
        <v>0</v>
      </c>
      <c r="O161">
        <v>0</v>
      </c>
      <c r="P161">
        <v>0</v>
      </c>
      <c r="Q161">
        <v>0</v>
      </c>
      <c r="R161">
        <v>0</v>
      </c>
      <c r="S161">
        <v>0</v>
      </c>
      <c r="T161">
        <v>0</v>
      </c>
      <c r="U161">
        <v>0</v>
      </c>
      <c r="V161">
        <v>0</v>
      </c>
      <c r="W161">
        <v>0</v>
      </c>
      <c r="X161">
        <v>0</v>
      </c>
      <c r="Y161">
        <v>0</v>
      </c>
      <c r="Z161">
        <v>0</v>
      </c>
      <c r="AA161">
        <v>0</v>
      </c>
      <c r="AB161">
        <v>0</v>
      </c>
      <c r="AC161">
        <v>0</v>
      </c>
      <c r="AD161">
        <v>0</v>
      </c>
      <c r="AE161">
        <v>0</v>
      </c>
      <c r="AF161">
        <v>0</v>
      </c>
      <c r="AG161">
        <v>0</v>
      </c>
      <c r="AH161">
        <v>0</v>
      </c>
      <c r="AI161">
        <v>0</v>
      </c>
      <c r="AJ161">
        <v>0</v>
      </c>
      <c r="AK161">
        <v>0</v>
      </c>
      <c r="AL161">
        <v>0</v>
      </c>
      <c r="AM161">
        <v>0</v>
      </c>
      <c r="AN161">
        <v>0</v>
      </c>
      <c r="AO161">
        <v>0</v>
      </c>
      <c r="AP161">
        <v>0</v>
      </c>
      <c r="AQ161">
        <v>0</v>
      </c>
      <c r="AR161">
        <v>0</v>
      </c>
      <c r="AS161">
        <v>0</v>
      </c>
      <c r="AT161">
        <v>0</v>
      </c>
      <c r="AU161">
        <v>0</v>
      </c>
      <c r="AV161">
        <v>0</v>
      </c>
      <c r="AW161">
        <v>0</v>
      </c>
      <c r="AX161">
        <v>0</v>
      </c>
      <c r="AY161">
        <v>0</v>
      </c>
      <c r="AZ161">
        <v>0</v>
      </c>
      <c r="BA161">
        <v>0</v>
      </c>
      <c r="BB161">
        <v>0</v>
      </c>
      <c r="BC161">
        <v>0</v>
      </c>
      <c r="BD161">
        <v>0</v>
      </c>
      <c r="BE161">
        <v>0</v>
      </c>
      <c r="BF161">
        <v>0</v>
      </c>
      <c r="BG161">
        <v>0</v>
      </c>
    </row>
    <row r="162" spans="1:59" ht="15" x14ac:dyDescent="0.25">
      <c r="A162" s="35"/>
      <c r="B162">
        <v>1</v>
      </c>
      <c r="C162">
        <v>1</v>
      </c>
      <c r="D162">
        <v>1</v>
      </c>
      <c r="E162">
        <v>0</v>
      </c>
      <c r="F162">
        <v>0</v>
      </c>
      <c r="G162">
        <v>0</v>
      </c>
      <c r="H162">
        <v>0</v>
      </c>
      <c r="I162">
        <v>0</v>
      </c>
      <c r="J162">
        <v>0</v>
      </c>
      <c r="K162">
        <v>0</v>
      </c>
      <c r="L162">
        <v>0</v>
      </c>
      <c r="M162">
        <v>0</v>
      </c>
      <c r="N162">
        <v>0</v>
      </c>
      <c r="O162">
        <v>0</v>
      </c>
      <c r="P162">
        <v>0</v>
      </c>
      <c r="Q162">
        <v>0</v>
      </c>
      <c r="R162">
        <v>0</v>
      </c>
      <c r="S162">
        <v>0</v>
      </c>
      <c r="T162">
        <v>0</v>
      </c>
      <c r="U162">
        <v>0</v>
      </c>
      <c r="V162">
        <v>0</v>
      </c>
      <c r="W162">
        <v>0</v>
      </c>
      <c r="X162">
        <v>0</v>
      </c>
      <c r="Y162">
        <v>0</v>
      </c>
      <c r="Z162">
        <v>0</v>
      </c>
      <c r="AA162">
        <v>0</v>
      </c>
      <c r="AB162">
        <v>0</v>
      </c>
      <c r="AC162">
        <v>0</v>
      </c>
      <c r="AD162">
        <v>0</v>
      </c>
      <c r="AE162">
        <v>0</v>
      </c>
      <c r="AF162">
        <v>0</v>
      </c>
      <c r="AG162">
        <v>0</v>
      </c>
      <c r="AH162">
        <v>0</v>
      </c>
      <c r="AI162">
        <v>0</v>
      </c>
      <c r="AJ162">
        <v>0</v>
      </c>
      <c r="AK162">
        <v>0</v>
      </c>
      <c r="AL162">
        <v>0</v>
      </c>
      <c r="AM162">
        <v>0</v>
      </c>
      <c r="AN162">
        <v>0</v>
      </c>
      <c r="AO162">
        <v>0</v>
      </c>
      <c r="AP162">
        <v>0</v>
      </c>
      <c r="AQ162">
        <v>0</v>
      </c>
      <c r="AR162">
        <v>0</v>
      </c>
      <c r="AS162">
        <v>0</v>
      </c>
      <c r="AT162">
        <v>0</v>
      </c>
      <c r="AU162">
        <v>0</v>
      </c>
      <c r="AV162">
        <v>0</v>
      </c>
      <c r="AW162">
        <v>0</v>
      </c>
      <c r="AX162">
        <v>0</v>
      </c>
      <c r="AY162">
        <v>0</v>
      </c>
      <c r="AZ162">
        <v>0</v>
      </c>
      <c r="BA162">
        <v>0</v>
      </c>
      <c r="BB162">
        <v>0</v>
      </c>
      <c r="BC162">
        <v>0</v>
      </c>
      <c r="BD162">
        <v>0</v>
      </c>
      <c r="BE162">
        <v>0</v>
      </c>
      <c r="BF162">
        <v>0</v>
      </c>
      <c r="BG162">
        <v>0</v>
      </c>
    </row>
    <row r="163" spans="1:59" ht="15" x14ac:dyDescent="0.25">
      <c r="A163" s="35"/>
      <c r="B163">
        <v>1</v>
      </c>
      <c r="C163">
        <v>1</v>
      </c>
      <c r="D163">
        <v>1</v>
      </c>
      <c r="E163">
        <v>0</v>
      </c>
      <c r="F163">
        <v>0</v>
      </c>
      <c r="G163">
        <v>0</v>
      </c>
      <c r="H163">
        <v>0</v>
      </c>
      <c r="I163">
        <v>0</v>
      </c>
      <c r="J163">
        <v>0</v>
      </c>
      <c r="K163">
        <v>0</v>
      </c>
      <c r="L163">
        <v>0</v>
      </c>
      <c r="M163">
        <v>0</v>
      </c>
      <c r="N163">
        <v>0</v>
      </c>
      <c r="O163">
        <v>0</v>
      </c>
      <c r="P163">
        <v>0</v>
      </c>
      <c r="Q163">
        <v>0</v>
      </c>
      <c r="R163">
        <v>0</v>
      </c>
      <c r="S163">
        <v>0</v>
      </c>
      <c r="T163">
        <v>0</v>
      </c>
      <c r="U163">
        <v>0</v>
      </c>
      <c r="V163">
        <v>0</v>
      </c>
      <c r="W163">
        <v>0</v>
      </c>
      <c r="X163">
        <v>0</v>
      </c>
      <c r="Y163">
        <v>0</v>
      </c>
      <c r="Z163">
        <v>0</v>
      </c>
      <c r="AA163">
        <v>0</v>
      </c>
      <c r="AB163">
        <v>0</v>
      </c>
      <c r="AC163">
        <v>0</v>
      </c>
      <c r="AD163">
        <v>0</v>
      </c>
      <c r="AE163">
        <v>0</v>
      </c>
      <c r="AF163">
        <v>0</v>
      </c>
      <c r="AG163">
        <v>0</v>
      </c>
      <c r="AH163">
        <v>0</v>
      </c>
      <c r="AI163">
        <v>0</v>
      </c>
      <c r="AJ163">
        <v>0</v>
      </c>
      <c r="AK163">
        <v>0</v>
      </c>
      <c r="AL163">
        <v>0</v>
      </c>
      <c r="AM163">
        <v>0</v>
      </c>
      <c r="AN163">
        <v>0</v>
      </c>
      <c r="AO163">
        <v>0</v>
      </c>
      <c r="AP163">
        <v>0</v>
      </c>
      <c r="AQ163">
        <v>0</v>
      </c>
      <c r="AR163">
        <v>0</v>
      </c>
      <c r="AS163">
        <v>0</v>
      </c>
      <c r="AT163">
        <v>0</v>
      </c>
      <c r="AU163">
        <v>0</v>
      </c>
      <c r="AV163">
        <v>0</v>
      </c>
      <c r="AW163">
        <v>0</v>
      </c>
      <c r="AX163">
        <v>0</v>
      </c>
      <c r="AY163">
        <v>0</v>
      </c>
      <c r="AZ163">
        <v>0</v>
      </c>
      <c r="BA163">
        <v>0</v>
      </c>
      <c r="BB163">
        <v>0</v>
      </c>
      <c r="BC163">
        <v>0</v>
      </c>
      <c r="BD163">
        <v>0</v>
      </c>
      <c r="BE163">
        <v>0</v>
      </c>
      <c r="BF163">
        <v>0</v>
      </c>
      <c r="BG163">
        <v>0</v>
      </c>
    </row>
    <row r="164" spans="1:59" ht="15" x14ac:dyDescent="0.25">
      <c r="A164" s="35"/>
      <c r="B164">
        <v>1</v>
      </c>
      <c r="C164">
        <v>1</v>
      </c>
      <c r="D164">
        <v>1</v>
      </c>
      <c r="E164">
        <v>0</v>
      </c>
      <c r="F164">
        <v>0</v>
      </c>
      <c r="G164">
        <v>0</v>
      </c>
      <c r="H164">
        <v>0</v>
      </c>
      <c r="I164">
        <v>0</v>
      </c>
      <c r="J164">
        <v>0</v>
      </c>
      <c r="K164">
        <v>0</v>
      </c>
      <c r="L164">
        <v>0</v>
      </c>
      <c r="M164">
        <v>0</v>
      </c>
      <c r="N164">
        <v>0</v>
      </c>
      <c r="O164">
        <v>0</v>
      </c>
      <c r="P164">
        <v>0</v>
      </c>
      <c r="Q164">
        <v>0</v>
      </c>
      <c r="R164">
        <v>0</v>
      </c>
      <c r="S164">
        <v>0</v>
      </c>
      <c r="T164">
        <v>0</v>
      </c>
      <c r="U164">
        <v>0</v>
      </c>
      <c r="V164">
        <v>0</v>
      </c>
      <c r="W164">
        <v>0</v>
      </c>
      <c r="X164">
        <v>0</v>
      </c>
      <c r="Y164">
        <v>0</v>
      </c>
      <c r="Z164">
        <v>0</v>
      </c>
      <c r="AA164">
        <v>0</v>
      </c>
      <c r="AB164">
        <v>0</v>
      </c>
      <c r="AC164">
        <v>0</v>
      </c>
      <c r="AD164">
        <v>0</v>
      </c>
      <c r="AE164">
        <v>0</v>
      </c>
      <c r="AF164">
        <v>0</v>
      </c>
      <c r="AG164">
        <v>0</v>
      </c>
      <c r="AH164">
        <v>0</v>
      </c>
      <c r="AI164">
        <v>0</v>
      </c>
      <c r="AJ164">
        <v>0</v>
      </c>
      <c r="AK164">
        <v>0</v>
      </c>
      <c r="AL164">
        <v>0</v>
      </c>
      <c r="AM164">
        <v>0</v>
      </c>
      <c r="AN164">
        <v>0</v>
      </c>
      <c r="AO164">
        <v>0</v>
      </c>
      <c r="AP164">
        <v>0</v>
      </c>
      <c r="AQ164">
        <v>0</v>
      </c>
      <c r="AR164">
        <v>0</v>
      </c>
      <c r="AS164">
        <v>0</v>
      </c>
      <c r="AT164">
        <v>0</v>
      </c>
      <c r="AU164">
        <v>0</v>
      </c>
      <c r="AV164">
        <v>0</v>
      </c>
      <c r="AW164">
        <v>0</v>
      </c>
      <c r="AX164">
        <v>0</v>
      </c>
      <c r="AY164">
        <v>0</v>
      </c>
      <c r="AZ164">
        <v>0</v>
      </c>
      <c r="BA164">
        <v>0</v>
      </c>
      <c r="BB164">
        <v>0</v>
      </c>
      <c r="BC164">
        <v>0</v>
      </c>
      <c r="BD164">
        <v>0</v>
      </c>
      <c r="BE164">
        <v>0</v>
      </c>
      <c r="BF164">
        <v>0</v>
      </c>
      <c r="BG164">
        <v>0</v>
      </c>
    </row>
    <row r="165" spans="1:59" ht="15" x14ac:dyDescent="0.25">
      <c r="A165" s="35"/>
      <c r="B165">
        <v>1</v>
      </c>
      <c r="C165">
        <v>1</v>
      </c>
      <c r="D165">
        <v>1</v>
      </c>
      <c r="E165">
        <v>0</v>
      </c>
      <c r="F165">
        <v>0</v>
      </c>
      <c r="G165">
        <v>0</v>
      </c>
      <c r="H165">
        <v>0</v>
      </c>
      <c r="I165">
        <v>0</v>
      </c>
      <c r="J165">
        <v>0</v>
      </c>
      <c r="K165">
        <v>0</v>
      </c>
      <c r="L165">
        <v>0</v>
      </c>
      <c r="M165">
        <v>0</v>
      </c>
      <c r="N165">
        <v>0</v>
      </c>
      <c r="O165">
        <v>0</v>
      </c>
      <c r="P165">
        <v>0</v>
      </c>
      <c r="Q165">
        <v>0</v>
      </c>
      <c r="R165">
        <v>0</v>
      </c>
      <c r="S165">
        <v>0</v>
      </c>
      <c r="T165">
        <v>0</v>
      </c>
      <c r="U165">
        <v>0</v>
      </c>
      <c r="V165">
        <v>0</v>
      </c>
      <c r="W165">
        <v>0</v>
      </c>
      <c r="X165">
        <v>0</v>
      </c>
      <c r="Y165">
        <v>0</v>
      </c>
      <c r="Z165">
        <v>0</v>
      </c>
      <c r="AA165">
        <v>0</v>
      </c>
      <c r="AB165">
        <v>0</v>
      </c>
      <c r="AC165">
        <v>0</v>
      </c>
      <c r="AD165">
        <v>0</v>
      </c>
      <c r="AE165">
        <v>0</v>
      </c>
      <c r="AF165">
        <v>0</v>
      </c>
      <c r="AG165">
        <v>0</v>
      </c>
      <c r="AH165">
        <v>0</v>
      </c>
      <c r="AI165">
        <v>0</v>
      </c>
      <c r="AJ165">
        <v>0</v>
      </c>
      <c r="AK165">
        <v>0</v>
      </c>
      <c r="AL165">
        <v>0</v>
      </c>
      <c r="AM165">
        <v>0</v>
      </c>
      <c r="AN165">
        <v>0</v>
      </c>
      <c r="AO165">
        <v>0</v>
      </c>
      <c r="AP165">
        <v>0</v>
      </c>
      <c r="AQ165">
        <v>0</v>
      </c>
      <c r="AR165">
        <v>0</v>
      </c>
      <c r="AS165">
        <v>0</v>
      </c>
      <c r="AT165">
        <v>0</v>
      </c>
      <c r="AU165">
        <v>0</v>
      </c>
      <c r="AV165">
        <v>0</v>
      </c>
      <c r="AW165">
        <v>0</v>
      </c>
      <c r="AX165">
        <v>0</v>
      </c>
      <c r="AY165">
        <v>0</v>
      </c>
      <c r="AZ165">
        <v>0</v>
      </c>
      <c r="BA165">
        <v>0</v>
      </c>
      <c r="BB165">
        <v>0</v>
      </c>
      <c r="BC165">
        <v>0</v>
      </c>
      <c r="BD165">
        <v>0</v>
      </c>
      <c r="BE165">
        <v>0</v>
      </c>
      <c r="BF165">
        <v>0</v>
      </c>
      <c r="BG165">
        <v>0</v>
      </c>
    </row>
    <row r="166" spans="1:59" ht="15" x14ac:dyDescent="0.25">
      <c r="A166" s="35"/>
      <c r="B166">
        <v>1</v>
      </c>
      <c r="C166">
        <v>1</v>
      </c>
      <c r="D166">
        <v>1</v>
      </c>
      <c r="E166">
        <v>0</v>
      </c>
      <c r="F166">
        <v>0</v>
      </c>
      <c r="G166">
        <v>0</v>
      </c>
      <c r="H166">
        <v>0</v>
      </c>
      <c r="I166">
        <v>0</v>
      </c>
      <c r="J166">
        <v>0</v>
      </c>
      <c r="K166">
        <v>0</v>
      </c>
      <c r="L166">
        <v>0</v>
      </c>
      <c r="M166">
        <v>0</v>
      </c>
      <c r="N166">
        <v>0</v>
      </c>
      <c r="O166">
        <v>0</v>
      </c>
      <c r="P166">
        <v>0</v>
      </c>
      <c r="Q166">
        <v>0</v>
      </c>
      <c r="R166">
        <v>0</v>
      </c>
      <c r="S166">
        <v>0</v>
      </c>
      <c r="T166">
        <v>0</v>
      </c>
      <c r="U166">
        <v>0</v>
      </c>
      <c r="V166">
        <v>0</v>
      </c>
      <c r="W166">
        <v>0</v>
      </c>
      <c r="X166">
        <v>0</v>
      </c>
      <c r="Y166">
        <v>0</v>
      </c>
      <c r="Z166">
        <v>0</v>
      </c>
      <c r="AA166">
        <v>0</v>
      </c>
      <c r="AB166">
        <v>0</v>
      </c>
      <c r="AC166">
        <v>0</v>
      </c>
      <c r="AD166">
        <v>0</v>
      </c>
      <c r="AE166">
        <v>0</v>
      </c>
      <c r="AF166">
        <v>0</v>
      </c>
      <c r="AG166">
        <v>0</v>
      </c>
      <c r="AH166">
        <v>0</v>
      </c>
      <c r="AI166">
        <v>0</v>
      </c>
      <c r="AJ166">
        <v>0</v>
      </c>
      <c r="AK166">
        <v>0</v>
      </c>
      <c r="AL166">
        <v>0</v>
      </c>
      <c r="AM166">
        <v>0</v>
      </c>
      <c r="AN166">
        <v>0</v>
      </c>
      <c r="AO166">
        <v>0</v>
      </c>
      <c r="AP166">
        <v>0</v>
      </c>
      <c r="AQ166">
        <v>0</v>
      </c>
      <c r="AR166">
        <v>0</v>
      </c>
      <c r="AS166">
        <v>0</v>
      </c>
      <c r="AT166">
        <v>0</v>
      </c>
      <c r="AU166">
        <v>0</v>
      </c>
      <c r="AV166">
        <v>0</v>
      </c>
      <c r="AW166">
        <v>0</v>
      </c>
      <c r="AX166">
        <v>0</v>
      </c>
      <c r="AY166">
        <v>0</v>
      </c>
      <c r="AZ166">
        <v>0</v>
      </c>
      <c r="BA166">
        <v>0</v>
      </c>
      <c r="BB166">
        <v>0</v>
      </c>
      <c r="BC166">
        <v>0</v>
      </c>
      <c r="BD166">
        <v>0</v>
      </c>
      <c r="BE166">
        <v>0</v>
      </c>
      <c r="BF166">
        <v>0</v>
      </c>
      <c r="BG166">
        <v>0</v>
      </c>
    </row>
    <row r="167" spans="1:59" ht="15" x14ac:dyDescent="0.25">
      <c r="A167" s="35"/>
      <c r="B167">
        <v>1</v>
      </c>
      <c r="C167">
        <v>1</v>
      </c>
      <c r="D167">
        <v>1</v>
      </c>
      <c r="E167">
        <v>0</v>
      </c>
      <c r="F167">
        <v>0</v>
      </c>
      <c r="G167">
        <v>0</v>
      </c>
      <c r="H167">
        <v>0</v>
      </c>
      <c r="I167">
        <v>0</v>
      </c>
      <c r="J167">
        <v>0</v>
      </c>
      <c r="K167">
        <v>0</v>
      </c>
      <c r="L167">
        <v>0</v>
      </c>
      <c r="M167">
        <v>0</v>
      </c>
      <c r="N167">
        <v>0</v>
      </c>
      <c r="O167">
        <v>0</v>
      </c>
      <c r="P167">
        <v>0</v>
      </c>
      <c r="Q167">
        <v>0</v>
      </c>
      <c r="R167">
        <v>0</v>
      </c>
      <c r="S167">
        <v>0</v>
      </c>
      <c r="T167">
        <v>0</v>
      </c>
      <c r="U167">
        <v>0</v>
      </c>
      <c r="V167">
        <v>0</v>
      </c>
      <c r="W167">
        <v>0</v>
      </c>
      <c r="X167">
        <v>0</v>
      </c>
      <c r="Y167">
        <v>0</v>
      </c>
      <c r="Z167">
        <v>0</v>
      </c>
      <c r="AA167">
        <v>0</v>
      </c>
      <c r="AB167">
        <v>0</v>
      </c>
      <c r="AC167">
        <v>0</v>
      </c>
      <c r="AD167">
        <v>0</v>
      </c>
      <c r="AE167">
        <v>0</v>
      </c>
      <c r="AF167">
        <v>0</v>
      </c>
      <c r="AG167">
        <v>0</v>
      </c>
      <c r="AH167">
        <v>0</v>
      </c>
      <c r="AI167">
        <v>0</v>
      </c>
      <c r="AJ167">
        <v>0</v>
      </c>
      <c r="AK167">
        <v>0</v>
      </c>
      <c r="AL167">
        <v>0</v>
      </c>
      <c r="AM167">
        <v>0</v>
      </c>
      <c r="AN167">
        <v>0</v>
      </c>
      <c r="AO167">
        <v>0</v>
      </c>
      <c r="AP167">
        <v>0</v>
      </c>
      <c r="AQ167">
        <v>0</v>
      </c>
      <c r="AR167">
        <v>0</v>
      </c>
      <c r="AS167">
        <v>0</v>
      </c>
      <c r="AT167">
        <v>0</v>
      </c>
      <c r="AU167">
        <v>0</v>
      </c>
      <c r="AV167">
        <v>0</v>
      </c>
      <c r="AW167">
        <v>0</v>
      </c>
      <c r="AX167">
        <v>0</v>
      </c>
      <c r="AY167">
        <v>0</v>
      </c>
      <c r="AZ167">
        <v>0</v>
      </c>
      <c r="BA167">
        <v>0</v>
      </c>
      <c r="BB167">
        <v>0</v>
      </c>
      <c r="BC167">
        <v>0</v>
      </c>
      <c r="BD167">
        <v>0</v>
      </c>
      <c r="BE167">
        <v>0</v>
      </c>
      <c r="BF167">
        <v>0</v>
      </c>
      <c r="BG167">
        <v>0</v>
      </c>
    </row>
    <row r="168" spans="1:59" ht="15" x14ac:dyDescent="0.25">
      <c r="A168" s="35"/>
      <c r="B168">
        <v>1</v>
      </c>
      <c r="C168">
        <v>1</v>
      </c>
      <c r="D168">
        <v>1</v>
      </c>
      <c r="E168">
        <v>0</v>
      </c>
      <c r="F168">
        <v>0</v>
      </c>
      <c r="G168">
        <v>0</v>
      </c>
      <c r="H168">
        <v>0</v>
      </c>
      <c r="I168">
        <v>0</v>
      </c>
      <c r="J168">
        <v>0</v>
      </c>
      <c r="K168">
        <v>0</v>
      </c>
      <c r="L168">
        <v>0</v>
      </c>
      <c r="M168">
        <v>0</v>
      </c>
      <c r="N168">
        <v>0</v>
      </c>
      <c r="O168">
        <v>0</v>
      </c>
      <c r="P168">
        <v>0</v>
      </c>
      <c r="Q168">
        <v>0</v>
      </c>
      <c r="R168">
        <v>0</v>
      </c>
      <c r="S168">
        <v>0</v>
      </c>
      <c r="T168">
        <v>0</v>
      </c>
      <c r="U168">
        <v>0</v>
      </c>
      <c r="V168">
        <v>0</v>
      </c>
      <c r="W168">
        <v>0</v>
      </c>
      <c r="X168">
        <v>0</v>
      </c>
      <c r="Y168">
        <v>0</v>
      </c>
      <c r="Z168">
        <v>0</v>
      </c>
      <c r="AA168">
        <v>0</v>
      </c>
      <c r="AB168">
        <v>0</v>
      </c>
      <c r="AC168">
        <v>0</v>
      </c>
      <c r="AD168">
        <v>0</v>
      </c>
      <c r="AE168">
        <v>0</v>
      </c>
      <c r="AF168">
        <v>0</v>
      </c>
      <c r="AG168">
        <v>0</v>
      </c>
      <c r="AH168">
        <v>0</v>
      </c>
      <c r="AI168">
        <v>0</v>
      </c>
      <c r="AJ168">
        <v>0</v>
      </c>
      <c r="AK168">
        <v>0</v>
      </c>
      <c r="AL168">
        <v>0</v>
      </c>
      <c r="AM168">
        <v>0</v>
      </c>
      <c r="AN168">
        <v>0</v>
      </c>
      <c r="AO168">
        <v>0</v>
      </c>
      <c r="AP168">
        <v>0</v>
      </c>
      <c r="AQ168">
        <v>0</v>
      </c>
      <c r="AR168">
        <v>0</v>
      </c>
      <c r="AS168">
        <v>0</v>
      </c>
      <c r="AT168">
        <v>0</v>
      </c>
      <c r="AU168">
        <v>0</v>
      </c>
      <c r="AV168">
        <v>0</v>
      </c>
      <c r="AW168">
        <v>0</v>
      </c>
      <c r="AX168">
        <v>0</v>
      </c>
      <c r="AY168">
        <v>0</v>
      </c>
      <c r="AZ168">
        <v>0</v>
      </c>
      <c r="BA168">
        <v>0</v>
      </c>
      <c r="BB168">
        <v>0</v>
      </c>
      <c r="BC168">
        <v>0</v>
      </c>
      <c r="BD168">
        <v>0</v>
      </c>
      <c r="BE168">
        <v>0</v>
      </c>
      <c r="BF168">
        <v>0</v>
      </c>
      <c r="BG168">
        <v>0</v>
      </c>
    </row>
    <row r="169" spans="1:59" ht="15" x14ac:dyDescent="0.25">
      <c r="A169" s="35"/>
      <c r="B169">
        <v>1</v>
      </c>
      <c r="C169">
        <v>1</v>
      </c>
      <c r="D169">
        <v>1</v>
      </c>
      <c r="E169">
        <v>0</v>
      </c>
      <c r="F169">
        <v>0</v>
      </c>
      <c r="G169">
        <v>0</v>
      </c>
      <c r="H169">
        <v>0</v>
      </c>
      <c r="I169">
        <v>0</v>
      </c>
      <c r="J169">
        <v>0</v>
      </c>
      <c r="K169">
        <v>0</v>
      </c>
      <c r="L169">
        <v>0</v>
      </c>
      <c r="M169">
        <v>0</v>
      </c>
      <c r="N169">
        <v>0</v>
      </c>
      <c r="O169">
        <v>0</v>
      </c>
      <c r="P169">
        <v>0</v>
      </c>
      <c r="Q169">
        <v>0</v>
      </c>
      <c r="R169">
        <v>0</v>
      </c>
      <c r="S169">
        <v>0</v>
      </c>
      <c r="T169">
        <v>0</v>
      </c>
      <c r="U169">
        <v>0</v>
      </c>
      <c r="V169">
        <v>0</v>
      </c>
      <c r="W169">
        <v>0</v>
      </c>
      <c r="X169">
        <v>0</v>
      </c>
      <c r="Y169">
        <v>0</v>
      </c>
      <c r="Z169">
        <v>0</v>
      </c>
      <c r="AA169">
        <v>0</v>
      </c>
      <c r="AB169">
        <v>0</v>
      </c>
      <c r="AC169">
        <v>0</v>
      </c>
      <c r="AD169">
        <v>0</v>
      </c>
      <c r="AE169">
        <v>0</v>
      </c>
      <c r="AF169">
        <v>0</v>
      </c>
      <c r="AG169">
        <v>0</v>
      </c>
      <c r="AH169">
        <v>0</v>
      </c>
      <c r="AI169">
        <v>0</v>
      </c>
      <c r="AJ169">
        <v>0</v>
      </c>
      <c r="AK169">
        <v>0</v>
      </c>
      <c r="AL169">
        <v>0</v>
      </c>
      <c r="AM169">
        <v>0</v>
      </c>
      <c r="AN169">
        <v>0</v>
      </c>
      <c r="AO169">
        <v>0</v>
      </c>
      <c r="AP169">
        <v>0</v>
      </c>
      <c r="AQ169">
        <v>0</v>
      </c>
      <c r="AR169">
        <v>0</v>
      </c>
      <c r="AS169">
        <v>0</v>
      </c>
      <c r="AT169">
        <v>0</v>
      </c>
      <c r="AU169">
        <v>0</v>
      </c>
      <c r="AV169">
        <v>0</v>
      </c>
      <c r="AW169">
        <v>0</v>
      </c>
      <c r="AX169">
        <v>0</v>
      </c>
      <c r="AY169">
        <v>0</v>
      </c>
      <c r="AZ169">
        <v>0</v>
      </c>
      <c r="BA169">
        <v>0</v>
      </c>
      <c r="BB169">
        <v>0</v>
      </c>
      <c r="BC169">
        <v>0</v>
      </c>
      <c r="BD169">
        <v>0</v>
      </c>
      <c r="BE169">
        <v>0</v>
      </c>
      <c r="BF169">
        <v>0</v>
      </c>
      <c r="BG169">
        <v>0</v>
      </c>
    </row>
    <row r="170" spans="1:59" ht="15" x14ac:dyDescent="0.25">
      <c r="A170" s="35"/>
      <c r="B170">
        <v>1</v>
      </c>
      <c r="C170">
        <v>1</v>
      </c>
      <c r="D170">
        <v>1</v>
      </c>
      <c r="E170">
        <v>0</v>
      </c>
      <c r="F170">
        <v>0</v>
      </c>
      <c r="G170">
        <v>0</v>
      </c>
      <c r="H170">
        <v>0</v>
      </c>
      <c r="I170">
        <v>0</v>
      </c>
      <c r="J170">
        <v>0</v>
      </c>
      <c r="K170">
        <v>0</v>
      </c>
      <c r="L170">
        <v>0</v>
      </c>
      <c r="M170">
        <v>0</v>
      </c>
      <c r="N170">
        <v>0</v>
      </c>
      <c r="O170">
        <v>0</v>
      </c>
      <c r="P170">
        <v>0</v>
      </c>
      <c r="Q170">
        <v>0</v>
      </c>
      <c r="R170">
        <v>0</v>
      </c>
      <c r="S170">
        <v>0</v>
      </c>
      <c r="T170">
        <v>0</v>
      </c>
      <c r="U170">
        <v>0</v>
      </c>
      <c r="V170">
        <v>0</v>
      </c>
      <c r="W170">
        <v>0</v>
      </c>
      <c r="X170">
        <v>0</v>
      </c>
      <c r="Y170">
        <v>0</v>
      </c>
      <c r="Z170">
        <v>0</v>
      </c>
      <c r="AA170">
        <v>0</v>
      </c>
      <c r="AB170">
        <v>0</v>
      </c>
      <c r="AC170">
        <v>0</v>
      </c>
      <c r="AD170">
        <v>0</v>
      </c>
      <c r="AE170">
        <v>0</v>
      </c>
      <c r="AF170">
        <v>0</v>
      </c>
      <c r="AG170">
        <v>0</v>
      </c>
      <c r="AH170">
        <v>0</v>
      </c>
      <c r="AI170">
        <v>0</v>
      </c>
      <c r="AJ170">
        <v>0</v>
      </c>
      <c r="AK170">
        <v>0</v>
      </c>
      <c r="AL170">
        <v>0</v>
      </c>
      <c r="AM170">
        <v>0</v>
      </c>
      <c r="AN170">
        <v>0</v>
      </c>
      <c r="AO170">
        <v>0</v>
      </c>
      <c r="AP170">
        <v>0</v>
      </c>
      <c r="AQ170">
        <v>0</v>
      </c>
      <c r="AR170">
        <v>0</v>
      </c>
      <c r="AS170">
        <v>0</v>
      </c>
      <c r="AT170">
        <v>0</v>
      </c>
      <c r="AU170">
        <v>0</v>
      </c>
      <c r="AV170">
        <v>0</v>
      </c>
      <c r="AW170">
        <v>0</v>
      </c>
      <c r="AX170">
        <v>0</v>
      </c>
      <c r="AY170">
        <v>0</v>
      </c>
      <c r="AZ170">
        <v>0</v>
      </c>
      <c r="BA170">
        <v>0</v>
      </c>
      <c r="BB170">
        <v>0</v>
      </c>
      <c r="BC170">
        <v>0</v>
      </c>
      <c r="BD170">
        <v>0</v>
      </c>
      <c r="BE170">
        <v>0</v>
      </c>
      <c r="BF170">
        <v>0</v>
      </c>
      <c r="BG170">
        <v>0</v>
      </c>
    </row>
    <row r="171" spans="1:59" ht="15" x14ac:dyDescent="0.25">
      <c r="A171" s="35"/>
      <c r="B171">
        <v>1</v>
      </c>
      <c r="C171">
        <v>1</v>
      </c>
      <c r="D171">
        <v>1</v>
      </c>
      <c r="E171">
        <v>0</v>
      </c>
      <c r="F171">
        <v>0</v>
      </c>
      <c r="G171">
        <v>0</v>
      </c>
      <c r="H171">
        <v>0</v>
      </c>
      <c r="I171">
        <v>0</v>
      </c>
      <c r="J171">
        <v>0</v>
      </c>
      <c r="K171">
        <v>0</v>
      </c>
      <c r="L171">
        <v>0</v>
      </c>
      <c r="M171">
        <v>0</v>
      </c>
      <c r="N171">
        <v>0</v>
      </c>
      <c r="O171">
        <v>0</v>
      </c>
      <c r="P171">
        <v>0</v>
      </c>
      <c r="Q171">
        <v>0</v>
      </c>
      <c r="R171">
        <v>0</v>
      </c>
      <c r="S171">
        <v>0</v>
      </c>
      <c r="T171">
        <v>0</v>
      </c>
      <c r="U171">
        <v>0</v>
      </c>
      <c r="V171">
        <v>0</v>
      </c>
      <c r="W171">
        <v>0</v>
      </c>
      <c r="X171">
        <v>0</v>
      </c>
      <c r="Y171">
        <v>0</v>
      </c>
      <c r="Z171">
        <v>0</v>
      </c>
      <c r="AA171">
        <v>0</v>
      </c>
      <c r="AB171">
        <v>0</v>
      </c>
      <c r="AC171">
        <v>0</v>
      </c>
      <c r="AD171">
        <v>0</v>
      </c>
      <c r="AE171">
        <v>0</v>
      </c>
      <c r="AF171">
        <v>0</v>
      </c>
      <c r="AG171">
        <v>0</v>
      </c>
      <c r="AH171">
        <v>0</v>
      </c>
      <c r="AI171">
        <v>0</v>
      </c>
      <c r="AJ171">
        <v>0</v>
      </c>
      <c r="AK171">
        <v>0</v>
      </c>
      <c r="AL171">
        <v>0</v>
      </c>
      <c r="AM171">
        <v>0</v>
      </c>
      <c r="AN171">
        <v>0</v>
      </c>
      <c r="AO171">
        <v>0</v>
      </c>
      <c r="AP171">
        <v>0</v>
      </c>
      <c r="AQ171">
        <v>0</v>
      </c>
      <c r="AR171">
        <v>0</v>
      </c>
      <c r="AS171">
        <v>0</v>
      </c>
      <c r="AT171">
        <v>0</v>
      </c>
      <c r="AU171">
        <v>0</v>
      </c>
      <c r="AV171">
        <v>0</v>
      </c>
      <c r="AW171">
        <v>0</v>
      </c>
      <c r="AX171">
        <v>0</v>
      </c>
      <c r="AY171">
        <v>0</v>
      </c>
      <c r="AZ171">
        <v>0</v>
      </c>
      <c r="BA171">
        <v>0</v>
      </c>
      <c r="BB171">
        <v>0</v>
      </c>
      <c r="BC171">
        <v>0</v>
      </c>
      <c r="BD171">
        <v>0</v>
      </c>
      <c r="BE171">
        <v>0</v>
      </c>
      <c r="BF171">
        <v>0</v>
      </c>
      <c r="BG171">
        <v>0</v>
      </c>
    </row>
    <row r="172" spans="1:59" ht="15" x14ac:dyDescent="0.25">
      <c r="A172" s="35"/>
      <c r="B172">
        <v>1</v>
      </c>
      <c r="C172">
        <v>1</v>
      </c>
      <c r="D172">
        <v>1</v>
      </c>
      <c r="E172">
        <v>0</v>
      </c>
      <c r="F172">
        <v>0</v>
      </c>
      <c r="G172">
        <v>0</v>
      </c>
      <c r="H172">
        <v>0</v>
      </c>
      <c r="I172">
        <v>0</v>
      </c>
      <c r="J172">
        <v>0</v>
      </c>
      <c r="K172">
        <v>0</v>
      </c>
      <c r="L172">
        <v>0</v>
      </c>
      <c r="M172">
        <v>0</v>
      </c>
      <c r="N172">
        <v>0</v>
      </c>
      <c r="O172">
        <v>0</v>
      </c>
      <c r="P172">
        <v>0</v>
      </c>
      <c r="Q172">
        <v>0</v>
      </c>
      <c r="R172">
        <v>0</v>
      </c>
      <c r="S172">
        <v>0</v>
      </c>
      <c r="T172">
        <v>0</v>
      </c>
      <c r="U172">
        <v>0</v>
      </c>
      <c r="V172">
        <v>0</v>
      </c>
      <c r="W172">
        <v>0</v>
      </c>
      <c r="X172">
        <v>0</v>
      </c>
      <c r="Y172">
        <v>0</v>
      </c>
      <c r="Z172">
        <v>0</v>
      </c>
      <c r="AA172">
        <v>0</v>
      </c>
      <c r="AB172">
        <v>0</v>
      </c>
      <c r="AC172">
        <v>0</v>
      </c>
      <c r="AD172">
        <v>0</v>
      </c>
      <c r="AE172">
        <v>0</v>
      </c>
      <c r="AF172">
        <v>0</v>
      </c>
      <c r="AG172">
        <v>0</v>
      </c>
      <c r="AH172">
        <v>0</v>
      </c>
      <c r="AI172">
        <v>0</v>
      </c>
      <c r="AJ172">
        <v>0</v>
      </c>
      <c r="AK172">
        <v>0</v>
      </c>
      <c r="AL172">
        <v>0</v>
      </c>
      <c r="AM172">
        <v>0</v>
      </c>
      <c r="AN172">
        <v>0</v>
      </c>
      <c r="AO172">
        <v>0</v>
      </c>
      <c r="AP172">
        <v>0</v>
      </c>
      <c r="AQ172">
        <v>0</v>
      </c>
      <c r="AR172">
        <v>0</v>
      </c>
      <c r="AS172">
        <v>0</v>
      </c>
      <c r="AT172">
        <v>0</v>
      </c>
      <c r="AU172">
        <v>0</v>
      </c>
      <c r="AV172">
        <v>0</v>
      </c>
      <c r="AW172">
        <v>0</v>
      </c>
      <c r="AX172">
        <v>0</v>
      </c>
      <c r="AY172">
        <v>0</v>
      </c>
      <c r="AZ172">
        <v>0</v>
      </c>
      <c r="BA172">
        <v>0</v>
      </c>
      <c r="BB172">
        <v>0</v>
      </c>
      <c r="BC172">
        <v>0</v>
      </c>
      <c r="BD172">
        <v>0</v>
      </c>
      <c r="BE172">
        <v>0</v>
      </c>
      <c r="BF172">
        <v>0</v>
      </c>
      <c r="BG172">
        <v>0</v>
      </c>
    </row>
    <row r="173" spans="1:59" ht="15" x14ac:dyDescent="0.25">
      <c r="A173" s="35"/>
      <c r="B173">
        <v>1</v>
      </c>
      <c r="C173">
        <v>1</v>
      </c>
      <c r="D173">
        <v>1</v>
      </c>
      <c r="E173">
        <v>0</v>
      </c>
      <c r="F173">
        <v>0</v>
      </c>
      <c r="G173">
        <v>0</v>
      </c>
      <c r="H173">
        <v>0</v>
      </c>
      <c r="I173">
        <v>0</v>
      </c>
      <c r="J173">
        <v>0</v>
      </c>
      <c r="K173">
        <v>0</v>
      </c>
      <c r="L173">
        <v>0</v>
      </c>
      <c r="M173">
        <v>0</v>
      </c>
      <c r="N173">
        <v>0</v>
      </c>
      <c r="O173">
        <v>0</v>
      </c>
      <c r="P173">
        <v>0</v>
      </c>
      <c r="Q173">
        <v>0</v>
      </c>
      <c r="R173">
        <v>0</v>
      </c>
      <c r="S173">
        <v>0</v>
      </c>
      <c r="T173">
        <v>0</v>
      </c>
      <c r="U173">
        <v>0</v>
      </c>
      <c r="V173">
        <v>0</v>
      </c>
      <c r="W173">
        <v>0</v>
      </c>
      <c r="X173">
        <v>0</v>
      </c>
      <c r="Y173">
        <v>0</v>
      </c>
      <c r="Z173">
        <v>0</v>
      </c>
      <c r="AA173">
        <v>0</v>
      </c>
      <c r="AB173">
        <v>0</v>
      </c>
      <c r="AC173">
        <v>0</v>
      </c>
      <c r="AD173">
        <v>0</v>
      </c>
      <c r="AE173">
        <v>0</v>
      </c>
      <c r="AF173">
        <v>0</v>
      </c>
      <c r="AG173">
        <v>0</v>
      </c>
      <c r="AH173">
        <v>0</v>
      </c>
      <c r="AI173">
        <v>0</v>
      </c>
      <c r="AJ173">
        <v>0</v>
      </c>
      <c r="AK173">
        <v>0</v>
      </c>
      <c r="AL173">
        <v>0</v>
      </c>
      <c r="AM173">
        <v>0</v>
      </c>
      <c r="AN173">
        <v>0</v>
      </c>
      <c r="AO173">
        <v>0</v>
      </c>
      <c r="AP173">
        <v>0</v>
      </c>
      <c r="AQ173">
        <v>0</v>
      </c>
      <c r="AR173">
        <v>0</v>
      </c>
      <c r="AS173">
        <v>0</v>
      </c>
      <c r="AT173">
        <v>0</v>
      </c>
      <c r="AU173">
        <v>0</v>
      </c>
      <c r="AV173">
        <v>0</v>
      </c>
      <c r="AW173">
        <v>0</v>
      </c>
      <c r="AX173">
        <v>0</v>
      </c>
      <c r="AY173">
        <v>0</v>
      </c>
      <c r="AZ173">
        <v>0</v>
      </c>
      <c r="BA173">
        <v>0</v>
      </c>
      <c r="BB173">
        <v>0</v>
      </c>
      <c r="BC173">
        <v>0</v>
      </c>
      <c r="BD173">
        <v>0</v>
      </c>
      <c r="BE173">
        <v>0</v>
      </c>
      <c r="BF173">
        <v>0</v>
      </c>
      <c r="BG173">
        <v>0</v>
      </c>
    </row>
    <row r="174" spans="1:59" ht="15" x14ac:dyDescent="0.25">
      <c r="A174" s="35"/>
      <c r="B174">
        <v>1</v>
      </c>
      <c r="C174">
        <v>1</v>
      </c>
      <c r="D174">
        <v>1</v>
      </c>
      <c r="E174">
        <v>0</v>
      </c>
      <c r="F174">
        <v>0</v>
      </c>
      <c r="G174">
        <v>0</v>
      </c>
      <c r="H174">
        <v>0</v>
      </c>
      <c r="I174">
        <v>0</v>
      </c>
      <c r="J174">
        <v>0</v>
      </c>
      <c r="K174">
        <v>0</v>
      </c>
      <c r="L174">
        <v>0</v>
      </c>
      <c r="M174">
        <v>0</v>
      </c>
      <c r="N174">
        <v>0</v>
      </c>
      <c r="O174">
        <v>0</v>
      </c>
      <c r="P174">
        <v>0</v>
      </c>
      <c r="Q174">
        <v>0</v>
      </c>
      <c r="R174">
        <v>0</v>
      </c>
      <c r="S174">
        <v>0</v>
      </c>
      <c r="T174">
        <v>0</v>
      </c>
      <c r="U174">
        <v>0</v>
      </c>
      <c r="V174">
        <v>0</v>
      </c>
      <c r="W174">
        <v>0</v>
      </c>
      <c r="X174">
        <v>0</v>
      </c>
      <c r="Y174">
        <v>0</v>
      </c>
      <c r="Z174">
        <v>0</v>
      </c>
      <c r="AA174">
        <v>0</v>
      </c>
      <c r="AB174">
        <v>0</v>
      </c>
      <c r="AC174">
        <v>0</v>
      </c>
      <c r="AD174">
        <v>0</v>
      </c>
      <c r="AE174">
        <v>0</v>
      </c>
      <c r="AF174">
        <v>0</v>
      </c>
      <c r="AG174">
        <v>0</v>
      </c>
      <c r="AH174">
        <v>0</v>
      </c>
      <c r="AI174">
        <v>0</v>
      </c>
      <c r="AJ174">
        <v>0</v>
      </c>
      <c r="AK174">
        <v>0</v>
      </c>
      <c r="AL174">
        <v>0</v>
      </c>
      <c r="AM174">
        <v>0</v>
      </c>
      <c r="AN174">
        <v>0</v>
      </c>
      <c r="AO174">
        <v>0</v>
      </c>
      <c r="AP174">
        <v>0</v>
      </c>
      <c r="AQ174">
        <v>0</v>
      </c>
      <c r="AR174">
        <v>0</v>
      </c>
      <c r="AS174">
        <v>0</v>
      </c>
      <c r="AT174">
        <v>0</v>
      </c>
      <c r="AU174">
        <v>0</v>
      </c>
      <c r="AV174">
        <v>0</v>
      </c>
      <c r="AW174">
        <v>0</v>
      </c>
      <c r="AX174">
        <v>0</v>
      </c>
      <c r="AY174">
        <v>0</v>
      </c>
      <c r="AZ174">
        <v>0</v>
      </c>
      <c r="BA174">
        <v>0</v>
      </c>
      <c r="BB174">
        <v>0</v>
      </c>
      <c r="BC174">
        <v>0</v>
      </c>
      <c r="BD174">
        <v>0</v>
      </c>
      <c r="BE174">
        <v>0</v>
      </c>
      <c r="BF174">
        <v>0</v>
      </c>
      <c r="BG174">
        <v>0</v>
      </c>
    </row>
    <row r="175" spans="1:59" ht="15" x14ac:dyDescent="0.25">
      <c r="A175" s="35"/>
      <c r="B175">
        <v>1</v>
      </c>
      <c r="C175">
        <v>1</v>
      </c>
      <c r="D175">
        <v>1</v>
      </c>
      <c r="E175">
        <v>0</v>
      </c>
      <c r="F175">
        <v>0</v>
      </c>
      <c r="G175">
        <v>0</v>
      </c>
      <c r="H175">
        <v>0</v>
      </c>
      <c r="I175">
        <v>0</v>
      </c>
      <c r="J175">
        <v>0</v>
      </c>
      <c r="K175">
        <v>0</v>
      </c>
      <c r="L175">
        <v>0</v>
      </c>
      <c r="M175">
        <v>0</v>
      </c>
      <c r="N175">
        <v>0</v>
      </c>
      <c r="O175">
        <v>0</v>
      </c>
      <c r="P175">
        <v>0</v>
      </c>
      <c r="Q175">
        <v>0</v>
      </c>
      <c r="R175">
        <v>0</v>
      </c>
      <c r="S175">
        <v>0</v>
      </c>
      <c r="T175">
        <v>0</v>
      </c>
      <c r="U175">
        <v>0</v>
      </c>
      <c r="V175">
        <v>0</v>
      </c>
      <c r="W175">
        <v>0</v>
      </c>
      <c r="X175">
        <v>0</v>
      </c>
      <c r="Y175">
        <v>0</v>
      </c>
      <c r="Z175">
        <v>0</v>
      </c>
      <c r="AA175">
        <v>0</v>
      </c>
      <c r="AB175">
        <v>0</v>
      </c>
      <c r="AC175">
        <v>0</v>
      </c>
      <c r="AD175">
        <v>0</v>
      </c>
      <c r="AE175">
        <v>0</v>
      </c>
      <c r="AF175">
        <v>0</v>
      </c>
      <c r="AG175">
        <v>0</v>
      </c>
      <c r="AH175">
        <v>0</v>
      </c>
      <c r="AI175">
        <v>0</v>
      </c>
      <c r="AJ175">
        <v>0</v>
      </c>
      <c r="AK175">
        <v>0</v>
      </c>
      <c r="AL175">
        <v>0</v>
      </c>
      <c r="AM175">
        <v>0</v>
      </c>
      <c r="AN175">
        <v>0</v>
      </c>
      <c r="AO175">
        <v>0</v>
      </c>
      <c r="AP175">
        <v>0</v>
      </c>
      <c r="AQ175">
        <v>0</v>
      </c>
      <c r="AR175">
        <v>0</v>
      </c>
      <c r="AS175">
        <v>0</v>
      </c>
      <c r="AT175">
        <v>0</v>
      </c>
      <c r="AU175">
        <v>0</v>
      </c>
      <c r="AV175">
        <v>0</v>
      </c>
      <c r="AW175">
        <v>0</v>
      </c>
      <c r="AX175">
        <v>0</v>
      </c>
      <c r="AY175">
        <v>0</v>
      </c>
      <c r="AZ175">
        <v>0</v>
      </c>
      <c r="BA175">
        <v>0</v>
      </c>
      <c r="BB175">
        <v>0</v>
      </c>
      <c r="BC175">
        <v>0</v>
      </c>
      <c r="BD175">
        <v>0</v>
      </c>
      <c r="BE175">
        <v>0</v>
      </c>
      <c r="BF175">
        <v>0</v>
      </c>
      <c r="BG175">
        <v>0</v>
      </c>
    </row>
    <row r="176" spans="1:59" ht="15" x14ac:dyDescent="0.25">
      <c r="A176" s="35"/>
      <c r="B176">
        <v>1</v>
      </c>
      <c r="C176">
        <v>1</v>
      </c>
      <c r="D176">
        <v>1</v>
      </c>
      <c r="E176">
        <v>0</v>
      </c>
      <c r="F176">
        <v>0</v>
      </c>
      <c r="G176">
        <v>0</v>
      </c>
      <c r="H176">
        <v>0</v>
      </c>
      <c r="I176">
        <v>0</v>
      </c>
      <c r="J176">
        <v>0</v>
      </c>
      <c r="K176">
        <v>0</v>
      </c>
      <c r="L176">
        <v>0</v>
      </c>
      <c r="M176">
        <v>0</v>
      </c>
      <c r="N176">
        <v>0</v>
      </c>
      <c r="O176">
        <v>0</v>
      </c>
      <c r="P176">
        <v>0</v>
      </c>
      <c r="Q176">
        <v>0</v>
      </c>
      <c r="R176">
        <v>0</v>
      </c>
      <c r="S176">
        <v>0</v>
      </c>
      <c r="T176">
        <v>0</v>
      </c>
      <c r="U176">
        <v>0</v>
      </c>
      <c r="V176">
        <v>0</v>
      </c>
      <c r="W176">
        <v>0</v>
      </c>
      <c r="X176">
        <v>0</v>
      </c>
      <c r="Y176">
        <v>0</v>
      </c>
      <c r="Z176">
        <v>0</v>
      </c>
      <c r="AA176">
        <v>0</v>
      </c>
      <c r="AB176">
        <v>0</v>
      </c>
      <c r="AC176">
        <v>0</v>
      </c>
      <c r="AD176">
        <v>0</v>
      </c>
      <c r="AE176">
        <v>0</v>
      </c>
      <c r="AF176">
        <v>0</v>
      </c>
      <c r="AG176">
        <v>0</v>
      </c>
      <c r="AH176">
        <v>0</v>
      </c>
      <c r="AI176">
        <v>0</v>
      </c>
      <c r="AJ176">
        <v>0</v>
      </c>
      <c r="AK176">
        <v>0</v>
      </c>
      <c r="AL176">
        <v>0</v>
      </c>
      <c r="AM176">
        <v>0</v>
      </c>
      <c r="AN176">
        <v>0</v>
      </c>
      <c r="AO176">
        <v>0</v>
      </c>
      <c r="AP176">
        <v>0</v>
      </c>
      <c r="AQ176">
        <v>0</v>
      </c>
      <c r="AR176">
        <v>0</v>
      </c>
      <c r="AS176">
        <v>0</v>
      </c>
      <c r="AT176">
        <v>0</v>
      </c>
      <c r="AU176">
        <v>0</v>
      </c>
      <c r="AV176">
        <v>0</v>
      </c>
      <c r="AW176">
        <v>0</v>
      </c>
      <c r="AX176">
        <v>0</v>
      </c>
      <c r="AY176">
        <v>0</v>
      </c>
      <c r="AZ176">
        <v>0</v>
      </c>
      <c r="BA176">
        <v>0</v>
      </c>
      <c r="BB176">
        <v>0</v>
      </c>
      <c r="BC176">
        <v>0</v>
      </c>
      <c r="BD176">
        <v>0</v>
      </c>
      <c r="BE176">
        <v>0</v>
      </c>
      <c r="BF176">
        <v>0</v>
      </c>
      <c r="BG176">
        <v>0</v>
      </c>
    </row>
    <row r="177" spans="1:59" ht="15" x14ac:dyDescent="0.25">
      <c r="A177" s="35"/>
      <c r="B177">
        <v>1</v>
      </c>
      <c r="C177">
        <v>1</v>
      </c>
      <c r="D177">
        <v>1</v>
      </c>
      <c r="E177">
        <v>0</v>
      </c>
      <c r="F177">
        <v>0</v>
      </c>
      <c r="G177">
        <v>0</v>
      </c>
      <c r="H177">
        <v>0</v>
      </c>
      <c r="I177">
        <v>0</v>
      </c>
      <c r="J177">
        <v>0</v>
      </c>
      <c r="K177">
        <v>0</v>
      </c>
      <c r="L177">
        <v>0</v>
      </c>
      <c r="M177">
        <v>0</v>
      </c>
      <c r="N177">
        <v>0</v>
      </c>
      <c r="O177">
        <v>0</v>
      </c>
      <c r="P177">
        <v>0</v>
      </c>
      <c r="Q177">
        <v>0</v>
      </c>
      <c r="R177">
        <v>0</v>
      </c>
      <c r="S177">
        <v>0</v>
      </c>
      <c r="T177">
        <v>0</v>
      </c>
      <c r="U177">
        <v>0</v>
      </c>
      <c r="V177">
        <v>0</v>
      </c>
      <c r="W177">
        <v>0</v>
      </c>
      <c r="X177">
        <v>0</v>
      </c>
      <c r="Y177">
        <v>0</v>
      </c>
      <c r="Z177">
        <v>0</v>
      </c>
      <c r="AA177">
        <v>0</v>
      </c>
      <c r="AB177">
        <v>0</v>
      </c>
      <c r="AC177">
        <v>0</v>
      </c>
      <c r="AD177">
        <v>0</v>
      </c>
      <c r="AE177">
        <v>0</v>
      </c>
      <c r="AF177">
        <v>0</v>
      </c>
      <c r="AG177">
        <v>0</v>
      </c>
      <c r="AH177">
        <v>0</v>
      </c>
      <c r="AI177">
        <v>0</v>
      </c>
      <c r="AJ177">
        <v>0</v>
      </c>
      <c r="AK177">
        <v>0</v>
      </c>
      <c r="AL177">
        <v>0</v>
      </c>
      <c r="AM177">
        <v>0</v>
      </c>
      <c r="AN177">
        <v>0</v>
      </c>
      <c r="AO177">
        <v>0</v>
      </c>
      <c r="AP177">
        <v>0</v>
      </c>
      <c r="AQ177">
        <v>0</v>
      </c>
      <c r="AR177">
        <v>0</v>
      </c>
      <c r="AS177">
        <v>0</v>
      </c>
      <c r="AT177">
        <v>0</v>
      </c>
      <c r="AU177">
        <v>0</v>
      </c>
      <c r="AV177">
        <v>0</v>
      </c>
      <c r="AW177">
        <v>0</v>
      </c>
      <c r="AX177">
        <v>0</v>
      </c>
      <c r="AY177">
        <v>0</v>
      </c>
      <c r="AZ177">
        <v>0</v>
      </c>
      <c r="BA177">
        <v>0</v>
      </c>
      <c r="BB177">
        <v>0</v>
      </c>
      <c r="BC177">
        <v>0</v>
      </c>
      <c r="BD177">
        <v>0</v>
      </c>
      <c r="BE177">
        <v>0</v>
      </c>
      <c r="BF177">
        <v>0</v>
      </c>
      <c r="BG177">
        <v>0</v>
      </c>
    </row>
    <row r="178" spans="1:59" ht="15" x14ac:dyDescent="0.25">
      <c r="A178" s="35"/>
      <c r="B178">
        <v>1</v>
      </c>
      <c r="C178">
        <v>1</v>
      </c>
      <c r="D178">
        <v>1</v>
      </c>
      <c r="E178">
        <v>0</v>
      </c>
      <c r="F178">
        <v>0</v>
      </c>
      <c r="G178">
        <v>0</v>
      </c>
      <c r="H178">
        <v>0</v>
      </c>
      <c r="I178">
        <v>0</v>
      </c>
      <c r="J178">
        <v>0</v>
      </c>
      <c r="K178">
        <v>0</v>
      </c>
      <c r="L178">
        <v>0</v>
      </c>
      <c r="M178">
        <v>0</v>
      </c>
      <c r="N178">
        <v>0</v>
      </c>
      <c r="O178">
        <v>0</v>
      </c>
      <c r="P178">
        <v>0</v>
      </c>
      <c r="Q178">
        <v>0</v>
      </c>
      <c r="R178">
        <v>0</v>
      </c>
      <c r="S178">
        <v>0</v>
      </c>
      <c r="T178">
        <v>0</v>
      </c>
      <c r="U178">
        <v>0</v>
      </c>
      <c r="V178">
        <v>0</v>
      </c>
      <c r="W178">
        <v>0</v>
      </c>
      <c r="X178">
        <v>0</v>
      </c>
      <c r="Y178">
        <v>0</v>
      </c>
      <c r="Z178">
        <v>0</v>
      </c>
      <c r="AA178">
        <v>0</v>
      </c>
      <c r="AB178">
        <v>0</v>
      </c>
      <c r="AC178">
        <v>0</v>
      </c>
      <c r="AD178">
        <v>0</v>
      </c>
      <c r="AE178">
        <v>0</v>
      </c>
      <c r="AF178">
        <v>0</v>
      </c>
      <c r="AG178">
        <v>0</v>
      </c>
      <c r="AH178">
        <v>0</v>
      </c>
      <c r="AI178">
        <v>0</v>
      </c>
      <c r="AJ178">
        <v>0</v>
      </c>
      <c r="AK178">
        <v>0</v>
      </c>
      <c r="AL178">
        <v>0</v>
      </c>
      <c r="AM178">
        <v>0</v>
      </c>
      <c r="AN178">
        <v>0</v>
      </c>
      <c r="AO178">
        <v>0</v>
      </c>
      <c r="AP178">
        <v>0</v>
      </c>
      <c r="AQ178">
        <v>0</v>
      </c>
      <c r="AR178">
        <v>0</v>
      </c>
      <c r="AS178">
        <v>0</v>
      </c>
      <c r="AT178">
        <v>0</v>
      </c>
      <c r="AU178">
        <v>0</v>
      </c>
      <c r="AV178">
        <v>0</v>
      </c>
      <c r="AW178">
        <v>0</v>
      </c>
      <c r="AX178">
        <v>0</v>
      </c>
      <c r="AY178">
        <v>0</v>
      </c>
      <c r="AZ178">
        <v>0</v>
      </c>
      <c r="BA178">
        <v>0</v>
      </c>
      <c r="BB178">
        <v>0</v>
      </c>
      <c r="BC178">
        <v>0</v>
      </c>
      <c r="BD178">
        <v>0</v>
      </c>
      <c r="BE178">
        <v>0</v>
      </c>
      <c r="BF178">
        <v>0</v>
      </c>
      <c r="BG178">
        <v>0</v>
      </c>
    </row>
    <row r="179" spans="1:59" ht="15" x14ac:dyDescent="0.25">
      <c r="A179" s="35"/>
      <c r="B179">
        <v>1</v>
      </c>
      <c r="C179">
        <v>1</v>
      </c>
      <c r="D179">
        <v>1</v>
      </c>
      <c r="E179">
        <v>0</v>
      </c>
      <c r="F179">
        <v>0</v>
      </c>
      <c r="G179">
        <v>0</v>
      </c>
      <c r="H179">
        <v>0</v>
      </c>
      <c r="I179">
        <v>0</v>
      </c>
      <c r="J179">
        <v>0</v>
      </c>
      <c r="K179">
        <v>0</v>
      </c>
      <c r="L179">
        <v>0</v>
      </c>
      <c r="M179">
        <v>0</v>
      </c>
      <c r="N179">
        <v>0</v>
      </c>
      <c r="O179">
        <v>0</v>
      </c>
      <c r="P179">
        <v>0</v>
      </c>
      <c r="Q179">
        <v>0</v>
      </c>
      <c r="R179">
        <v>0</v>
      </c>
      <c r="S179">
        <v>0</v>
      </c>
      <c r="T179">
        <v>0</v>
      </c>
      <c r="U179">
        <v>0</v>
      </c>
      <c r="V179">
        <v>0</v>
      </c>
      <c r="W179">
        <v>0</v>
      </c>
      <c r="X179">
        <v>0</v>
      </c>
      <c r="Y179">
        <v>0</v>
      </c>
      <c r="Z179">
        <v>0</v>
      </c>
      <c r="AA179">
        <v>0</v>
      </c>
      <c r="AB179">
        <v>0</v>
      </c>
      <c r="AC179">
        <v>0</v>
      </c>
      <c r="AD179">
        <v>0</v>
      </c>
      <c r="AE179">
        <v>0</v>
      </c>
      <c r="AF179">
        <v>0</v>
      </c>
      <c r="AG179">
        <v>0</v>
      </c>
      <c r="AH179">
        <v>0</v>
      </c>
      <c r="AI179">
        <v>0</v>
      </c>
      <c r="AJ179">
        <v>0</v>
      </c>
      <c r="AK179">
        <v>0</v>
      </c>
      <c r="AL179">
        <v>0</v>
      </c>
      <c r="AM179">
        <v>0</v>
      </c>
      <c r="AN179">
        <v>0</v>
      </c>
      <c r="AO179">
        <v>0</v>
      </c>
      <c r="AP179">
        <v>0</v>
      </c>
      <c r="AQ179">
        <v>0</v>
      </c>
      <c r="AR179">
        <v>0</v>
      </c>
      <c r="AS179">
        <v>0</v>
      </c>
      <c r="AT179">
        <v>0</v>
      </c>
      <c r="AU179">
        <v>0</v>
      </c>
      <c r="AV179">
        <v>0</v>
      </c>
      <c r="AW179">
        <v>0</v>
      </c>
      <c r="AX179">
        <v>0</v>
      </c>
      <c r="AY179">
        <v>0</v>
      </c>
      <c r="AZ179">
        <v>0</v>
      </c>
      <c r="BA179">
        <v>0</v>
      </c>
      <c r="BB179">
        <v>0</v>
      </c>
      <c r="BC179">
        <v>0</v>
      </c>
      <c r="BD179">
        <v>0</v>
      </c>
      <c r="BE179">
        <v>0</v>
      </c>
      <c r="BF179">
        <v>0</v>
      </c>
      <c r="BG179">
        <v>0</v>
      </c>
    </row>
    <row r="180" spans="1:59" ht="15" x14ac:dyDescent="0.25">
      <c r="A180" s="35"/>
      <c r="B180">
        <v>1</v>
      </c>
      <c r="C180">
        <v>1</v>
      </c>
      <c r="D180">
        <v>1</v>
      </c>
      <c r="E180">
        <v>0</v>
      </c>
      <c r="F180">
        <v>0</v>
      </c>
      <c r="G180">
        <v>0</v>
      </c>
      <c r="H180">
        <v>0</v>
      </c>
      <c r="I180">
        <v>0</v>
      </c>
      <c r="J180">
        <v>0</v>
      </c>
      <c r="K180">
        <v>0</v>
      </c>
      <c r="L180">
        <v>0</v>
      </c>
      <c r="M180">
        <v>0</v>
      </c>
      <c r="N180">
        <v>0</v>
      </c>
      <c r="O180">
        <v>0</v>
      </c>
      <c r="P180">
        <v>0</v>
      </c>
      <c r="Q180">
        <v>0</v>
      </c>
      <c r="R180">
        <v>0</v>
      </c>
      <c r="S180">
        <v>0</v>
      </c>
      <c r="T180">
        <v>0</v>
      </c>
      <c r="U180">
        <v>0</v>
      </c>
      <c r="V180">
        <v>0</v>
      </c>
      <c r="W180">
        <v>0</v>
      </c>
      <c r="X180">
        <v>0</v>
      </c>
      <c r="Y180">
        <v>0</v>
      </c>
      <c r="Z180">
        <v>0</v>
      </c>
      <c r="AA180">
        <v>0</v>
      </c>
      <c r="AB180">
        <v>0</v>
      </c>
      <c r="AC180">
        <v>0</v>
      </c>
      <c r="AD180">
        <v>0</v>
      </c>
      <c r="AE180">
        <v>0</v>
      </c>
      <c r="AF180">
        <v>0</v>
      </c>
      <c r="AG180">
        <v>0</v>
      </c>
      <c r="AH180">
        <v>0</v>
      </c>
      <c r="AI180">
        <v>0</v>
      </c>
      <c r="AJ180">
        <v>0</v>
      </c>
      <c r="AK180">
        <v>0</v>
      </c>
      <c r="AL180">
        <v>0</v>
      </c>
      <c r="AM180">
        <v>0</v>
      </c>
      <c r="AN180">
        <v>0</v>
      </c>
      <c r="AO180">
        <v>0</v>
      </c>
      <c r="AP180">
        <v>0</v>
      </c>
      <c r="AQ180">
        <v>0</v>
      </c>
      <c r="AR180">
        <v>0</v>
      </c>
      <c r="AS180">
        <v>0</v>
      </c>
      <c r="AT180">
        <v>0</v>
      </c>
      <c r="AU180">
        <v>0</v>
      </c>
      <c r="AV180">
        <v>0</v>
      </c>
      <c r="AW180">
        <v>0</v>
      </c>
      <c r="AX180">
        <v>0</v>
      </c>
      <c r="AY180">
        <v>0</v>
      </c>
      <c r="AZ180">
        <v>0</v>
      </c>
      <c r="BA180">
        <v>0</v>
      </c>
      <c r="BB180">
        <v>0</v>
      </c>
      <c r="BC180">
        <v>0</v>
      </c>
      <c r="BD180">
        <v>0</v>
      </c>
      <c r="BE180">
        <v>0</v>
      </c>
      <c r="BF180">
        <v>0</v>
      </c>
      <c r="BG180">
        <v>0</v>
      </c>
    </row>
    <row r="181" spans="1:59" ht="15" x14ac:dyDescent="0.25">
      <c r="A181" s="35"/>
      <c r="B181">
        <v>1</v>
      </c>
      <c r="C181">
        <v>1</v>
      </c>
      <c r="D181">
        <v>1</v>
      </c>
      <c r="E181">
        <v>0</v>
      </c>
      <c r="F181">
        <v>0</v>
      </c>
      <c r="G181">
        <v>0</v>
      </c>
      <c r="H181">
        <v>0</v>
      </c>
      <c r="I181">
        <v>0</v>
      </c>
      <c r="J181">
        <v>0</v>
      </c>
      <c r="K181">
        <v>0</v>
      </c>
      <c r="L181">
        <v>0</v>
      </c>
      <c r="M181">
        <v>0</v>
      </c>
      <c r="N181">
        <v>0</v>
      </c>
      <c r="O181">
        <v>0</v>
      </c>
      <c r="P181">
        <v>0</v>
      </c>
      <c r="Q181">
        <v>0</v>
      </c>
      <c r="R181">
        <v>0</v>
      </c>
      <c r="S181">
        <v>0</v>
      </c>
      <c r="T181">
        <v>0</v>
      </c>
      <c r="U181">
        <v>0</v>
      </c>
      <c r="V181">
        <v>0</v>
      </c>
      <c r="W181">
        <v>0</v>
      </c>
      <c r="X181">
        <v>0</v>
      </c>
      <c r="Y181">
        <v>0</v>
      </c>
      <c r="Z181">
        <v>0</v>
      </c>
      <c r="AA181">
        <v>0</v>
      </c>
      <c r="AB181">
        <v>0</v>
      </c>
      <c r="AC181">
        <v>0</v>
      </c>
      <c r="AD181">
        <v>0</v>
      </c>
      <c r="AE181">
        <v>0</v>
      </c>
      <c r="AF181">
        <v>0</v>
      </c>
      <c r="AG181">
        <v>0</v>
      </c>
      <c r="AH181">
        <v>0</v>
      </c>
      <c r="AI181">
        <v>0</v>
      </c>
      <c r="AJ181">
        <v>0</v>
      </c>
      <c r="AK181">
        <v>0</v>
      </c>
      <c r="AL181">
        <v>0</v>
      </c>
      <c r="AM181">
        <v>0</v>
      </c>
      <c r="AN181">
        <v>0</v>
      </c>
      <c r="AO181">
        <v>0</v>
      </c>
      <c r="AP181">
        <v>0</v>
      </c>
      <c r="AQ181">
        <v>0</v>
      </c>
      <c r="AR181">
        <v>0</v>
      </c>
      <c r="AS181">
        <v>0</v>
      </c>
      <c r="AT181">
        <v>0</v>
      </c>
      <c r="AU181">
        <v>0</v>
      </c>
      <c r="AV181">
        <v>0</v>
      </c>
      <c r="AW181">
        <v>0</v>
      </c>
      <c r="AX181">
        <v>0</v>
      </c>
      <c r="AY181">
        <v>0</v>
      </c>
      <c r="AZ181">
        <v>0</v>
      </c>
      <c r="BA181">
        <v>0</v>
      </c>
      <c r="BB181">
        <v>0</v>
      </c>
      <c r="BC181">
        <v>0</v>
      </c>
      <c r="BD181">
        <v>0</v>
      </c>
      <c r="BE181">
        <v>0</v>
      </c>
      <c r="BF181">
        <v>0</v>
      </c>
      <c r="BG181">
        <v>0</v>
      </c>
    </row>
    <row r="182" spans="1:59" ht="15" x14ac:dyDescent="0.25">
      <c r="A182" s="35"/>
      <c r="B182">
        <v>1</v>
      </c>
      <c r="C182">
        <v>1</v>
      </c>
      <c r="D182">
        <v>1</v>
      </c>
      <c r="E182">
        <v>0</v>
      </c>
      <c r="F182">
        <v>0</v>
      </c>
      <c r="G182">
        <v>0</v>
      </c>
      <c r="H182">
        <v>0</v>
      </c>
      <c r="I182">
        <v>0</v>
      </c>
      <c r="J182">
        <v>0</v>
      </c>
      <c r="K182">
        <v>0</v>
      </c>
      <c r="L182">
        <v>0</v>
      </c>
      <c r="M182">
        <v>0</v>
      </c>
      <c r="N182">
        <v>0</v>
      </c>
      <c r="O182">
        <v>0</v>
      </c>
      <c r="P182">
        <v>0</v>
      </c>
      <c r="Q182">
        <v>0</v>
      </c>
      <c r="R182">
        <v>0</v>
      </c>
      <c r="S182">
        <v>0</v>
      </c>
      <c r="T182">
        <v>0</v>
      </c>
      <c r="U182">
        <v>0</v>
      </c>
      <c r="V182">
        <v>0</v>
      </c>
      <c r="W182">
        <v>0</v>
      </c>
      <c r="X182">
        <v>0</v>
      </c>
      <c r="Y182">
        <v>0</v>
      </c>
      <c r="Z182">
        <v>0</v>
      </c>
      <c r="AA182">
        <v>0</v>
      </c>
      <c r="AB182">
        <v>0</v>
      </c>
      <c r="AC182">
        <v>0</v>
      </c>
      <c r="AD182">
        <v>0</v>
      </c>
      <c r="AE182">
        <v>0</v>
      </c>
      <c r="AF182">
        <v>0</v>
      </c>
      <c r="AG182">
        <v>0</v>
      </c>
      <c r="AH182">
        <v>0</v>
      </c>
      <c r="AI182">
        <v>0</v>
      </c>
      <c r="AJ182">
        <v>0</v>
      </c>
      <c r="AK182">
        <v>0</v>
      </c>
      <c r="AL182">
        <v>0</v>
      </c>
      <c r="AM182">
        <v>0</v>
      </c>
      <c r="AN182">
        <v>0</v>
      </c>
      <c r="AO182">
        <v>0</v>
      </c>
      <c r="AP182">
        <v>0</v>
      </c>
      <c r="AQ182">
        <v>0</v>
      </c>
      <c r="AR182">
        <v>0</v>
      </c>
      <c r="AS182">
        <v>0</v>
      </c>
      <c r="AT182">
        <v>0</v>
      </c>
      <c r="AU182">
        <v>0</v>
      </c>
      <c r="AV182">
        <v>0</v>
      </c>
      <c r="AW182">
        <v>0</v>
      </c>
      <c r="AX182">
        <v>0</v>
      </c>
      <c r="AY182">
        <v>0</v>
      </c>
      <c r="AZ182">
        <v>0</v>
      </c>
      <c r="BA182">
        <v>0</v>
      </c>
      <c r="BB182">
        <v>0</v>
      </c>
      <c r="BC182">
        <v>0</v>
      </c>
      <c r="BD182">
        <v>0</v>
      </c>
      <c r="BE182">
        <v>0</v>
      </c>
      <c r="BF182">
        <v>0</v>
      </c>
      <c r="BG182">
        <v>0</v>
      </c>
    </row>
    <row r="183" spans="1:59" ht="15" x14ac:dyDescent="0.25">
      <c r="A183" s="35"/>
      <c r="B183">
        <v>1</v>
      </c>
      <c r="C183">
        <v>1</v>
      </c>
      <c r="D183">
        <v>1</v>
      </c>
      <c r="E183">
        <v>0</v>
      </c>
      <c r="F183">
        <v>0</v>
      </c>
      <c r="G183">
        <v>0</v>
      </c>
      <c r="H183">
        <v>0</v>
      </c>
      <c r="I183">
        <v>0</v>
      </c>
      <c r="J183">
        <v>0</v>
      </c>
      <c r="K183">
        <v>0</v>
      </c>
      <c r="L183">
        <v>0</v>
      </c>
      <c r="M183">
        <v>0</v>
      </c>
      <c r="N183">
        <v>0</v>
      </c>
      <c r="O183">
        <v>0</v>
      </c>
      <c r="P183">
        <v>0</v>
      </c>
      <c r="Q183">
        <v>0</v>
      </c>
      <c r="R183">
        <v>0</v>
      </c>
      <c r="S183">
        <v>0</v>
      </c>
      <c r="T183">
        <v>0</v>
      </c>
      <c r="U183">
        <v>0</v>
      </c>
      <c r="V183">
        <v>0</v>
      </c>
      <c r="W183">
        <v>0</v>
      </c>
      <c r="X183">
        <v>0</v>
      </c>
      <c r="Y183">
        <v>0</v>
      </c>
      <c r="Z183">
        <v>0</v>
      </c>
      <c r="AA183">
        <v>0</v>
      </c>
      <c r="AB183">
        <v>0</v>
      </c>
      <c r="AC183">
        <v>0</v>
      </c>
      <c r="AD183">
        <v>0</v>
      </c>
      <c r="AE183">
        <v>0</v>
      </c>
      <c r="AF183">
        <v>0</v>
      </c>
      <c r="AG183">
        <v>0</v>
      </c>
      <c r="AH183">
        <v>0</v>
      </c>
      <c r="AI183">
        <v>0</v>
      </c>
      <c r="AJ183">
        <v>0</v>
      </c>
      <c r="AK183">
        <v>0</v>
      </c>
      <c r="AL183">
        <v>0</v>
      </c>
      <c r="AM183">
        <v>0</v>
      </c>
      <c r="AN183">
        <v>0</v>
      </c>
      <c r="AO183">
        <v>0</v>
      </c>
      <c r="AP183">
        <v>0</v>
      </c>
      <c r="AQ183">
        <v>0</v>
      </c>
      <c r="AR183">
        <v>0</v>
      </c>
      <c r="AS183">
        <v>0</v>
      </c>
      <c r="AT183">
        <v>0</v>
      </c>
      <c r="AU183">
        <v>0</v>
      </c>
      <c r="AV183">
        <v>0</v>
      </c>
      <c r="AW183">
        <v>0</v>
      </c>
      <c r="AX183">
        <v>0</v>
      </c>
      <c r="AY183">
        <v>0</v>
      </c>
      <c r="AZ183">
        <v>0</v>
      </c>
      <c r="BA183">
        <v>0</v>
      </c>
      <c r="BB183">
        <v>0</v>
      </c>
      <c r="BC183">
        <v>0</v>
      </c>
      <c r="BD183">
        <v>0</v>
      </c>
      <c r="BE183">
        <v>0</v>
      </c>
      <c r="BF183">
        <v>0</v>
      </c>
      <c r="BG183">
        <v>0</v>
      </c>
    </row>
    <row r="184" spans="1:59" ht="15" x14ac:dyDescent="0.25">
      <c r="A184" s="35"/>
      <c r="B184">
        <v>1</v>
      </c>
      <c r="C184">
        <v>1</v>
      </c>
      <c r="D184">
        <v>1</v>
      </c>
      <c r="E184">
        <v>0</v>
      </c>
      <c r="F184">
        <v>0</v>
      </c>
      <c r="G184">
        <v>0</v>
      </c>
      <c r="H184">
        <v>0</v>
      </c>
      <c r="I184">
        <v>0</v>
      </c>
      <c r="J184">
        <v>0</v>
      </c>
      <c r="K184">
        <v>0</v>
      </c>
      <c r="L184">
        <v>0</v>
      </c>
      <c r="M184">
        <v>0</v>
      </c>
      <c r="N184">
        <v>0</v>
      </c>
      <c r="O184">
        <v>0</v>
      </c>
      <c r="P184">
        <v>0</v>
      </c>
      <c r="Q184">
        <v>0</v>
      </c>
      <c r="R184">
        <v>0</v>
      </c>
      <c r="S184">
        <v>0</v>
      </c>
      <c r="T184">
        <v>0</v>
      </c>
      <c r="U184">
        <v>0</v>
      </c>
      <c r="V184">
        <v>0</v>
      </c>
      <c r="W184">
        <v>0</v>
      </c>
      <c r="X184">
        <v>0</v>
      </c>
      <c r="Y184">
        <v>0</v>
      </c>
      <c r="Z184">
        <v>0</v>
      </c>
      <c r="AA184">
        <v>0</v>
      </c>
      <c r="AB184">
        <v>0</v>
      </c>
      <c r="AC184">
        <v>0</v>
      </c>
      <c r="AD184">
        <v>0</v>
      </c>
      <c r="AE184">
        <v>0</v>
      </c>
      <c r="AF184">
        <v>0</v>
      </c>
      <c r="AG184">
        <v>0</v>
      </c>
      <c r="AH184">
        <v>0</v>
      </c>
      <c r="AI184">
        <v>0</v>
      </c>
      <c r="AJ184">
        <v>0</v>
      </c>
      <c r="AK184">
        <v>0</v>
      </c>
      <c r="AL184">
        <v>0</v>
      </c>
      <c r="AM184">
        <v>0</v>
      </c>
      <c r="AN184">
        <v>0</v>
      </c>
      <c r="AO184">
        <v>0</v>
      </c>
      <c r="AP184">
        <v>0</v>
      </c>
      <c r="AQ184">
        <v>0</v>
      </c>
      <c r="AR184">
        <v>0</v>
      </c>
      <c r="AS184">
        <v>0</v>
      </c>
      <c r="AT184">
        <v>0</v>
      </c>
      <c r="AU184">
        <v>0</v>
      </c>
      <c r="AV184">
        <v>0</v>
      </c>
      <c r="AW184">
        <v>0</v>
      </c>
      <c r="AX184">
        <v>0</v>
      </c>
      <c r="AY184">
        <v>0</v>
      </c>
      <c r="AZ184">
        <v>0</v>
      </c>
      <c r="BA184">
        <v>0</v>
      </c>
      <c r="BB184">
        <v>0</v>
      </c>
      <c r="BC184">
        <v>0</v>
      </c>
      <c r="BD184">
        <v>0</v>
      </c>
      <c r="BE184">
        <v>0</v>
      </c>
      <c r="BF184">
        <v>0</v>
      </c>
      <c r="BG184">
        <v>0</v>
      </c>
    </row>
    <row r="185" spans="1:59" ht="15" x14ac:dyDescent="0.25">
      <c r="A185" s="35"/>
      <c r="B185">
        <v>1</v>
      </c>
      <c r="C185">
        <v>1</v>
      </c>
      <c r="D185">
        <v>1</v>
      </c>
      <c r="E185">
        <v>0</v>
      </c>
      <c r="F185">
        <v>0</v>
      </c>
      <c r="G185">
        <v>0</v>
      </c>
      <c r="H185">
        <v>0</v>
      </c>
      <c r="I185">
        <v>0</v>
      </c>
      <c r="J185">
        <v>0</v>
      </c>
      <c r="K185">
        <v>0</v>
      </c>
      <c r="L185">
        <v>0</v>
      </c>
      <c r="M185">
        <v>0</v>
      </c>
      <c r="N185">
        <v>0</v>
      </c>
      <c r="O185">
        <v>0</v>
      </c>
      <c r="P185">
        <v>0</v>
      </c>
      <c r="Q185">
        <v>0</v>
      </c>
      <c r="R185">
        <v>0</v>
      </c>
      <c r="S185">
        <v>0</v>
      </c>
      <c r="T185">
        <v>0</v>
      </c>
      <c r="U185">
        <v>0</v>
      </c>
      <c r="V185">
        <v>0</v>
      </c>
      <c r="W185">
        <v>0</v>
      </c>
      <c r="X185">
        <v>0</v>
      </c>
      <c r="Y185">
        <v>0</v>
      </c>
      <c r="Z185">
        <v>0</v>
      </c>
      <c r="AA185">
        <v>0</v>
      </c>
      <c r="AB185">
        <v>0</v>
      </c>
      <c r="AC185">
        <v>0</v>
      </c>
      <c r="AD185">
        <v>0</v>
      </c>
      <c r="AE185">
        <v>0</v>
      </c>
      <c r="AF185">
        <v>0</v>
      </c>
      <c r="AG185">
        <v>0</v>
      </c>
      <c r="AH185">
        <v>0</v>
      </c>
      <c r="AI185">
        <v>0</v>
      </c>
      <c r="AJ185">
        <v>0</v>
      </c>
      <c r="AK185">
        <v>0</v>
      </c>
      <c r="AL185">
        <v>0</v>
      </c>
      <c r="AM185">
        <v>0</v>
      </c>
      <c r="AN185">
        <v>0</v>
      </c>
      <c r="AO185">
        <v>0</v>
      </c>
      <c r="AP185">
        <v>0</v>
      </c>
      <c r="AQ185">
        <v>0</v>
      </c>
      <c r="AR185">
        <v>0</v>
      </c>
      <c r="AS185">
        <v>0</v>
      </c>
      <c r="AT185">
        <v>0</v>
      </c>
      <c r="AU185">
        <v>0</v>
      </c>
      <c r="AV185">
        <v>0</v>
      </c>
      <c r="AW185">
        <v>0</v>
      </c>
      <c r="AX185">
        <v>0</v>
      </c>
      <c r="AY185">
        <v>0</v>
      </c>
      <c r="AZ185">
        <v>0</v>
      </c>
      <c r="BA185">
        <v>0</v>
      </c>
      <c r="BB185">
        <v>0</v>
      </c>
      <c r="BC185">
        <v>0</v>
      </c>
      <c r="BD185">
        <v>0</v>
      </c>
      <c r="BE185">
        <v>0</v>
      </c>
      <c r="BF185">
        <v>0</v>
      </c>
      <c r="BG185">
        <v>0</v>
      </c>
    </row>
    <row r="186" spans="1:59" ht="15" x14ac:dyDescent="0.25">
      <c r="A186" s="35"/>
      <c r="B186">
        <v>1</v>
      </c>
      <c r="C186">
        <v>1</v>
      </c>
      <c r="D186">
        <v>1</v>
      </c>
      <c r="E186">
        <v>0</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v>0</v>
      </c>
      <c r="AK186">
        <v>0</v>
      </c>
      <c r="AL186">
        <v>0</v>
      </c>
      <c r="AM186">
        <v>0</v>
      </c>
      <c r="AN186">
        <v>0</v>
      </c>
      <c r="AO186">
        <v>0</v>
      </c>
      <c r="AP186">
        <v>0</v>
      </c>
      <c r="AQ186">
        <v>0</v>
      </c>
      <c r="AR186">
        <v>0</v>
      </c>
      <c r="AS186">
        <v>0</v>
      </c>
      <c r="AT186">
        <v>0</v>
      </c>
      <c r="AU186">
        <v>0</v>
      </c>
      <c r="AV186">
        <v>0</v>
      </c>
      <c r="AW186">
        <v>0</v>
      </c>
      <c r="AX186">
        <v>0</v>
      </c>
      <c r="AY186">
        <v>0</v>
      </c>
      <c r="AZ186">
        <v>0</v>
      </c>
      <c r="BA186">
        <v>0</v>
      </c>
      <c r="BB186">
        <v>0</v>
      </c>
      <c r="BC186">
        <v>0</v>
      </c>
      <c r="BD186">
        <v>0</v>
      </c>
      <c r="BE186">
        <v>0</v>
      </c>
      <c r="BF186">
        <v>0</v>
      </c>
      <c r="BG186">
        <v>0</v>
      </c>
    </row>
    <row r="187" spans="1:59" ht="15" x14ac:dyDescent="0.25">
      <c r="A187" s="35"/>
      <c r="B187">
        <v>1</v>
      </c>
      <c r="C187">
        <v>1</v>
      </c>
      <c r="D187">
        <v>1</v>
      </c>
      <c r="E187">
        <v>0</v>
      </c>
      <c r="F187">
        <v>0</v>
      </c>
      <c r="G187">
        <v>0</v>
      </c>
      <c r="H187">
        <v>0</v>
      </c>
      <c r="I187">
        <v>0</v>
      </c>
      <c r="J187">
        <v>0</v>
      </c>
      <c r="K187">
        <v>0</v>
      </c>
      <c r="L187">
        <v>0</v>
      </c>
      <c r="M187">
        <v>0</v>
      </c>
      <c r="N187">
        <v>0</v>
      </c>
      <c r="O187">
        <v>0</v>
      </c>
      <c r="P187">
        <v>0</v>
      </c>
      <c r="Q187">
        <v>0</v>
      </c>
      <c r="R187">
        <v>0</v>
      </c>
      <c r="S187">
        <v>0</v>
      </c>
      <c r="T187">
        <v>0</v>
      </c>
      <c r="U187">
        <v>0</v>
      </c>
      <c r="V187">
        <v>0</v>
      </c>
      <c r="W187">
        <v>0</v>
      </c>
      <c r="X187">
        <v>0</v>
      </c>
      <c r="Y187">
        <v>0</v>
      </c>
      <c r="Z187">
        <v>0</v>
      </c>
      <c r="AA187">
        <v>0</v>
      </c>
      <c r="AB187">
        <v>0</v>
      </c>
      <c r="AC187">
        <v>0</v>
      </c>
      <c r="AD187">
        <v>0</v>
      </c>
      <c r="AE187">
        <v>0</v>
      </c>
      <c r="AF187">
        <v>0</v>
      </c>
      <c r="AG187">
        <v>0</v>
      </c>
      <c r="AH187">
        <v>0</v>
      </c>
      <c r="AI187">
        <v>0</v>
      </c>
      <c r="AJ187">
        <v>0</v>
      </c>
      <c r="AK187">
        <v>0</v>
      </c>
      <c r="AL187">
        <v>0</v>
      </c>
      <c r="AM187">
        <v>0</v>
      </c>
      <c r="AN187">
        <v>0</v>
      </c>
      <c r="AO187">
        <v>0</v>
      </c>
      <c r="AP187">
        <v>0</v>
      </c>
      <c r="AQ187">
        <v>0</v>
      </c>
      <c r="AR187">
        <v>0</v>
      </c>
      <c r="AS187">
        <v>0</v>
      </c>
      <c r="AT187">
        <v>0</v>
      </c>
      <c r="AU187">
        <v>0</v>
      </c>
      <c r="AV187">
        <v>0</v>
      </c>
      <c r="AW187">
        <v>0</v>
      </c>
      <c r="AX187">
        <v>0</v>
      </c>
      <c r="AY187">
        <v>0</v>
      </c>
      <c r="AZ187">
        <v>0</v>
      </c>
      <c r="BA187">
        <v>0</v>
      </c>
      <c r="BB187">
        <v>0</v>
      </c>
      <c r="BC187">
        <v>0</v>
      </c>
      <c r="BD187">
        <v>0</v>
      </c>
      <c r="BE187">
        <v>0</v>
      </c>
      <c r="BF187">
        <v>0</v>
      </c>
      <c r="BG187">
        <v>0</v>
      </c>
    </row>
    <row r="188" spans="1:59" ht="15" x14ac:dyDescent="0.25">
      <c r="A188" s="35"/>
      <c r="B188">
        <v>1</v>
      </c>
      <c r="C188">
        <v>1</v>
      </c>
      <c r="D188">
        <v>1</v>
      </c>
      <c r="E188">
        <v>0</v>
      </c>
      <c r="F188">
        <v>0</v>
      </c>
      <c r="G188">
        <v>0</v>
      </c>
      <c r="H188">
        <v>0</v>
      </c>
      <c r="I188">
        <v>0</v>
      </c>
      <c r="J188">
        <v>0</v>
      </c>
      <c r="K188">
        <v>0</v>
      </c>
      <c r="L188">
        <v>0</v>
      </c>
      <c r="M188">
        <v>0</v>
      </c>
      <c r="N188">
        <v>0</v>
      </c>
      <c r="O188">
        <v>0</v>
      </c>
      <c r="P188">
        <v>0</v>
      </c>
      <c r="Q188">
        <v>0</v>
      </c>
      <c r="R188">
        <v>0</v>
      </c>
      <c r="S188">
        <v>0</v>
      </c>
      <c r="T188">
        <v>0</v>
      </c>
      <c r="U188">
        <v>0</v>
      </c>
      <c r="V188">
        <v>0</v>
      </c>
      <c r="W188">
        <v>0</v>
      </c>
      <c r="X188">
        <v>0</v>
      </c>
      <c r="Y188">
        <v>0</v>
      </c>
      <c r="Z188">
        <v>0</v>
      </c>
      <c r="AA188">
        <v>0</v>
      </c>
      <c r="AB188">
        <v>0</v>
      </c>
      <c r="AC188">
        <v>0</v>
      </c>
      <c r="AD188">
        <v>0</v>
      </c>
      <c r="AE188">
        <v>0</v>
      </c>
      <c r="AF188">
        <v>0</v>
      </c>
      <c r="AG188">
        <v>0</v>
      </c>
      <c r="AH188">
        <v>0</v>
      </c>
      <c r="AI188">
        <v>0</v>
      </c>
      <c r="AJ188">
        <v>0</v>
      </c>
      <c r="AK188">
        <v>0</v>
      </c>
      <c r="AL188">
        <v>0</v>
      </c>
      <c r="AM188">
        <v>0</v>
      </c>
      <c r="AN188">
        <v>0</v>
      </c>
      <c r="AO188">
        <v>0</v>
      </c>
      <c r="AP188">
        <v>0</v>
      </c>
      <c r="AQ188">
        <v>0</v>
      </c>
      <c r="AR188">
        <v>0</v>
      </c>
      <c r="AS188">
        <v>0</v>
      </c>
      <c r="AT188">
        <v>0</v>
      </c>
      <c r="AU188">
        <v>0</v>
      </c>
      <c r="AV188">
        <v>0</v>
      </c>
      <c r="AW188">
        <v>0</v>
      </c>
      <c r="AX188">
        <v>0</v>
      </c>
      <c r="AY188">
        <v>0</v>
      </c>
      <c r="AZ188">
        <v>0</v>
      </c>
      <c r="BA188">
        <v>0</v>
      </c>
      <c r="BB188">
        <v>0</v>
      </c>
      <c r="BC188">
        <v>0</v>
      </c>
      <c r="BD188">
        <v>0</v>
      </c>
      <c r="BE188">
        <v>0</v>
      </c>
      <c r="BF188">
        <v>0</v>
      </c>
      <c r="BG188">
        <v>0</v>
      </c>
    </row>
    <row r="189" spans="1:59" ht="15" x14ac:dyDescent="0.25">
      <c r="A189" s="35"/>
      <c r="B189">
        <v>1</v>
      </c>
      <c r="C189">
        <v>1</v>
      </c>
      <c r="D189">
        <v>1</v>
      </c>
      <c r="E189">
        <v>0</v>
      </c>
      <c r="F189">
        <v>0</v>
      </c>
      <c r="G189">
        <v>0</v>
      </c>
      <c r="H189">
        <v>0</v>
      </c>
      <c r="I189">
        <v>0</v>
      </c>
      <c r="J189">
        <v>0</v>
      </c>
      <c r="K189">
        <v>0</v>
      </c>
      <c r="L189">
        <v>0</v>
      </c>
      <c r="M189">
        <v>0</v>
      </c>
      <c r="N189">
        <v>0</v>
      </c>
      <c r="O189">
        <v>0</v>
      </c>
      <c r="P189">
        <v>0</v>
      </c>
      <c r="Q189">
        <v>0</v>
      </c>
      <c r="R189">
        <v>0</v>
      </c>
      <c r="S189">
        <v>0</v>
      </c>
      <c r="T189">
        <v>0</v>
      </c>
      <c r="U189">
        <v>0</v>
      </c>
      <c r="V189">
        <v>0</v>
      </c>
      <c r="W189">
        <v>0</v>
      </c>
      <c r="X189">
        <v>0</v>
      </c>
      <c r="Y189">
        <v>0</v>
      </c>
      <c r="Z189">
        <v>0</v>
      </c>
      <c r="AA189">
        <v>0</v>
      </c>
      <c r="AB189">
        <v>0</v>
      </c>
      <c r="AC189">
        <v>0</v>
      </c>
      <c r="AD189">
        <v>0</v>
      </c>
      <c r="AE189">
        <v>0</v>
      </c>
      <c r="AF189">
        <v>0</v>
      </c>
      <c r="AG189">
        <v>0</v>
      </c>
      <c r="AH189">
        <v>0</v>
      </c>
      <c r="AI189">
        <v>0</v>
      </c>
      <c r="AJ189">
        <v>0</v>
      </c>
      <c r="AK189">
        <v>0</v>
      </c>
      <c r="AL189">
        <v>0</v>
      </c>
      <c r="AM189">
        <v>0</v>
      </c>
      <c r="AN189">
        <v>0</v>
      </c>
      <c r="AO189">
        <v>0</v>
      </c>
      <c r="AP189">
        <v>0</v>
      </c>
      <c r="AQ189">
        <v>0</v>
      </c>
      <c r="AR189">
        <v>0</v>
      </c>
      <c r="AS189">
        <v>0</v>
      </c>
      <c r="AT189">
        <v>0</v>
      </c>
      <c r="AU189">
        <v>0</v>
      </c>
      <c r="AV189">
        <v>0</v>
      </c>
      <c r="AW189">
        <v>0</v>
      </c>
      <c r="AX189">
        <v>0</v>
      </c>
      <c r="AY189">
        <v>0</v>
      </c>
      <c r="AZ189">
        <v>0</v>
      </c>
      <c r="BA189">
        <v>0</v>
      </c>
      <c r="BB189">
        <v>0</v>
      </c>
      <c r="BC189">
        <v>0</v>
      </c>
      <c r="BD189">
        <v>0</v>
      </c>
      <c r="BE189">
        <v>0</v>
      </c>
      <c r="BF189">
        <v>0</v>
      </c>
      <c r="BG189">
        <v>0</v>
      </c>
    </row>
    <row r="190" spans="1:59" ht="15" x14ac:dyDescent="0.25">
      <c r="A190" s="35"/>
      <c r="B190">
        <v>1</v>
      </c>
      <c r="C190">
        <v>1</v>
      </c>
      <c r="D190">
        <v>1</v>
      </c>
      <c r="E190">
        <v>0</v>
      </c>
      <c r="F190">
        <v>0</v>
      </c>
      <c r="G190">
        <v>0</v>
      </c>
      <c r="H190">
        <v>0</v>
      </c>
      <c r="I190">
        <v>0</v>
      </c>
      <c r="J190">
        <v>0</v>
      </c>
      <c r="K190">
        <v>0</v>
      </c>
      <c r="L190">
        <v>0</v>
      </c>
      <c r="M190">
        <v>0</v>
      </c>
      <c r="N190">
        <v>0</v>
      </c>
      <c r="O190">
        <v>0</v>
      </c>
      <c r="P190">
        <v>0</v>
      </c>
      <c r="Q190">
        <v>0</v>
      </c>
      <c r="R190">
        <v>0</v>
      </c>
      <c r="S190">
        <v>0</v>
      </c>
      <c r="T190">
        <v>0</v>
      </c>
      <c r="U190">
        <v>0</v>
      </c>
      <c r="V190">
        <v>0</v>
      </c>
      <c r="W190">
        <v>0</v>
      </c>
      <c r="X190">
        <v>0</v>
      </c>
      <c r="Y190">
        <v>0</v>
      </c>
      <c r="Z190">
        <v>0</v>
      </c>
      <c r="AA190">
        <v>0</v>
      </c>
      <c r="AB190">
        <v>0</v>
      </c>
      <c r="AC190">
        <v>0</v>
      </c>
      <c r="AD190">
        <v>0</v>
      </c>
      <c r="AE190">
        <v>0</v>
      </c>
      <c r="AF190">
        <v>0</v>
      </c>
      <c r="AG190">
        <v>0</v>
      </c>
      <c r="AH190">
        <v>0</v>
      </c>
      <c r="AI190">
        <v>0</v>
      </c>
      <c r="AJ190">
        <v>0</v>
      </c>
      <c r="AK190">
        <v>0</v>
      </c>
      <c r="AL190">
        <v>0</v>
      </c>
      <c r="AM190">
        <v>0</v>
      </c>
      <c r="AN190">
        <v>0</v>
      </c>
      <c r="AO190">
        <v>0</v>
      </c>
      <c r="AP190">
        <v>0</v>
      </c>
      <c r="AQ190">
        <v>0</v>
      </c>
      <c r="AR190">
        <v>0</v>
      </c>
      <c r="AS190">
        <v>0</v>
      </c>
      <c r="AT190">
        <v>0</v>
      </c>
      <c r="AU190">
        <v>0</v>
      </c>
      <c r="AV190">
        <v>0</v>
      </c>
      <c r="AW190">
        <v>0</v>
      </c>
      <c r="AX190">
        <v>0</v>
      </c>
      <c r="AY190">
        <v>0</v>
      </c>
      <c r="AZ190">
        <v>0</v>
      </c>
      <c r="BA190">
        <v>0</v>
      </c>
      <c r="BB190">
        <v>0</v>
      </c>
      <c r="BC190">
        <v>0</v>
      </c>
      <c r="BD190">
        <v>0</v>
      </c>
      <c r="BE190">
        <v>0</v>
      </c>
      <c r="BF190">
        <v>0</v>
      </c>
      <c r="BG190">
        <v>0</v>
      </c>
    </row>
    <row r="191" spans="1:59" ht="15" x14ac:dyDescent="0.25">
      <c r="A191" s="35"/>
      <c r="B191">
        <v>1</v>
      </c>
      <c r="C191">
        <v>1</v>
      </c>
      <c r="D191">
        <v>1</v>
      </c>
      <c r="E191">
        <v>0</v>
      </c>
      <c r="F191">
        <v>0</v>
      </c>
      <c r="G191">
        <v>0</v>
      </c>
      <c r="H191">
        <v>0</v>
      </c>
      <c r="I191">
        <v>0</v>
      </c>
      <c r="J191">
        <v>0</v>
      </c>
      <c r="K191">
        <v>0</v>
      </c>
      <c r="L191">
        <v>0</v>
      </c>
      <c r="M191">
        <v>0</v>
      </c>
      <c r="N191">
        <v>0</v>
      </c>
      <c r="O191">
        <v>0</v>
      </c>
      <c r="P191">
        <v>0</v>
      </c>
      <c r="Q191">
        <v>0</v>
      </c>
      <c r="R191">
        <v>0</v>
      </c>
      <c r="S191">
        <v>0</v>
      </c>
      <c r="T191">
        <v>0</v>
      </c>
      <c r="U191">
        <v>0</v>
      </c>
      <c r="V191">
        <v>0</v>
      </c>
      <c r="W191">
        <v>0</v>
      </c>
      <c r="X191">
        <v>0</v>
      </c>
      <c r="Y191">
        <v>0</v>
      </c>
      <c r="Z191">
        <v>0</v>
      </c>
      <c r="AA191">
        <v>0</v>
      </c>
      <c r="AB191">
        <v>0</v>
      </c>
      <c r="AC191">
        <v>0</v>
      </c>
      <c r="AD191">
        <v>0</v>
      </c>
      <c r="AE191">
        <v>0</v>
      </c>
      <c r="AF191">
        <v>0</v>
      </c>
      <c r="AG191">
        <v>0</v>
      </c>
      <c r="AH191">
        <v>0</v>
      </c>
      <c r="AI191">
        <v>0</v>
      </c>
      <c r="AJ191">
        <v>0</v>
      </c>
      <c r="AK191">
        <v>0</v>
      </c>
      <c r="AL191">
        <v>0</v>
      </c>
      <c r="AM191">
        <v>0</v>
      </c>
      <c r="AN191">
        <v>0</v>
      </c>
      <c r="AO191">
        <v>0</v>
      </c>
      <c r="AP191">
        <v>0</v>
      </c>
      <c r="AQ191">
        <v>0</v>
      </c>
      <c r="AR191">
        <v>0</v>
      </c>
      <c r="AS191">
        <v>0</v>
      </c>
      <c r="AT191">
        <v>0</v>
      </c>
      <c r="AU191">
        <v>0</v>
      </c>
      <c r="AV191">
        <v>0</v>
      </c>
      <c r="AW191">
        <v>0</v>
      </c>
      <c r="AX191">
        <v>0</v>
      </c>
      <c r="AY191">
        <v>0</v>
      </c>
      <c r="AZ191">
        <v>0</v>
      </c>
      <c r="BA191">
        <v>0</v>
      </c>
      <c r="BB191">
        <v>0</v>
      </c>
      <c r="BC191">
        <v>0</v>
      </c>
      <c r="BD191">
        <v>0</v>
      </c>
      <c r="BE191">
        <v>0</v>
      </c>
      <c r="BF191">
        <v>0</v>
      </c>
      <c r="BG191">
        <v>0</v>
      </c>
    </row>
    <row r="192" spans="1:59" ht="15" x14ac:dyDescent="0.25">
      <c r="A192" s="35"/>
      <c r="B192">
        <v>1</v>
      </c>
      <c r="C192">
        <v>1</v>
      </c>
      <c r="D192">
        <v>1</v>
      </c>
      <c r="E192">
        <v>0</v>
      </c>
      <c r="F192">
        <v>0</v>
      </c>
      <c r="G192">
        <v>0</v>
      </c>
      <c r="H192">
        <v>0</v>
      </c>
      <c r="I192">
        <v>0</v>
      </c>
      <c r="J192">
        <v>0</v>
      </c>
      <c r="K192">
        <v>0</v>
      </c>
      <c r="L192">
        <v>0</v>
      </c>
      <c r="M192">
        <v>0</v>
      </c>
      <c r="N192">
        <v>0</v>
      </c>
      <c r="O192">
        <v>0</v>
      </c>
      <c r="P192">
        <v>0</v>
      </c>
      <c r="Q192">
        <v>0</v>
      </c>
      <c r="R192">
        <v>0</v>
      </c>
      <c r="S192">
        <v>0</v>
      </c>
      <c r="T192">
        <v>0</v>
      </c>
      <c r="U192">
        <v>0</v>
      </c>
      <c r="V192">
        <v>0</v>
      </c>
      <c r="W192">
        <v>0</v>
      </c>
      <c r="X192">
        <v>0</v>
      </c>
      <c r="Y192">
        <v>0</v>
      </c>
      <c r="Z192">
        <v>0</v>
      </c>
      <c r="AA192">
        <v>0</v>
      </c>
      <c r="AB192">
        <v>0</v>
      </c>
      <c r="AC192">
        <v>0</v>
      </c>
      <c r="AD192">
        <v>0</v>
      </c>
      <c r="AE192">
        <v>0</v>
      </c>
      <c r="AF192">
        <v>0</v>
      </c>
      <c r="AG192">
        <v>0</v>
      </c>
      <c r="AH192">
        <v>0</v>
      </c>
      <c r="AI192">
        <v>0</v>
      </c>
      <c r="AJ192">
        <v>0</v>
      </c>
      <c r="AK192">
        <v>0</v>
      </c>
      <c r="AL192">
        <v>0</v>
      </c>
      <c r="AM192">
        <v>0</v>
      </c>
      <c r="AN192">
        <v>0</v>
      </c>
      <c r="AO192">
        <v>0</v>
      </c>
      <c r="AP192">
        <v>0</v>
      </c>
      <c r="AQ192">
        <v>0</v>
      </c>
      <c r="AR192">
        <v>0</v>
      </c>
      <c r="AS192">
        <v>0</v>
      </c>
      <c r="AT192">
        <v>0</v>
      </c>
      <c r="AU192">
        <v>0</v>
      </c>
      <c r="AV192">
        <v>0</v>
      </c>
      <c r="AW192">
        <v>0</v>
      </c>
      <c r="AX192">
        <v>0</v>
      </c>
      <c r="AY192">
        <v>0</v>
      </c>
      <c r="AZ192">
        <v>0</v>
      </c>
      <c r="BA192">
        <v>0</v>
      </c>
      <c r="BB192">
        <v>0</v>
      </c>
      <c r="BC192">
        <v>0</v>
      </c>
      <c r="BD192">
        <v>0</v>
      </c>
      <c r="BE192">
        <v>0</v>
      </c>
      <c r="BF192">
        <v>0</v>
      </c>
      <c r="BG192">
        <v>0</v>
      </c>
    </row>
    <row r="193" spans="1:59" ht="15" x14ac:dyDescent="0.25">
      <c r="A193" s="35"/>
      <c r="B193">
        <v>1</v>
      </c>
      <c r="C193">
        <v>1</v>
      </c>
      <c r="D193">
        <v>1</v>
      </c>
      <c r="E193">
        <v>0</v>
      </c>
      <c r="F193">
        <v>0</v>
      </c>
      <c r="G193">
        <v>0</v>
      </c>
      <c r="H193">
        <v>0</v>
      </c>
      <c r="I193">
        <v>0</v>
      </c>
      <c r="J193">
        <v>0</v>
      </c>
      <c r="K193">
        <v>0</v>
      </c>
      <c r="L193">
        <v>0</v>
      </c>
      <c r="M193">
        <v>0</v>
      </c>
      <c r="N193">
        <v>0</v>
      </c>
      <c r="O193">
        <v>0</v>
      </c>
      <c r="P193">
        <v>0</v>
      </c>
      <c r="Q193">
        <v>0</v>
      </c>
      <c r="R193">
        <v>0</v>
      </c>
      <c r="S193">
        <v>0</v>
      </c>
      <c r="T193">
        <v>0</v>
      </c>
      <c r="U193">
        <v>0</v>
      </c>
      <c r="V193">
        <v>0</v>
      </c>
      <c r="W193">
        <v>0</v>
      </c>
      <c r="X193">
        <v>0</v>
      </c>
      <c r="Y193">
        <v>0</v>
      </c>
      <c r="Z193">
        <v>0</v>
      </c>
      <c r="AA193">
        <v>0</v>
      </c>
      <c r="AB193">
        <v>0</v>
      </c>
      <c r="AC193">
        <v>0</v>
      </c>
      <c r="AD193">
        <v>0</v>
      </c>
      <c r="AE193">
        <v>0</v>
      </c>
      <c r="AF193">
        <v>0</v>
      </c>
      <c r="AG193">
        <v>0</v>
      </c>
      <c r="AH193">
        <v>0</v>
      </c>
      <c r="AI193">
        <v>0</v>
      </c>
      <c r="AJ193">
        <v>0</v>
      </c>
      <c r="AK193">
        <v>0</v>
      </c>
      <c r="AL193">
        <v>0</v>
      </c>
      <c r="AM193">
        <v>0</v>
      </c>
      <c r="AN193">
        <v>0</v>
      </c>
      <c r="AO193">
        <v>0</v>
      </c>
      <c r="AP193">
        <v>0</v>
      </c>
      <c r="AQ193">
        <v>0</v>
      </c>
      <c r="AR193">
        <v>0</v>
      </c>
      <c r="AS193">
        <v>0</v>
      </c>
      <c r="AT193">
        <v>0</v>
      </c>
      <c r="AU193">
        <v>0</v>
      </c>
      <c r="AV193">
        <v>0</v>
      </c>
      <c r="AW193">
        <v>0</v>
      </c>
      <c r="AX193">
        <v>0</v>
      </c>
      <c r="AY193">
        <v>0</v>
      </c>
      <c r="AZ193">
        <v>0</v>
      </c>
      <c r="BA193">
        <v>0</v>
      </c>
      <c r="BB193">
        <v>0</v>
      </c>
      <c r="BC193">
        <v>0</v>
      </c>
      <c r="BD193">
        <v>0</v>
      </c>
      <c r="BE193">
        <v>0</v>
      </c>
      <c r="BF193">
        <v>0</v>
      </c>
      <c r="BG193">
        <v>0</v>
      </c>
    </row>
    <row r="194" spans="1:59" ht="15" x14ac:dyDescent="0.25">
      <c r="A194" s="35"/>
      <c r="B194">
        <v>1</v>
      </c>
      <c r="C194">
        <v>1</v>
      </c>
      <c r="D194">
        <v>1</v>
      </c>
      <c r="E194">
        <v>0</v>
      </c>
      <c r="F194">
        <v>0</v>
      </c>
      <c r="G194">
        <v>0</v>
      </c>
      <c r="H194">
        <v>0</v>
      </c>
      <c r="I194">
        <v>0</v>
      </c>
      <c r="J194">
        <v>0</v>
      </c>
      <c r="K194">
        <v>0</v>
      </c>
      <c r="L194">
        <v>0</v>
      </c>
      <c r="M194">
        <v>0</v>
      </c>
      <c r="N194">
        <v>0</v>
      </c>
      <c r="O194">
        <v>0</v>
      </c>
      <c r="P194">
        <v>0</v>
      </c>
      <c r="Q194">
        <v>0</v>
      </c>
      <c r="R194">
        <v>0</v>
      </c>
      <c r="S194">
        <v>0</v>
      </c>
      <c r="T194">
        <v>0</v>
      </c>
      <c r="U194">
        <v>0</v>
      </c>
      <c r="V194">
        <v>0</v>
      </c>
      <c r="W194">
        <v>0</v>
      </c>
      <c r="X194">
        <v>0</v>
      </c>
      <c r="Y194">
        <v>0</v>
      </c>
      <c r="Z194">
        <v>0</v>
      </c>
      <c r="AA194">
        <v>0</v>
      </c>
      <c r="AB194">
        <v>0</v>
      </c>
      <c r="AC194">
        <v>0</v>
      </c>
      <c r="AD194">
        <v>0</v>
      </c>
      <c r="AE194">
        <v>0</v>
      </c>
      <c r="AF194">
        <v>0</v>
      </c>
      <c r="AG194">
        <v>0</v>
      </c>
      <c r="AH194">
        <v>0</v>
      </c>
      <c r="AI194">
        <v>0</v>
      </c>
      <c r="AJ194">
        <v>0</v>
      </c>
      <c r="AK194">
        <v>0</v>
      </c>
      <c r="AL194">
        <v>0</v>
      </c>
      <c r="AM194">
        <v>0</v>
      </c>
      <c r="AN194">
        <v>0</v>
      </c>
      <c r="AO194">
        <v>0</v>
      </c>
      <c r="AP194">
        <v>0</v>
      </c>
      <c r="AQ194">
        <v>0</v>
      </c>
      <c r="AR194">
        <v>0</v>
      </c>
      <c r="AS194">
        <v>0</v>
      </c>
      <c r="AT194">
        <v>0</v>
      </c>
      <c r="AU194">
        <v>0</v>
      </c>
      <c r="AV194">
        <v>0</v>
      </c>
      <c r="AW194">
        <v>0</v>
      </c>
      <c r="AX194">
        <v>0</v>
      </c>
      <c r="AY194">
        <v>0</v>
      </c>
      <c r="AZ194">
        <v>0</v>
      </c>
      <c r="BA194">
        <v>0</v>
      </c>
      <c r="BB194">
        <v>0</v>
      </c>
      <c r="BC194">
        <v>0</v>
      </c>
      <c r="BD194">
        <v>0</v>
      </c>
      <c r="BE194">
        <v>0</v>
      </c>
      <c r="BF194">
        <v>0</v>
      </c>
      <c r="BG194">
        <v>0</v>
      </c>
    </row>
  </sheetData>
  <mergeCells count="1">
    <mergeCell ref="B1:AH1"/>
  </mergeCells>
  <pageMargins left="0.7" right="0.7" top="0.75" bottom="0.75" header="0.3" footer="0.3"/>
  <pageSetup orientation="portrait" horizontalDpi="0" verticalDpi="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B5AFA1-47D7-4C3B-9631-346CC9C6B3FF}">
  <sheetPr codeName="Sheet35">
    <tabColor theme="5" tint="0.59999389629810485"/>
  </sheetPr>
  <dimension ref="A2:AH9"/>
  <sheetViews>
    <sheetView topLeftCell="G1" workbookViewId="0">
      <selection activeCell="AC20" sqref="AC20"/>
    </sheetView>
  </sheetViews>
  <sheetFormatPr defaultRowHeight="15" x14ac:dyDescent="0.25"/>
  <cols>
    <col min="1" max="1" width="10.5703125" bestFit="1" customWidth="1"/>
  </cols>
  <sheetData>
    <row r="2" spans="1:34" x14ac:dyDescent="0.25">
      <c r="A2" s="144" t="s">
        <v>68</v>
      </c>
      <c r="B2" t="s">
        <v>1</v>
      </c>
      <c r="C2" t="s">
        <v>0</v>
      </c>
      <c r="D2" t="s">
        <v>2</v>
      </c>
      <c r="E2">
        <v>1991</v>
      </c>
      <c r="F2">
        <v>1992</v>
      </c>
      <c r="G2">
        <v>1993</v>
      </c>
      <c r="H2">
        <v>1994</v>
      </c>
      <c r="I2">
        <v>1995</v>
      </c>
      <c r="J2">
        <v>1996</v>
      </c>
      <c r="K2">
        <v>1997</v>
      </c>
      <c r="L2">
        <v>1998</v>
      </c>
      <c r="M2">
        <v>1999</v>
      </c>
      <c r="N2">
        <v>2000</v>
      </c>
      <c r="O2">
        <v>2001</v>
      </c>
      <c r="P2">
        <v>2002</v>
      </c>
      <c r="Q2">
        <v>2003</v>
      </c>
      <c r="R2">
        <v>2004</v>
      </c>
      <c r="S2">
        <v>2005</v>
      </c>
      <c r="T2">
        <v>2006</v>
      </c>
      <c r="U2">
        <v>2007</v>
      </c>
      <c r="V2">
        <v>2008</v>
      </c>
      <c r="W2">
        <v>2009</v>
      </c>
      <c r="X2">
        <v>2010</v>
      </c>
      <c r="Y2">
        <v>2011</v>
      </c>
      <c r="Z2">
        <v>2012</v>
      </c>
      <c r="AA2">
        <v>2013</v>
      </c>
      <c r="AB2">
        <v>2014</v>
      </c>
      <c r="AC2">
        <v>2015</v>
      </c>
      <c r="AD2">
        <v>2016</v>
      </c>
      <c r="AE2">
        <v>2017</v>
      </c>
      <c r="AF2">
        <v>2018</v>
      </c>
      <c r="AG2">
        <v>2019</v>
      </c>
      <c r="AH2">
        <v>2020</v>
      </c>
    </row>
    <row r="3" spans="1:34" x14ac:dyDescent="0.25">
      <c r="B3" t="s">
        <v>3</v>
      </c>
      <c r="C3" t="s">
        <v>4</v>
      </c>
      <c r="D3" t="s">
        <v>5</v>
      </c>
      <c r="E3" t="s">
        <v>6</v>
      </c>
      <c r="F3" t="s">
        <v>7</v>
      </c>
      <c r="G3" t="s">
        <v>8</v>
      </c>
      <c r="H3" t="s">
        <v>9</v>
      </c>
      <c r="I3" t="s">
        <v>10</v>
      </c>
      <c r="J3" t="s">
        <v>11</v>
      </c>
      <c r="K3" t="s">
        <v>12</v>
      </c>
      <c r="L3" t="s">
        <v>13</v>
      </c>
      <c r="M3" t="s">
        <v>14</v>
      </c>
      <c r="N3" t="s">
        <v>15</v>
      </c>
      <c r="O3" t="s">
        <v>16</v>
      </c>
      <c r="P3" t="s">
        <v>17</v>
      </c>
      <c r="Q3" t="s">
        <v>18</v>
      </c>
      <c r="R3" t="s">
        <v>19</v>
      </c>
      <c r="S3" t="s">
        <v>20</v>
      </c>
      <c r="T3" t="s">
        <v>21</v>
      </c>
      <c r="U3" t="s">
        <v>22</v>
      </c>
      <c r="V3" t="s">
        <v>23</v>
      </c>
      <c r="W3" t="s">
        <v>24</v>
      </c>
      <c r="X3" t="s">
        <v>25</v>
      </c>
      <c r="Y3" t="s">
        <v>26</v>
      </c>
      <c r="Z3" t="s">
        <v>27</v>
      </c>
      <c r="AA3" t="s">
        <v>28</v>
      </c>
      <c r="AB3" t="s">
        <v>29</v>
      </c>
      <c r="AC3" t="s">
        <v>30</v>
      </c>
      <c r="AD3" t="s">
        <v>31</v>
      </c>
      <c r="AE3" t="s">
        <v>32</v>
      </c>
      <c r="AF3" t="s">
        <v>33</v>
      </c>
      <c r="AG3" t="s">
        <v>34</v>
      </c>
      <c r="AH3" t="s">
        <v>35</v>
      </c>
    </row>
    <row r="4" spans="1:34" x14ac:dyDescent="0.25">
      <c r="A4" s="145">
        <f>DATE(YEAR(DONOTCHANGE!A4),1,1)</f>
        <v>44927</v>
      </c>
      <c r="B4">
        <v>3</v>
      </c>
      <c r="C4">
        <v>3</v>
      </c>
      <c r="D4">
        <v>3</v>
      </c>
      <c r="E4">
        <v>1</v>
      </c>
      <c r="F4">
        <v>1</v>
      </c>
      <c r="G4">
        <v>4</v>
      </c>
      <c r="H4">
        <v>1</v>
      </c>
      <c r="I4">
        <v>5</v>
      </c>
      <c r="J4">
        <v>5</v>
      </c>
      <c r="K4">
        <v>5</v>
      </c>
      <c r="L4">
        <v>5</v>
      </c>
      <c r="M4">
        <v>5</v>
      </c>
      <c r="N4">
        <v>4</v>
      </c>
      <c r="O4">
        <v>2</v>
      </c>
      <c r="P4">
        <v>2</v>
      </c>
      <c r="Q4">
        <v>4</v>
      </c>
      <c r="R4">
        <v>3</v>
      </c>
      <c r="S4">
        <v>4</v>
      </c>
      <c r="T4">
        <v>5</v>
      </c>
      <c r="U4">
        <v>2</v>
      </c>
      <c r="V4">
        <v>1</v>
      </c>
      <c r="W4">
        <v>2</v>
      </c>
      <c r="X4">
        <v>3</v>
      </c>
      <c r="Y4">
        <v>5</v>
      </c>
      <c r="Z4">
        <v>3</v>
      </c>
      <c r="AA4">
        <v>2</v>
      </c>
      <c r="AB4">
        <v>1</v>
      </c>
      <c r="AC4">
        <v>1</v>
      </c>
      <c r="AD4">
        <v>3</v>
      </c>
      <c r="AE4">
        <v>5</v>
      </c>
      <c r="AF4">
        <v>3</v>
      </c>
      <c r="AG4">
        <v>5</v>
      </c>
      <c r="AH4">
        <v>2</v>
      </c>
    </row>
    <row r="5" spans="1:34" x14ac:dyDescent="0.25">
      <c r="A5" s="145">
        <f>DATE(YEAR(A4)+1,1,1)</f>
        <v>45292</v>
      </c>
      <c r="B5">
        <v>3</v>
      </c>
      <c r="C5">
        <v>3</v>
      </c>
      <c r="D5">
        <v>3</v>
      </c>
      <c r="E5">
        <v>1</v>
      </c>
      <c r="F5">
        <v>4</v>
      </c>
      <c r="G5">
        <v>1</v>
      </c>
      <c r="H5">
        <v>5</v>
      </c>
      <c r="I5">
        <v>5</v>
      </c>
      <c r="J5">
        <v>5</v>
      </c>
      <c r="K5">
        <v>5</v>
      </c>
      <c r="L5">
        <v>5</v>
      </c>
      <c r="M5">
        <v>4</v>
      </c>
      <c r="N5">
        <v>2</v>
      </c>
      <c r="O5">
        <v>2</v>
      </c>
      <c r="P5">
        <v>4</v>
      </c>
      <c r="Q5">
        <v>3</v>
      </c>
      <c r="R5">
        <v>4</v>
      </c>
      <c r="S5">
        <v>5</v>
      </c>
      <c r="T5">
        <v>2</v>
      </c>
      <c r="U5">
        <v>1</v>
      </c>
      <c r="V5">
        <v>2</v>
      </c>
      <c r="W5">
        <v>3</v>
      </c>
      <c r="X5">
        <v>5</v>
      </c>
      <c r="Y5">
        <v>3</v>
      </c>
      <c r="Z5">
        <v>2</v>
      </c>
      <c r="AA5">
        <v>1</v>
      </c>
      <c r="AB5">
        <v>1</v>
      </c>
      <c r="AC5">
        <v>3</v>
      </c>
      <c r="AD5">
        <v>5</v>
      </c>
      <c r="AE5">
        <v>3</v>
      </c>
      <c r="AF5">
        <v>5</v>
      </c>
      <c r="AG5">
        <v>2</v>
      </c>
      <c r="AH5">
        <v>1</v>
      </c>
    </row>
    <row r="6" spans="1:34" x14ac:dyDescent="0.25">
      <c r="A6" s="145">
        <f t="shared" ref="A6:A9" si="0">DATE(YEAR(A5)+1,1,1)</f>
        <v>45658</v>
      </c>
      <c r="B6">
        <v>3</v>
      </c>
      <c r="C6">
        <v>3</v>
      </c>
      <c r="D6">
        <v>3</v>
      </c>
      <c r="E6">
        <v>4</v>
      </c>
      <c r="F6">
        <v>1</v>
      </c>
      <c r="G6">
        <v>5</v>
      </c>
      <c r="H6">
        <v>5</v>
      </c>
      <c r="I6">
        <v>5</v>
      </c>
      <c r="J6">
        <v>5</v>
      </c>
      <c r="K6">
        <v>5</v>
      </c>
      <c r="L6">
        <v>4</v>
      </c>
      <c r="M6">
        <v>2</v>
      </c>
      <c r="N6">
        <v>2</v>
      </c>
      <c r="O6">
        <v>4</v>
      </c>
      <c r="P6">
        <v>3</v>
      </c>
      <c r="Q6">
        <v>4</v>
      </c>
      <c r="R6">
        <v>5</v>
      </c>
      <c r="S6">
        <v>2</v>
      </c>
      <c r="T6">
        <v>1</v>
      </c>
      <c r="U6">
        <v>2</v>
      </c>
      <c r="V6">
        <v>3</v>
      </c>
      <c r="W6">
        <v>5</v>
      </c>
      <c r="X6">
        <v>3</v>
      </c>
      <c r="Y6">
        <v>2</v>
      </c>
      <c r="Z6">
        <v>1</v>
      </c>
      <c r="AA6">
        <v>1</v>
      </c>
      <c r="AB6">
        <v>3</v>
      </c>
      <c r="AC6">
        <v>5</v>
      </c>
      <c r="AD6">
        <v>3</v>
      </c>
      <c r="AE6">
        <v>5</v>
      </c>
      <c r="AF6">
        <v>2</v>
      </c>
      <c r="AG6">
        <v>1</v>
      </c>
      <c r="AH6">
        <v>1</v>
      </c>
    </row>
    <row r="7" spans="1:34" x14ac:dyDescent="0.25">
      <c r="A7" s="145">
        <f t="shared" si="0"/>
        <v>46023</v>
      </c>
      <c r="B7">
        <v>3</v>
      </c>
      <c r="C7">
        <v>3</v>
      </c>
      <c r="D7">
        <v>3</v>
      </c>
      <c r="E7">
        <v>1</v>
      </c>
      <c r="F7">
        <v>5</v>
      </c>
      <c r="G7">
        <v>5</v>
      </c>
      <c r="H7">
        <v>5</v>
      </c>
      <c r="I7">
        <v>5</v>
      </c>
      <c r="J7">
        <v>5</v>
      </c>
      <c r="K7">
        <v>4</v>
      </c>
      <c r="L7">
        <v>2</v>
      </c>
      <c r="M7">
        <v>2</v>
      </c>
      <c r="N7">
        <v>4</v>
      </c>
      <c r="O7">
        <v>3</v>
      </c>
      <c r="P7">
        <v>4</v>
      </c>
      <c r="Q7">
        <v>5</v>
      </c>
      <c r="R7">
        <v>2</v>
      </c>
      <c r="S7">
        <v>1</v>
      </c>
      <c r="T7">
        <v>2</v>
      </c>
      <c r="U7">
        <v>3</v>
      </c>
      <c r="V7">
        <v>5</v>
      </c>
      <c r="W7">
        <v>3</v>
      </c>
      <c r="X7">
        <v>2</v>
      </c>
      <c r="Y7">
        <v>1</v>
      </c>
      <c r="Z7">
        <v>1</v>
      </c>
      <c r="AA7">
        <v>3</v>
      </c>
      <c r="AB7">
        <v>5</v>
      </c>
      <c r="AC7">
        <v>3</v>
      </c>
      <c r="AD7">
        <v>5</v>
      </c>
      <c r="AE7">
        <v>2</v>
      </c>
      <c r="AF7">
        <v>1</v>
      </c>
      <c r="AG7">
        <v>1</v>
      </c>
      <c r="AH7">
        <v>4</v>
      </c>
    </row>
    <row r="8" spans="1:34" x14ac:dyDescent="0.25">
      <c r="A8" s="145">
        <f t="shared" si="0"/>
        <v>46388</v>
      </c>
      <c r="B8">
        <v>3</v>
      </c>
      <c r="C8">
        <v>3</v>
      </c>
      <c r="D8">
        <v>3</v>
      </c>
      <c r="E8">
        <v>5</v>
      </c>
      <c r="F8">
        <v>5</v>
      </c>
      <c r="G8">
        <v>5</v>
      </c>
      <c r="H8">
        <v>5</v>
      </c>
      <c r="I8">
        <v>5</v>
      </c>
      <c r="J8">
        <v>4</v>
      </c>
      <c r="K8">
        <v>2</v>
      </c>
      <c r="L8">
        <v>2</v>
      </c>
      <c r="M8">
        <v>4</v>
      </c>
      <c r="N8">
        <v>3</v>
      </c>
      <c r="O8">
        <v>4</v>
      </c>
      <c r="P8">
        <v>5</v>
      </c>
      <c r="Q8">
        <v>2</v>
      </c>
      <c r="R8">
        <v>1</v>
      </c>
      <c r="S8">
        <v>2</v>
      </c>
      <c r="T8">
        <v>3</v>
      </c>
      <c r="U8">
        <v>5</v>
      </c>
      <c r="V8">
        <v>3</v>
      </c>
      <c r="W8">
        <v>2</v>
      </c>
      <c r="X8">
        <v>1</v>
      </c>
      <c r="Y8">
        <v>1</v>
      </c>
      <c r="Z8">
        <v>3</v>
      </c>
      <c r="AA8">
        <v>5</v>
      </c>
      <c r="AB8">
        <v>3</v>
      </c>
      <c r="AC8">
        <v>5</v>
      </c>
      <c r="AD8">
        <v>2</v>
      </c>
      <c r="AE8">
        <v>1</v>
      </c>
      <c r="AF8">
        <v>1</v>
      </c>
      <c r="AG8">
        <v>4</v>
      </c>
      <c r="AH8">
        <v>1</v>
      </c>
    </row>
    <row r="9" spans="1:34" x14ac:dyDescent="0.25">
      <c r="A9" s="145">
        <f t="shared" si="0"/>
        <v>46753</v>
      </c>
      <c r="B9">
        <v>3</v>
      </c>
      <c r="C9">
        <v>3</v>
      </c>
      <c r="D9">
        <v>3</v>
      </c>
      <c r="E9">
        <v>5</v>
      </c>
      <c r="F9">
        <v>5</v>
      </c>
      <c r="G9">
        <v>5</v>
      </c>
      <c r="H9">
        <v>5</v>
      </c>
      <c r="I9">
        <v>4</v>
      </c>
      <c r="J9">
        <v>2</v>
      </c>
      <c r="K9">
        <v>2</v>
      </c>
      <c r="L9">
        <v>4</v>
      </c>
      <c r="M9">
        <v>3</v>
      </c>
      <c r="N9">
        <v>4</v>
      </c>
      <c r="O9">
        <v>5</v>
      </c>
      <c r="P9">
        <v>2</v>
      </c>
      <c r="Q9">
        <v>1</v>
      </c>
      <c r="R9">
        <v>2</v>
      </c>
      <c r="S9">
        <v>3</v>
      </c>
      <c r="T9">
        <v>5</v>
      </c>
      <c r="U9">
        <v>3</v>
      </c>
      <c r="V9">
        <v>2</v>
      </c>
      <c r="W9">
        <v>1</v>
      </c>
      <c r="X9">
        <v>1</v>
      </c>
      <c r="Y9">
        <v>3</v>
      </c>
      <c r="Z9">
        <v>5</v>
      </c>
      <c r="AA9">
        <v>3</v>
      </c>
      <c r="AB9">
        <v>5</v>
      </c>
      <c r="AC9">
        <v>2</v>
      </c>
      <c r="AD9">
        <v>1</v>
      </c>
      <c r="AE9">
        <v>1</v>
      </c>
      <c r="AF9">
        <v>4</v>
      </c>
      <c r="AG9">
        <v>1</v>
      </c>
      <c r="AH9">
        <v>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B61677-CD73-4819-B067-B3D38AF9F7D1}">
  <sheetPr codeName="Sheet5">
    <tabColor rgb="FFBEBADA"/>
  </sheetPr>
  <dimension ref="A1:ALQ107"/>
  <sheetViews>
    <sheetView topLeftCell="A37" workbookViewId="0">
      <selection activeCell="D4" sqref="D4"/>
    </sheetView>
  </sheetViews>
  <sheetFormatPr defaultColWidth="18.7109375" defaultRowHeight="12.75" customHeight="1" x14ac:dyDescent="0.25"/>
  <cols>
    <col min="1" max="4" width="7.5703125" style="3" customWidth="1"/>
    <col min="5" max="30" width="8" style="4" customWidth="1"/>
    <col min="31" max="31" width="9" style="4" customWidth="1"/>
    <col min="32" max="54" width="8.85546875" style="4" customWidth="1"/>
    <col min="55" max="16384" width="18.7109375" style="4"/>
  </cols>
  <sheetData>
    <row r="1" spans="1:39" ht="15" x14ac:dyDescent="0.25">
      <c r="A1" s="36"/>
      <c r="B1" s="37"/>
      <c r="C1" s="37"/>
      <c r="D1" s="37"/>
      <c r="E1" s="37"/>
      <c r="F1" s="37"/>
      <c r="G1" s="37"/>
      <c r="H1" s="37"/>
      <c r="I1" s="37"/>
      <c r="J1" s="37"/>
      <c r="K1" s="37"/>
      <c r="L1" s="37"/>
      <c r="M1" s="37"/>
      <c r="N1" s="37"/>
      <c r="O1" s="37"/>
      <c r="P1" s="37"/>
      <c r="Q1" s="37"/>
      <c r="R1" s="37"/>
      <c r="S1" s="37"/>
      <c r="T1" s="37"/>
      <c r="U1" s="37"/>
      <c r="V1" s="37"/>
      <c r="W1" s="37"/>
      <c r="X1" s="37"/>
      <c r="Y1" s="37"/>
      <c r="Z1" s="37"/>
      <c r="AA1" s="37"/>
      <c r="AB1" s="37"/>
      <c r="AC1" s="37"/>
      <c r="AD1" s="37"/>
      <c r="AE1" s="37"/>
      <c r="AF1" s="37"/>
      <c r="AG1" s="37"/>
      <c r="AH1" s="37"/>
      <c r="AI1" s="3"/>
      <c r="AJ1" s="3"/>
      <c r="AK1" s="3"/>
      <c r="AL1" s="3"/>
      <c r="AM1" s="3"/>
    </row>
    <row r="2" spans="1:39" s="3" customFormat="1" ht="15" x14ac:dyDescent="0.25">
      <c r="A2" s="36"/>
      <c r="B2" s="38" t="s">
        <v>0</v>
      </c>
      <c r="C2" s="38" t="s">
        <v>1</v>
      </c>
      <c r="D2" s="38" t="s">
        <v>2</v>
      </c>
      <c r="E2" s="38">
        <v>1991</v>
      </c>
      <c r="F2" s="38">
        <v>1992</v>
      </c>
      <c r="G2" s="38">
        <v>1993</v>
      </c>
      <c r="H2" s="38">
        <v>1994</v>
      </c>
      <c r="I2" s="38">
        <v>1995</v>
      </c>
      <c r="J2" s="38">
        <v>1996</v>
      </c>
      <c r="K2" s="38">
        <v>1997</v>
      </c>
      <c r="L2" s="38">
        <v>1998</v>
      </c>
      <c r="M2" s="38">
        <v>1999</v>
      </c>
      <c r="N2" s="38">
        <v>2000</v>
      </c>
      <c r="O2" s="38">
        <v>2001</v>
      </c>
      <c r="P2" s="38">
        <v>2002</v>
      </c>
      <c r="Q2" s="38">
        <v>2003</v>
      </c>
      <c r="R2" s="38">
        <v>2004</v>
      </c>
      <c r="S2" s="38">
        <v>2005</v>
      </c>
      <c r="T2" s="38">
        <v>2006</v>
      </c>
      <c r="U2" s="38">
        <v>2007</v>
      </c>
      <c r="V2" s="38">
        <v>2008</v>
      </c>
      <c r="W2" s="38">
        <v>2009</v>
      </c>
      <c r="X2" s="38">
        <v>2010</v>
      </c>
      <c r="Y2" s="38">
        <v>2011</v>
      </c>
      <c r="Z2" s="38">
        <v>2012</v>
      </c>
      <c r="AA2" s="38">
        <v>2013</v>
      </c>
      <c r="AB2" s="38">
        <v>2014</v>
      </c>
      <c r="AC2" s="38">
        <v>2015</v>
      </c>
      <c r="AD2" s="38">
        <v>2016</v>
      </c>
      <c r="AE2" s="38">
        <v>2017</v>
      </c>
      <c r="AF2" s="38">
        <v>2018</v>
      </c>
      <c r="AG2" s="38">
        <v>2019</v>
      </c>
      <c r="AH2" s="38">
        <v>2020</v>
      </c>
    </row>
    <row r="3" spans="1:39" s="3" customFormat="1" ht="15" x14ac:dyDescent="0.25">
      <c r="A3" s="39"/>
      <c r="B3" s="40" t="s">
        <v>3</v>
      </c>
      <c r="C3" s="40" t="s">
        <v>4</v>
      </c>
      <c r="D3" s="40" t="s">
        <v>5</v>
      </c>
      <c r="E3" s="40" t="s">
        <v>6</v>
      </c>
      <c r="F3" s="40" t="s">
        <v>7</v>
      </c>
      <c r="G3" s="40" t="s">
        <v>8</v>
      </c>
      <c r="H3" s="40" t="s">
        <v>9</v>
      </c>
      <c r="I3" s="40" t="s">
        <v>10</v>
      </c>
      <c r="J3" s="40" t="s">
        <v>11</v>
      </c>
      <c r="K3" s="40" t="s">
        <v>12</v>
      </c>
      <c r="L3" s="40" t="s">
        <v>13</v>
      </c>
      <c r="M3" s="40" t="s">
        <v>14</v>
      </c>
      <c r="N3" s="40" t="s">
        <v>15</v>
      </c>
      <c r="O3" s="40" t="s">
        <v>16</v>
      </c>
      <c r="P3" s="40" t="s">
        <v>17</v>
      </c>
      <c r="Q3" s="40" t="s">
        <v>18</v>
      </c>
      <c r="R3" s="40" t="s">
        <v>19</v>
      </c>
      <c r="S3" s="40" t="s">
        <v>20</v>
      </c>
      <c r="T3" s="40" t="s">
        <v>21</v>
      </c>
      <c r="U3" s="40" t="s">
        <v>22</v>
      </c>
      <c r="V3" s="40" t="s">
        <v>23</v>
      </c>
      <c r="W3" s="40" t="s">
        <v>24</v>
      </c>
      <c r="X3" s="40" t="s">
        <v>25</v>
      </c>
      <c r="Y3" s="40" t="s">
        <v>26</v>
      </c>
      <c r="Z3" s="40" t="s">
        <v>27</v>
      </c>
      <c r="AA3" s="40" t="s">
        <v>28</v>
      </c>
      <c r="AB3" s="40" t="s">
        <v>29</v>
      </c>
      <c r="AC3" s="40" t="s">
        <v>30</v>
      </c>
      <c r="AD3" s="40" t="s">
        <v>31</v>
      </c>
      <c r="AE3" s="40" t="s">
        <v>32</v>
      </c>
      <c r="AF3" s="40" t="s">
        <v>33</v>
      </c>
      <c r="AG3" s="40" t="s">
        <v>34</v>
      </c>
      <c r="AH3" s="40" t="s">
        <v>35</v>
      </c>
    </row>
    <row r="4" spans="1:39" ht="15" x14ac:dyDescent="0.25">
      <c r="A4" s="41">
        <v>44958</v>
      </c>
      <c r="B4" s="30"/>
      <c r="C4" s="31">
        <v>26</v>
      </c>
      <c r="D4" s="42">
        <v>26</v>
      </c>
      <c r="E4" s="16">
        <v>29.631</v>
      </c>
      <c r="F4" s="16">
        <v>25.596</v>
      </c>
      <c r="G4" s="16">
        <v>24.716000000000001</v>
      </c>
      <c r="H4" s="16">
        <v>24.992000000000001</v>
      </c>
      <c r="I4" s="16">
        <v>32.773000000000003</v>
      </c>
      <c r="J4" s="16">
        <v>32.854999999999997</v>
      </c>
      <c r="K4" s="16">
        <v>25.295000000000002</v>
      </c>
      <c r="L4" s="16">
        <v>25.135000000000002</v>
      </c>
      <c r="M4" s="16">
        <v>26.181999999999999</v>
      </c>
      <c r="N4" s="16">
        <v>30.995999999999999</v>
      </c>
      <c r="O4" s="16">
        <v>26.538</v>
      </c>
      <c r="P4" s="16">
        <v>25.303999999999998</v>
      </c>
      <c r="Q4" s="16">
        <v>27.969000000000001</v>
      </c>
      <c r="R4" s="16">
        <v>24.745999999999999</v>
      </c>
      <c r="S4" s="16">
        <v>24.76</v>
      </c>
      <c r="T4" s="16">
        <v>25.495000000000001</v>
      </c>
      <c r="U4" s="16">
        <v>30.34</v>
      </c>
      <c r="V4" s="16">
        <v>24.687000000000001</v>
      </c>
      <c r="W4" s="16">
        <v>26.555</v>
      </c>
      <c r="X4" s="16">
        <v>24.71</v>
      </c>
      <c r="Y4" s="16">
        <v>24.759</v>
      </c>
      <c r="Z4" s="16">
        <v>25.399000000000001</v>
      </c>
      <c r="AA4" s="16">
        <v>25.885999999999999</v>
      </c>
      <c r="AB4" s="16">
        <v>32.265000000000001</v>
      </c>
      <c r="AC4" s="16">
        <v>38.380000000000003</v>
      </c>
      <c r="AD4" s="16">
        <v>34.951000000000001</v>
      </c>
      <c r="AE4" s="16">
        <v>37.470999999999997</v>
      </c>
      <c r="AF4" s="16">
        <v>31.565000000000001</v>
      </c>
      <c r="AG4" s="16">
        <v>26.114000000000001</v>
      </c>
      <c r="AH4" s="43">
        <v>24.870999999999999</v>
      </c>
    </row>
    <row r="5" spans="1:39" ht="15" x14ac:dyDescent="0.25">
      <c r="A5" s="41">
        <v>44986</v>
      </c>
      <c r="B5" s="33"/>
      <c r="C5" s="8">
        <v>45</v>
      </c>
      <c r="D5" s="44">
        <v>45</v>
      </c>
      <c r="E5" s="16">
        <v>37.426000000000002</v>
      </c>
      <c r="F5" s="16">
        <v>49.654000000000003</v>
      </c>
      <c r="G5" s="16">
        <v>46.761000000000003</v>
      </c>
      <c r="H5" s="16">
        <v>55.695999999999998</v>
      </c>
      <c r="I5" s="16">
        <v>65.712000000000003</v>
      </c>
      <c r="J5" s="16">
        <v>46.771000000000001</v>
      </c>
      <c r="K5" s="16">
        <v>44.234000000000002</v>
      </c>
      <c r="L5" s="16">
        <v>42.927999999999997</v>
      </c>
      <c r="M5" s="16">
        <v>45.765999999999998</v>
      </c>
      <c r="N5" s="16">
        <v>41.026000000000003</v>
      </c>
      <c r="O5" s="16">
        <v>41.811</v>
      </c>
      <c r="P5" s="16">
        <v>34.073999999999998</v>
      </c>
      <c r="Q5" s="16">
        <v>46.470999999999997</v>
      </c>
      <c r="R5" s="16">
        <v>52.244999999999997</v>
      </c>
      <c r="S5" s="16">
        <v>41.646999999999998</v>
      </c>
      <c r="T5" s="16">
        <v>34.768999999999998</v>
      </c>
      <c r="U5" s="16">
        <v>67.215000000000003</v>
      </c>
      <c r="V5" s="16">
        <v>31.53</v>
      </c>
      <c r="W5" s="16">
        <v>48.155999999999999</v>
      </c>
      <c r="X5" s="16">
        <v>38.515000000000001</v>
      </c>
      <c r="Y5" s="16">
        <v>31.707000000000001</v>
      </c>
      <c r="Z5" s="16">
        <v>54.874000000000002</v>
      </c>
      <c r="AA5" s="16">
        <v>41.387999999999998</v>
      </c>
      <c r="AB5" s="16">
        <v>47.817999999999998</v>
      </c>
      <c r="AC5" s="16">
        <v>59.898000000000003</v>
      </c>
      <c r="AD5" s="16">
        <v>55.421999999999997</v>
      </c>
      <c r="AE5" s="16">
        <v>85.465999999999994</v>
      </c>
      <c r="AF5" s="16">
        <v>37.9</v>
      </c>
      <c r="AG5" s="16">
        <v>38.970999999999997</v>
      </c>
      <c r="AH5" s="43">
        <v>39.487000000000002</v>
      </c>
    </row>
    <row r="6" spans="1:39" ht="15" x14ac:dyDescent="0.25">
      <c r="A6" s="41">
        <v>45017</v>
      </c>
      <c r="B6" s="33"/>
      <c r="C6" s="8">
        <v>43</v>
      </c>
      <c r="D6" s="44">
        <v>70</v>
      </c>
      <c r="E6" s="16">
        <v>60.564</v>
      </c>
      <c r="F6" s="16">
        <v>70.528000000000006</v>
      </c>
      <c r="G6" s="16">
        <v>68.834999999999994</v>
      </c>
      <c r="H6" s="16">
        <v>110.239</v>
      </c>
      <c r="I6" s="16">
        <v>69.471999999999994</v>
      </c>
      <c r="J6" s="16">
        <v>78.468000000000004</v>
      </c>
      <c r="K6" s="16">
        <v>49.021000000000001</v>
      </c>
      <c r="L6" s="16">
        <v>73.873000000000005</v>
      </c>
      <c r="M6" s="16">
        <v>59.433</v>
      </c>
      <c r="N6" s="16">
        <v>77.087999999999994</v>
      </c>
      <c r="O6" s="16">
        <v>59.195999999999998</v>
      </c>
      <c r="P6" s="16">
        <v>66.448999999999998</v>
      </c>
      <c r="Q6" s="16">
        <v>80.581000000000003</v>
      </c>
      <c r="R6" s="16">
        <v>98.126999999999995</v>
      </c>
      <c r="S6" s="16">
        <v>64.576999999999998</v>
      </c>
      <c r="T6" s="16">
        <v>81.671000000000006</v>
      </c>
      <c r="U6" s="16">
        <v>80.269000000000005</v>
      </c>
      <c r="V6" s="16">
        <v>35.253</v>
      </c>
      <c r="W6" s="16">
        <v>75.406999999999996</v>
      </c>
      <c r="X6" s="16">
        <v>63.753</v>
      </c>
      <c r="Y6" s="16">
        <v>53.402000000000001</v>
      </c>
      <c r="Z6" s="16">
        <v>109.16500000000001</v>
      </c>
      <c r="AA6" s="16">
        <v>50.472999999999999</v>
      </c>
      <c r="AB6" s="16">
        <v>84.379000000000005</v>
      </c>
      <c r="AC6" s="16">
        <v>62.262</v>
      </c>
      <c r="AD6" s="16">
        <v>94.438999999999993</v>
      </c>
      <c r="AE6" s="16">
        <v>133.91999999999999</v>
      </c>
      <c r="AF6" s="16">
        <v>66.784999999999997</v>
      </c>
      <c r="AG6" s="16">
        <v>103.562</v>
      </c>
      <c r="AH6" s="43">
        <v>56.110999999999997</v>
      </c>
    </row>
    <row r="7" spans="1:39" ht="15" x14ac:dyDescent="0.25">
      <c r="A7" s="41">
        <v>45047</v>
      </c>
      <c r="B7" s="33"/>
      <c r="C7" s="8">
        <v>80</v>
      </c>
      <c r="D7" s="44">
        <v>130</v>
      </c>
      <c r="E7" s="16">
        <v>108.82899999999999</v>
      </c>
      <c r="F7" s="16">
        <v>176.28399999999999</v>
      </c>
      <c r="G7" s="16">
        <v>231.22499999999999</v>
      </c>
      <c r="H7" s="16">
        <v>238.767</v>
      </c>
      <c r="I7" s="16">
        <v>93.49</v>
      </c>
      <c r="J7" s="16">
        <v>71.734999999999999</v>
      </c>
      <c r="K7" s="16">
        <v>130.87200000000001</v>
      </c>
      <c r="L7" s="16">
        <v>126.47799999999999</v>
      </c>
      <c r="M7" s="16">
        <v>154.68799999999999</v>
      </c>
      <c r="N7" s="16">
        <v>165.75700000000001</v>
      </c>
      <c r="O7" s="16">
        <v>150.92699999999999</v>
      </c>
      <c r="P7" s="16">
        <v>74.03</v>
      </c>
      <c r="Q7" s="16">
        <v>91.784000000000006</v>
      </c>
      <c r="R7" s="16">
        <v>114.31399999999999</v>
      </c>
      <c r="S7" s="16">
        <v>138.93700000000001</v>
      </c>
      <c r="T7" s="16">
        <v>156.40700000000001</v>
      </c>
      <c r="U7" s="16">
        <v>210.16200000000001</v>
      </c>
      <c r="V7" s="16">
        <v>122.42</v>
      </c>
      <c r="W7" s="16">
        <v>128.38999999999999</v>
      </c>
      <c r="X7" s="16">
        <v>47.954999999999998</v>
      </c>
      <c r="Y7" s="16">
        <v>116.373</v>
      </c>
      <c r="Z7" s="16">
        <v>144.25800000000001</v>
      </c>
      <c r="AA7" s="16">
        <v>115.711</v>
      </c>
      <c r="AB7" s="16">
        <v>220.423</v>
      </c>
      <c r="AC7" s="16">
        <v>99.843999999999994</v>
      </c>
      <c r="AD7" s="16">
        <v>140.4</v>
      </c>
      <c r="AE7" s="16">
        <v>215.03899999999999</v>
      </c>
      <c r="AF7" s="16">
        <v>218.72900000000001</v>
      </c>
      <c r="AG7" s="16">
        <v>124.476</v>
      </c>
      <c r="AH7" s="43">
        <v>129.12799999999999</v>
      </c>
    </row>
    <row r="8" spans="1:39" ht="15" x14ac:dyDescent="0.25">
      <c r="A8" s="41">
        <v>45078</v>
      </c>
      <c r="B8" s="33"/>
      <c r="C8" s="8">
        <v>178</v>
      </c>
      <c r="D8" s="44">
        <v>290</v>
      </c>
      <c r="E8" s="16">
        <v>373.38</v>
      </c>
      <c r="F8" s="16">
        <v>91.245000000000005</v>
      </c>
      <c r="G8" s="16">
        <v>374.29700000000003</v>
      </c>
      <c r="H8" s="16">
        <v>249.71700000000001</v>
      </c>
      <c r="I8" s="16">
        <v>441.495</v>
      </c>
      <c r="J8" s="16">
        <v>340.04700000000003</v>
      </c>
      <c r="K8" s="16">
        <v>297.93299999999999</v>
      </c>
      <c r="L8" s="16">
        <v>261.45600000000002</v>
      </c>
      <c r="M8" s="16">
        <v>443.262</v>
      </c>
      <c r="N8" s="16">
        <v>242.59800000000001</v>
      </c>
      <c r="O8" s="16">
        <v>185.416</v>
      </c>
      <c r="P8" s="16">
        <v>240.39599999999999</v>
      </c>
      <c r="Q8" s="16">
        <v>282.06599999999997</v>
      </c>
      <c r="R8" s="16">
        <v>233.58199999999999</v>
      </c>
      <c r="S8" s="16">
        <v>311.10000000000002</v>
      </c>
      <c r="T8" s="16">
        <v>163.09899999999999</v>
      </c>
      <c r="U8" s="16">
        <v>113.16</v>
      </c>
      <c r="V8" s="16">
        <v>280.36099999999999</v>
      </c>
      <c r="W8" s="16">
        <v>400.47699999999998</v>
      </c>
      <c r="X8" s="16">
        <v>254.72900000000001</v>
      </c>
      <c r="Y8" s="16">
        <v>315.67899999999997</v>
      </c>
      <c r="Z8" s="16">
        <v>174.18199999999999</v>
      </c>
      <c r="AA8" s="16">
        <v>158.58000000000001</v>
      </c>
      <c r="AB8" s="16">
        <v>458.52199999999999</v>
      </c>
      <c r="AC8" s="16">
        <v>246.02799999999999</v>
      </c>
      <c r="AD8" s="16">
        <v>330.108</v>
      </c>
      <c r="AE8" s="16">
        <v>439.76299999999998</v>
      </c>
      <c r="AF8" s="16">
        <v>373.96499999999997</v>
      </c>
      <c r="AG8" s="16">
        <v>335.88600000000002</v>
      </c>
      <c r="AH8" s="43">
        <v>331.84500000000003</v>
      </c>
    </row>
    <row r="9" spans="1:39" ht="15" x14ac:dyDescent="0.25">
      <c r="A9" s="41">
        <v>45108</v>
      </c>
      <c r="B9" s="33"/>
      <c r="C9" s="8">
        <v>98</v>
      </c>
      <c r="D9" s="44">
        <v>160</v>
      </c>
      <c r="E9" s="16">
        <v>183.15700000000001</v>
      </c>
      <c r="F9" s="16">
        <v>43.72</v>
      </c>
      <c r="G9" s="16">
        <v>223.46600000000001</v>
      </c>
      <c r="H9" s="16">
        <v>61.683999999999997</v>
      </c>
      <c r="I9" s="16">
        <v>420.262</v>
      </c>
      <c r="J9" s="16">
        <v>163.357</v>
      </c>
      <c r="K9" s="16">
        <v>106.378</v>
      </c>
      <c r="L9" s="16">
        <v>326.05799999999999</v>
      </c>
      <c r="M9" s="16">
        <v>273.73200000000003</v>
      </c>
      <c r="N9" s="16">
        <v>79.491</v>
      </c>
      <c r="O9" s="16">
        <v>60.81</v>
      </c>
      <c r="P9" s="16">
        <v>95.725999999999999</v>
      </c>
      <c r="Q9" s="16">
        <v>102.70699999999999</v>
      </c>
      <c r="R9" s="16">
        <v>156.643</v>
      </c>
      <c r="S9" s="16">
        <v>217.31100000000001</v>
      </c>
      <c r="T9" s="16">
        <v>36.21</v>
      </c>
      <c r="U9" s="16">
        <v>27.917999999999999</v>
      </c>
      <c r="V9" s="16">
        <v>207.85499999999999</v>
      </c>
      <c r="W9" s="16">
        <v>299.505</v>
      </c>
      <c r="X9" s="16">
        <v>247.60400000000001</v>
      </c>
      <c r="Y9" s="16">
        <v>478.041</v>
      </c>
      <c r="Z9" s="16">
        <v>56.893999999999998</v>
      </c>
      <c r="AA9" s="16">
        <v>57.280999999999999</v>
      </c>
      <c r="AB9" s="16">
        <v>271.16199999999998</v>
      </c>
      <c r="AC9" s="16">
        <v>109.504</v>
      </c>
      <c r="AD9" s="16">
        <v>115.23</v>
      </c>
      <c r="AE9" s="16">
        <v>201.09700000000001</v>
      </c>
      <c r="AF9" s="16">
        <v>138.65899999999999</v>
      </c>
      <c r="AG9" s="16">
        <v>261.68200000000002</v>
      </c>
      <c r="AH9" s="43">
        <v>163.62899999999999</v>
      </c>
    </row>
    <row r="10" spans="1:39" ht="15" x14ac:dyDescent="0.25">
      <c r="A10" s="41">
        <v>45139</v>
      </c>
      <c r="B10" s="33"/>
      <c r="C10" s="8">
        <v>44</v>
      </c>
      <c r="D10" s="44">
        <v>55</v>
      </c>
      <c r="E10" s="16">
        <v>73.052999999999997</v>
      </c>
      <c r="F10" s="16">
        <v>22.594999999999999</v>
      </c>
      <c r="G10" s="16">
        <v>161.32499999999999</v>
      </c>
      <c r="H10" s="16">
        <v>35.228999999999999</v>
      </c>
      <c r="I10" s="16">
        <v>137.017</v>
      </c>
      <c r="J10" s="16">
        <v>52.555</v>
      </c>
      <c r="K10" s="16">
        <v>65.668999999999997</v>
      </c>
      <c r="L10" s="16">
        <v>102.376</v>
      </c>
      <c r="M10" s="16">
        <v>92.087000000000003</v>
      </c>
      <c r="N10" s="16">
        <v>36.182000000000002</v>
      </c>
      <c r="O10" s="16">
        <v>29.196999999999999</v>
      </c>
      <c r="P10" s="16">
        <v>36.939</v>
      </c>
      <c r="Q10" s="16">
        <v>40.417000000000002</v>
      </c>
      <c r="R10" s="16">
        <v>56.219000000000001</v>
      </c>
      <c r="S10" s="16">
        <v>69.691999999999993</v>
      </c>
      <c r="T10" s="16">
        <v>26.771999999999998</v>
      </c>
      <c r="U10" s="16">
        <v>31.696000000000002</v>
      </c>
      <c r="V10" s="16">
        <v>60.17</v>
      </c>
      <c r="W10" s="16">
        <v>85.988</v>
      </c>
      <c r="X10" s="16">
        <v>73.855000000000004</v>
      </c>
      <c r="Y10" s="16">
        <v>133.572</v>
      </c>
      <c r="Z10" s="16">
        <v>28.48</v>
      </c>
      <c r="AA10" s="16">
        <v>28.863</v>
      </c>
      <c r="AB10" s="16">
        <v>87.623000000000005</v>
      </c>
      <c r="AC10" s="16">
        <v>39.691000000000003</v>
      </c>
      <c r="AD10" s="16">
        <v>45.744999999999997</v>
      </c>
      <c r="AE10" s="16">
        <v>69.867999999999995</v>
      </c>
      <c r="AF10" s="16">
        <v>51.531999999999996</v>
      </c>
      <c r="AG10" s="16">
        <v>86.697999999999993</v>
      </c>
      <c r="AH10" s="43">
        <v>53.780999999999999</v>
      </c>
    </row>
    <row r="11" spans="1:39" ht="15" x14ac:dyDescent="0.25">
      <c r="A11" s="41">
        <v>45170</v>
      </c>
      <c r="B11" s="33"/>
      <c r="C11" s="8">
        <v>31</v>
      </c>
      <c r="D11" s="44">
        <v>35</v>
      </c>
      <c r="E11" s="16">
        <v>50.731000000000002</v>
      </c>
      <c r="F11" s="16">
        <v>21.363</v>
      </c>
      <c r="G11" s="16">
        <v>55.972000000000001</v>
      </c>
      <c r="H11" s="16">
        <v>26.446000000000002</v>
      </c>
      <c r="I11" s="16">
        <v>52.841999999999999</v>
      </c>
      <c r="J11" s="16">
        <v>30.331</v>
      </c>
      <c r="K11" s="16">
        <v>47.55</v>
      </c>
      <c r="L11" s="16">
        <v>42.451999999999998</v>
      </c>
      <c r="M11" s="16">
        <v>57.945</v>
      </c>
      <c r="N11" s="16">
        <v>34.331000000000003</v>
      </c>
      <c r="O11" s="16">
        <v>21.640999999999998</v>
      </c>
      <c r="P11" s="16">
        <v>31.486000000000001</v>
      </c>
      <c r="Q11" s="16">
        <v>32.889000000000003</v>
      </c>
      <c r="R11" s="16">
        <v>41.802</v>
      </c>
      <c r="S11" s="16">
        <v>35.668999999999997</v>
      </c>
      <c r="T11" s="16">
        <v>21.675999999999998</v>
      </c>
      <c r="U11" s="16">
        <v>24.341000000000001</v>
      </c>
      <c r="V11" s="16">
        <v>38.488</v>
      </c>
      <c r="W11" s="16">
        <v>38.039000000000001</v>
      </c>
      <c r="X11" s="16">
        <v>38.359000000000002</v>
      </c>
      <c r="Y11" s="16">
        <v>54.018999999999998</v>
      </c>
      <c r="Z11" s="16">
        <v>20.312999999999999</v>
      </c>
      <c r="AA11" s="16">
        <v>28.518000000000001</v>
      </c>
      <c r="AB11" s="16">
        <v>54.845999999999997</v>
      </c>
      <c r="AC11" s="16">
        <v>27.189</v>
      </c>
      <c r="AD11" s="16">
        <v>33.93</v>
      </c>
      <c r="AE11" s="16">
        <v>47.594999999999999</v>
      </c>
      <c r="AF11" s="16">
        <v>30.795999999999999</v>
      </c>
      <c r="AG11" s="16">
        <v>48.914000000000001</v>
      </c>
      <c r="AH11" s="43">
        <v>31.056999999999999</v>
      </c>
    </row>
    <row r="12" spans="1:39" ht="15" x14ac:dyDescent="0.25">
      <c r="A12" s="41">
        <v>45200</v>
      </c>
      <c r="B12" s="33"/>
      <c r="C12" s="8">
        <v>39</v>
      </c>
      <c r="D12" s="44">
        <v>45</v>
      </c>
      <c r="E12" s="16">
        <v>43.308999999999997</v>
      </c>
      <c r="F12" s="16">
        <v>25.393999999999998</v>
      </c>
      <c r="G12" s="16">
        <v>54.887999999999998</v>
      </c>
      <c r="H12" s="16">
        <v>43.435000000000002</v>
      </c>
      <c r="I12" s="16">
        <v>57.948999999999998</v>
      </c>
      <c r="J12" s="16">
        <v>39.401000000000003</v>
      </c>
      <c r="K12" s="16">
        <v>58.137</v>
      </c>
      <c r="L12" s="16">
        <v>51.947000000000003</v>
      </c>
      <c r="M12" s="16">
        <v>49.381</v>
      </c>
      <c r="N12" s="16">
        <v>40.1</v>
      </c>
      <c r="O12" s="16">
        <v>28.535</v>
      </c>
      <c r="P12" s="16">
        <v>39.750999999999998</v>
      </c>
      <c r="Q12" s="16">
        <v>33.804000000000002</v>
      </c>
      <c r="R12" s="16">
        <v>48.037999999999997</v>
      </c>
      <c r="S12" s="16">
        <v>44.886000000000003</v>
      </c>
      <c r="T12" s="16">
        <v>44.728999999999999</v>
      </c>
      <c r="U12" s="16">
        <v>47.524000000000001</v>
      </c>
      <c r="V12" s="16">
        <v>43.268000000000001</v>
      </c>
      <c r="W12" s="16">
        <v>49.822000000000003</v>
      </c>
      <c r="X12" s="16">
        <v>38.969000000000001</v>
      </c>
      <c r="Y12" s="16">
        <v>59.709000000000003</v>
      </c>
      <c r="Z12" s="16">
        <v>27.619</v>
      </c>
      <c r="AA12" s="16">
        <v>39.426000000000002</v>
      </c>
      <c r="AB12" s="16">
        <v>119.878</v>
      </c>
      <c r="AC12" s="16">
        <v>42.932000000000002</v>
      </c>
      <c r="AD12" s="16">
        <v>75.097999999999999</v>
      </c>
      <c r="AE12" s="16">
        <v>68.765000000000001</v>
      </c>
      <c r="AF12" s="16">
        <v>40.707000000000001</v>
      </c>
      <c r="AG12" s="16">
        <v>53.756999999999998</v>
      </c>
      <c r="AH12" s="43">
        <v>36.902999999999999</v>
      </c>
    </row>
    <row r="13" spans="1:39" ht="15" x14ac:dyDescent="0.25">
      <c r="A13" s="41">
        <v>45231</v>
      </c>
      <c r="B13" s="33"/>
      <c r="C13" s="8">
        <v>39</v>
      </c>
      <c r="D13" s="44">
        <v>41</v>
      </c>
      <c r="E13" s="16">
        <v>42.972000000000001</v>
      </c>
      <c r="F13" s="16">
        <v>26.908000000000001</v>
      </c>
      <c r="G13" s="16">
        <v>45.762999999999998</v>
      </c>
      <c r="H13" s="16">
        <v>39.387</v>
      </c>
      <c r="I13" s="16">
        <v>50.968000000000004</v>
      </c>
      <c r="J13" s="16">
        <v>39.914999999999999</v>
      </c>
      <c r="K13" s="16">
        <v>39.798000000000002</v>
      </c>
      <c r="L13" s="16">
        <v>42.191000000000003</v>
      </c>
      <c r="M13" s="16">
        <v>43.616</v>
      </c>
      <c r="N13" s="16">
        <v>35.875</v>
      </c>
      <c r="O13" s="16">
        <v>36.976999999999997</v>
      </c>
      <c r="P13" s="16">
        <v>34.225000000000001</v>
      </c>
      <c r="Q13" s="16">
        <v>34.168999999999997</v>
      </c>
      <c r="R13" s="16">
        <v>48.314999999999998</v>
      </c>
      <c r="S13" s="16">
        <v>40.540999999999997</v>
      </c>
      <c r="T13" s="16">
        <v>34.156999999999996</v>
      </c>
      <c r="U13" s="16">
        <v>39.79</v>
      </c>
      <c r="V13" s="16">
        <v>43.911999999999999</v>
      </c>
      <c r="W13" s="16">
        <v>46.786000000000001</v>
      </c>
      <c r="X13" s="16">
        <v>38.534999999999997</v>
      </c>
      <c r="Y13" s="16">
        <v>51.46</v>
      </c>
      <c r="Z13" s="16">
        <v>34.591000000000001</v>
      </c>
      <c r="AA13" s="16">
        <v>33.567999999999998</v>
      </c>
      <c r="AB13" s="16">
        <v>62.856999999999999</v>
      </c>
      <c r="AC13" s="16">
        <v>34.430999999999997</v>
      </c>
      <c r="AD13" s="16">
        <v>78.400999999999996</v>
      </c>
      <c r="AE13" s="16">
        <v>55.521000000000001</v>
      </c>
      <c r="AF13" s="16">
        <v>40.753</v>
      </c>
      <c r="AG13" s="16">
        <v>44.356000000000002</v>
      </c>
      <c r="AH13" s="43">
        <v>40.616</v>
      </c>
    </row>
    <row r="14" spans="1:39" ht="15" x14ac:dyDescent="0.25">
      <c r="A14" s="41">
        <v>45261</v>
      </c>
      <c r="B14" s="33"/>
      <c r="C14" s="8">
        <v>32</v>
      </c>
      <c r="D14" s="44">
        <v>32</v>
      </c>
      <c r="E14" s="16">
        <v>37.228000000000002</v>
      </c>
      <c r="F14" s="16">
        <v>23.219000000000001</v>
      </c>
      <c r="G14" s="16">
        <v>38.848999999999997</v>
      </c>
      <c r="H14" s="16">
        <v>31.984999999999999</v>
      </c>
      <c r="I14" s="16">
        <v>49.476999999999997</v>
      </c>
      <c r="J14" s="16">
        <v>37.679000000000002</v>
      </c>
      <c r="K14" s="16">
        <v>31.620999999999999</v>
      </c>
      <c r="L14" s="16">
        <v>37.189</v>
      </c>
      <c r="M14" s="16">
        <v>38.023000000000003</v>
      </c>
      <c r="N14" s="16">
        <v>29.600999999999999</v>
      </c>
      <c r="O14" s="16">
        <v>28.745999999999999</v>
      </c>
      <c r="P14" s="16">
        <v>28.518999999999998</v>
      </c>
      <c r="Q14" s="16">
        <v>29.47</v>
      </c>
      <c r="R14" s="16">
        <v>34.473999999999997</v>
      </c>
      <c r="S14" s="16">
        <v>35.475000000000001</v>
      </c>
      <c r="T14" s="16">
        <v>29.706</v>
      </c>
      <c r="U14" s="16">
        <v>29.433</v>
      </c>
      <c r="V14" s="16">
        <v>35.18</v>
      </c>
      <c r="W14" s="16">
        <v>37.835000000000001</v>
      </c>
      <c r="X14" s="16">
        <v>32.637999999999998</v>
      </c>
      <c r="Y14" s="16">
        <v>42.05</v>
      </c>
      <c r="Z14" s="16">
        <v>29.088999999999999</v>
      </c>
      <c r="AA14" s="16">
        <v>27.023</v>
      </c>
      <c r="AB14" s="16">
        <v>48.475000000000001</v>
      </c>
      <c r="AC14" s="16">
        <v>28.401</v>
      </c>
      <c r="AD14" s="16">
        <v>44.174999999999997</v>
      </c>
      <c r="AE14" s="16">
        <v>49.835999999999999</v>
      </c>
      <c r="AF14" s="16">
        <v>33.926000000000002</v>
      </c>
      <c r="AG14" s="16">
        <v>37.396000000000001</v>
      </c>
      <c r="AH14" s="43">
        <v>34.411999999999999</v>
      </c>
    </row>
    <row r="15" spans="1:39" ht="15" x14ac:dyDescent="0.25">
      <c r="A15" s="41">
        <v>45292</v>
      </c>
      <c r="B15" s="33"/>
      <c r="C15" s="8">
        <v>29</v>
      </c>
      <c r="D15" s="44">
        <v>31</v>
      </c>
      <c r="E15" s="16">
        <v>32.012999999999998</v>
      </c>
      <c r="F15" s="16">
        <v>20.873999999999999</v>
      </c>
      <c r="G15" s="16">
        <v>33.881999999999998</v>
      </c>
      <c r="H15" s="16">
        <v>27.885000000000002</v>
      </c>
      <c r="I15" s="16">
        <v>39.17</v>
      </c>
      <c r="J15" s="16">
        <v>37.89</v>
      </c>
      <c r="K15" s="16">
        <v>27.105</v>
      </c>
      <c r="L15" s="16">
        <v>31.65</v>
      </c>
      <c r="M15" s="16">
        <v>33.387</v>
      </c>
      <c r="N15" s="16">
        <v>25.785</v>
      </c>
      <c r="O15" s="16">
        <v>24.010999999999999</v>
      </c>
      <c r="P15" s="16">
        <v>24.890999999999998</v>
      </c>
      <c r="Q15" s="16">
        <v>26.218</v>
      </c>
      <c r="R15" s="16">
        <v>28.946000000000002</v>
      </c>
      <c r="S15" s="16">
        <v>34.844000000000001</v>
      </c>
      <c r="T15" s="16">
        <v>27.518000000000001</v>
      </c>
      <c r="U15" s="16">
        <v>24.515000000000001</v>
      </c>
      <c r="V15" s="16">
        <v>31.913</v>
      </c>
      <c r="W15" s="16">
        <v>32.518999999999998</v>
      </c>
      <c r="X15" s="16">
        <v>29.405000000000001</v>
      </c>
      <c r="Y15" s="16">
        <v>37.731999999999999</v>
      </c>
      <c r="Z15" s="16">
        <v>24.47</v>
      </c>
      <c r="AA15" s="16">
        <v>23.891999999999999</v>
      </c>
      <c r="AB15" s="16">
        <v>43.860999999999997</v>
      </c>
      <c r="AC15" s="16">
        <v>25.164999999999999</v>
      </c>
      <c r="AD15" s="16">
        <v>35.356999999999999</v>
      </c>
      <c r="AE15" s="16">
        <v>42.488999999999997</v>
      </c>
      <c r="AF15" s="16">
        <v>29.643000000000001</v>
      </c>
      <c r="AG15" s="16">
        <v>32.441000000000003</v>
      </c>
      <c r="AH15" s="43">
        <v>29.329000000000001</v>
      </c>
    </row>
    <row r="16" spans="1:39" ht="15" x14ac:dyDescent="0.25">
      <c r="A16" s="41">
        <v>45323</v>
      </c>
      <c r="B16" s="33"/>
      <c r="C16" s="8">
        <v>27</v>
      </c>
      <c r="D16" s="44">
        <v>29</v>
      </c>
      <c r="E16" s="16">
        <v>28.600999999999999</v>
      </c>
      <c r="F16" s="16">
        <v>20.152000000000001</v>
      </c>
      <c r="G16" s="16">
        <v>29.669</v>
      </c>
      <c r="H16" s="16">
        <v>36.619999999999997</v>
      </c>
      <c r="I16" s="16">
        <v>43.386000000000003</v>
      </c>
      <c r="J16" s="16">
        <v>31.782</v>
      </c>
      <c r="K16" s="16">
        <v>23.937000000000001</v>
      </c>
      <c r="L16" s="16">
        <v>29.885999999999999</v>
      </c>
      <c r="M16" s="16">
        <v>33.731999999999999</v>
      </c>
      <c r="N16" s="16">
        <v>23.317</v>
      </c>
      <c r="O16" s="16">
        <v>21.542000000000002</v>
      </c>
      <c r="P16" s="16">
        <v>30.994</v>
      </c>
      <c r="Q16" s="16">
        <v>24.713000000000001</v>
      </c>
      <c r="R16" s="16">
        <v>26.478999999999999</v>
      </c>
      <c r="S16" s="16">
        <v>30.242000000000001</v>
      </c>
      <c r="T16" s="16">
        <v>26.675999999999998</v>
      </c>
      <c r="U16" s="16">
        <v>21.539000000000001</v>
      </c>
      <c r="V16" s="16">
        <v>30.646999999999998</v>
      </c>
      <c r="W16" s="16">
        <v>28.379000000000001</v>
      </c>
      <c r="X16" s="16">
        <v>28.125</v>
      </c>
      <c r="Y16" s="16">
        <v>35.402000000000001</v>
      </c>
      <c r="Z16" s="16">
        <v>22.385999999999999</v>
      </c>
      <c r="AA16" s="16">
        <v>28.885999999999999</v>
      </c>
      <c r="AB16" s="16">
        <v>47.457000000000001</v>
      </c>
      <c r="AC16" s="16">
        <v>31.763000000000002</v>
      </c>
      <c r="AD16" s="16">
        <v>47.375999999999998</v>
      </c>
      <c r="AE16" s="16">
        <v>38.909999999999997</v>
      </c>
      <c r="AF16" s="16">
        <v>29.623000000000001</v>
      </c>
      <c r="AG16" s="16">
        <v>29.45</v>
      </c>
      <c r="AH16" s="43">
        <v>30.135999999999999</v>
      </c>
    </row>
    <row r="17" spans="1:34" ht="15" x14ac:dyDescent="0.25">
      <c r="A17" s="41">
        <v>45352</v>
      </c>
      <c r="B17" s="33"/>
      <c r="C17" s="8">
        <v>43</v>
      </c>
      <c r="D17" s="44">
        <v>51</v>
      </c>
      <c r="E17" s="16">
        <v>50.05</v>
      </c>
      <c r="F17" s="16">
        <v>41.536999999999999</v>
      </c>
      <c r="G17" s="16">
        <v>50.901000000000003</v>
      </c>
      <c r="H17" s="16">
        <v>65.013999999999996</v>
      </c>
      <c r="I17" s="16">
        <v>58.372999999999998</v>
      </c>
      <c r="J17" s="16">
        <v>54.344999999999999</v>
      </c>
      <c r="K17" s="16">
        <v>42.753999999999998</v>
      </c>
      <c r="L17" s="16">
        <v>46.363999999999997</v>
      </c>
      <c r="M17" s="16">
        <v>42.747999999999998</v>
      </c>
      <c r="N17" s="16">
        <v>36.146999999999998</v>
      </c>
      <c r="O17" s="16">
        <v>29.753</v>
      </c>
      <c r="P17" s="16">
        <v>38.671999999999997</v>
      </c>
      <c r="Q17" s="16">
        <v>56.021999999999998</v>
      </c>
      <c r="R17" s="16">
        <v>46.731999999999999</v>
      </c>
      <c r="S17" s="16">
        <v>38.206000000000003</v>
      </c>
      <c r="T17" s="16">
        <v>61.015000000000001</v>
      </c>
      <c r="U17" s="16">
        <v>29.132000000000001</v>
      </c>
      <c r="V17" s="16">
        <v>49.262</v>
      </c>
      <c r="W17" s="16">
        <v>37.847999999999999</v>
      </c>
      <c r="X17" s="16">
        <v>35.110999999999997</v>
      </c>
      <c r="Y17" s="16">
        <v>63.814999999999998</v>
      </c>
      <c r="Z17" s="16">
        <v>35.874000000000002</v>
      </c>
      <c r="AA17" s="16">
        <v>41.091999999999999</v>
      </c>
      <c r="AB17" s="16">
        <v>77.997</v>
      </c>
      <c r="AC17" s="16">
        <v>49.823999999999998</v>
      </c>
      <c r="AD17" s="16">
        <v>129.19399999999999</v>
      </c>
      <c r="AE17" s="16">
        <v>45.191000000000003</v>
      </c>
      <c r="AF17" s="16">
        <v>43.381</v>
      </c>
      <c r="AG17" s="16">
        <v>46.734999999999999</v>
      </c>
      <c r="AH17" s="43">
        <v>36.505000000000003</v>
      </c>
    </row>
    <row r="18" spans="1:34" ht="15" x14ac:dyDescent="0.25">
      <c r="A18" s="41">
        <v>45383</v>
      </c>
      <c r="B18" s="33"/>
      <c r="C18" s="8">
        <v>65</v>
      </c>
      <c r="D18" s="44">
        <v>77</v>
      </c>
      <c r="E18" s="16">
        <v>66.453999999999994</v>
      </c>
      <c r="F18" s="16">
        <v>62.462000000000003</v>
      </c>
      <c r="G18" s="16">
        <v>90.566000000000003</v>
      </c>
      <c r="H18" s="16">
        <v>64.009</v>
      </c>
      <c r="I18" s="16">
        <v>114.09099999999999</v>
      </c>
      <c r="J18" s="16">
        <v>81.942999999999998</v>
      </c>
      <c r="K18" s="16">
        <v>71.236999999999995</v>
      </c>
      <c r="L18" s="16">
        <v>63.261000000000003</v>
      </c>
      <c r="M18" s="16">
        <v>78.007999999999996</v>
      </c>
      <c r="N18" s="16">
        <v>46.024000000000001</v>
      </c>
      <c r="O18" s="16">
        <v>59.491</v>
      </c>
      <c r="P18" s="16">
        <v>62.594000000000001</v>
      </c>
      <c r="Q18" s="16">
        <v>109.414</v>
      </c>
      <c r="R18" s="16">
        <v>70.100999999999999</v>
      </c>
      <c r="S18" s="16">
        <v>98.274000000000001</v>
      </c>
      <c r="T18" s="16">
        <v>63.703000000000003</v>
      </c>
      <c r="U18" s="16">
        <v>33.420999999999999</v>
      </c>
      <c r="V18" s="16">
        <v>78.521000000000001</v>
      </c>
      <c r="W18" s="16">
        <v>52.14</v>
      </c>
      <c r="X18" s="16">
        <v>59.194000000000003</v>
      </c>
      <c r="Y18" s="16">
        <v>125.375</v>
      </c>
      <c r="Z18" s="16">
        <v>42.284999999999997</v>
      </c>
      <c r="AA18" s="16">
        <v>71.945999999999998</v>
      </c>
      <c r="AB18" s="16">
        <v>83.06</v>
      </c>
      <c r="AC18" s="16">
        <v>78.313999999999993</v>
      </c>
      <c r="AD18" s="16">
        <v>250.435</v>
      </c>
      <c r="AE18" s="16">
        <v>78.95</v>
      </c>
      <c r="AF18" s="16">
        <v>96.209000000000003</v>
      </c>
      <c r="AG18" s="16">
        <v>64.474999999999994</v>
      </c>
      <c r="AH18" s="43">
        <v>57.584000000000003</v>
      </c>
    </row>
    <row r="19" spans="1:34" ht="15" x14ac:dyDescent="0.25">
      <c r="A19" s="41">
        <v>45413</v>
      </c>
      <c r="B19" s="33"/>
      <c r="C19" s="8">
        <v>116</v>
      </c>
      <c r="D19" s="44">
        <v>166</v>
      </c>
      <c r="E19" s="16">
        <v>155.02199999999999</v>
      </c>
      <c r="F19" s="16">
        <v>185.95599999999999</v>
      </c>
      <c r="G19" s="16">
        <v>192.31200000000001</v>
      </c>
      <c r="H19" s="16">
        <v>65.510999999999996</v>
      </c>
      <c r="I19" s="16">
        <v>156.48400000000001</v>
      </c>
      <c r="J19" s="16">
        <v>318.33100000000002</v>
      </c>
      <c r="K19" s="16">
        <v>140.62700000000001</v>
      </c>
      <c r="L19" s="16">
        <v>172.70500000000001</v>
      </c>
      <c r="M19" s="16">
        <v>166.721</v>
      </c>
      <c r="N19" s="16">
        <v>102.498</v>
      </c>
      <c r="O19" s="16">
        <v>58.36</v>
      </c>
      <c r="P19" s="16">
        <v>72.474000000000004</v>
      </c>
      <c r="Q19" s="16">
        <v>105.928</v>
      </c>
      <c r="R19" s="16">
        <v>134.124</v>
      </c>
      <c r="S19" s="16">
        <v>237.816</v>
      </c>
      <c r="T19" s="16">
        <v>160.12899999999999</v>
      </c>
      <c r="U19" s="16">
        <v>110.706</v>
      </c>
      <c r="V19" s="16">
        <v>137.94300000000001</v>
      </c>
      <c r="W19" s="16">
        <v>28.347000000000001</v>
      </c>
      <c r="X19" s="16">
        <v>150.208</v>
      </c>
      <c r="Y19" s="16">
        <v>170.905</v>
      </c>
      <c r="Z19" s="16">
        <v>65.558999999999997</v>
      </c>
      <c r="AA19" s="16">
        <v>193.029</v>
      </c>
      <c r="AB19" s="16">
        <v>190.18700000000001</v>
      </c>
      <c r="AC19" s="16">
        <v>121.175</v>
      </c>
      <c r="AD19" s="16">
        <v>373.16800000000001</v>
      </c>
      <c r="AE19" s="16">
        <v>265.84699999999998</v>
      </c>
      <c r="AF19" s="16">
        <v>82.165000000000006</v>
      </c>
      <c r="AG19" s="16">
        <v>129.44999999999999</v>
      </c>
      <c r="AH19" s="43">
        <v>76.228999999999999</v>
      </c>
    </row>
    <row r="20" spans="1:34" ht="15" x14ac:dyDescent="0.25">
      <c r="A20" s="41">
        <v>45444</v>
      </c>
      <c r="B20" s="33"/>
      <c r="C20" s="8">
        <v>201</v>
      </c>
      <c r="D20" s="44">
        <v>301</v>
      </c>
      <c r="E20" s="16">
        <v>61.293999999999997</v>
      </c>
      <c r="F20" s="16">
        <v>352.98399999999998</v>
      </c>
      <c r="G20" s="16">
        <v>154.458</v>
      </c>
      <c r="H20" s="16">
        <v>429.28399999999999</v>
      </c>
      <c r="I20" s="16">
        <v>585.65599999999995</v>
      </c>
      <c r="J20" s="16">
        <v>693.245</v>
      </c>
      <c r="K20" s="16">
        <v>288.22000000000003</v>
      </c>
      <c r="L20" s="16">
        <v>533.92399999999998</v>
      </c>
      <c r="M20" s="16">
        <v>217.71700000000001</v>
      </c>
      <c r="N20" s="16">
        <v>122.94799999999999</v>
      </c>
      <c r="O20" s="16">
        <v>199.875</v>
      </c>
      <c r="P20" s="16">
        <v>218.81299999999999</v>
      </c>
      <c r="Q20" s="16">
        <v>251.548</v>
      </c>
      <c r="R20" s="16">
        <v>360.33</v>
      </c>
      <c r="S20" s="16">
        <v>272.07400000000001</v>
      </c>
      <c r="T20" s="16">
        <v>61.345999999999997</v>
      </c>
      <c r="U20" s="16">
        <v>279.45999999999998</v>
      </c>
      <c r="V20" s="16">
        <v>451.82799999999997</v>
      </c>
      <c r="W20" s="16">
        <v>205.38499999999999</v>
      </c>
      <c r="X20" s="16">
        <v>411.46199999999999</v>
      </c>
      <c r="Y20" s="16">
        <v>205.02</v>
      </c>
      <c r="Z20" s="16">
        <v>94.552000000000007</v>
      </c>
      <c r="AA20" s="16">
        <v>447.94400000000002</v>
      </c>
      <c r="AB20" s="16">
        <v>300.26299999999998</v>
      </c>
      <c r="AC20" s="16">
        <v>274.11200000000002</v>
      </c>
      <c r="AD20" s="16">
        <v>717.81899999999996</v>
      </c>
      <c r="AE20" s="16">
        <v>439.13400000000001</v>
      </c>
      <c r="AF20" s="16">
        <v>261.41199999999998</v>
      </c>
      <c r="AG20" s="16">
        <v>349.52100000000002</v>
      </c>
      <c r="AH20" s="43">
        <v>325.30500000000001</v>
      </c>
    </row>
    <row r="21" spans="1:34" ht="15" x14ac:dyDescent="0.25">
      <c r="A21" s="41">
        <v>45474</v>
      </c>
      <c r="B21" s="33"/>
      <c r="C21" s="8">
        <v>90</v>
      </c>
      <c r="D21" s="44">
        <v>146</v>
      </c>
      <c r="E21" s="16">
        <v>34.713999999999999</v>
      </c>
      <c r="F21" s="16">
        <v>228.739</v>
      </c>
      <c r="G21" s="16">
        <v>31.265999999999998</v>
      </c>
      <c r="H21" s="16">
        <v>421.20100000000002</v>
      </c>
      <c r="I21" s="16">
        <v>288.678</v>
      </c>
      <c r="J21" s="16">
        <v>312.32100000000003</v>
      </c>
      <c r="K21" s="16">
        <v>343.03800000000001</v>
      </c>
      <c r="L21" s="16">
        <v>325.404</v>
      </c>
      <c r="M21" s="16">
        <v>66.992000000000004</v>
      </c>
      <c r="N21" s="16">
        <v>33.847999999999999</v>
      </c>
      <c r="O21" s="16">
        <v>79.781999999999996</v>
      </c>
      <c r="P21" s="16">
        <v>77.376000000000005</v>
      </c>
      <c r="Q21" s="16">
        <v>172.70599999999999</v>
      </c>
      <c r="R21" s="16">
        <v>259.99700000000001</v>
      </c>
      <c r="S21" s="16">
        <v>76.037000000000006</v>
      </c>
      <c r="T21" s="16">
        <v>10.965</v>
      </c>
      <c r="U21" s="16">
        <v>198.232</v>
      </c>
      <c r="V21" s="16">
        <v>351.49900000000002</v>
      </c>
      <c r="W21" s="16">
        <v>171.565</v>
      </c>
      <c r="X21" s="16">
        <v>615.202</v>
      </c>
      <c r="Y21" s="16">
        <v>73.197999999999993</v>
      </c>
      <c r="Z21" s="16">
        <v>37.779000000000003</v>
      </c>
      <c r="AA21" s="16">
        <v>284.68299999999999</v>
      </c>
      <c r="AB21" s="16">
        <v>136.541</v>
      </c>
      <c r="AC21" s="16">
        <v>90.873999999999995</v>
      </c>
      <c r="AD21" s="16">
        <v>363.69900000000001</v>
      </c>
      <c r="AE21" s="16">
        <v>187.49799999999999</v>
      </c>
      <c r="AF21" s="16">
        <v>212.11699999999999</v>
      </c>
      <c r="AG21" s="16">
        <v>172.964</v>
      </c>
      <c r="AH21" s="43">
        <v>170.82300000000001</v>
      </c>
    </row>
    <row r="22" spans="1:34" ht="15" x14ac:dyDescent="0.25">
      <c r="A22" s="41">
        <v>45505</v>
      </c>
      <c r="B22" s="33"/>
      <c r="C22" s="8">
        <v>42</v>
      </c>
      <c r="D22" s="44">
        <v>59</v>
      </c>
      <c r="E22" s="16">
        <v>22.277000000000001</v>
      </c>
      <c r="F22" s="16">
        <v>179.434</v>
      </c>
      <c r="G22" s="16">
        <v>27.984000000000002</v>
      </c>
      <c r="H22" s="16">
        <v>147.63</v>
      </c>
      <c r="I22" s="16">
        <v>92.32</v>
      </c>
      <c r="J22" s="16">
        <v>150.697</v>
      </c>
      <c r="K22" s="16">
        <v>111.578</v>
      </c>
      <c r="L22" s="16">
        <v>113.449</v>
      </c>
      <c r="M22" s="16">
        <v>38.508000000000003</v>
      </c>
      <c r="N22" s="16">
        <v>22.091000000000001</v>
      </c>
      <c r="O22" s="16">
        <v>35.685000000000002</v>
      </c>
      <c r="P22" s="16">
        <v>35.953000000000003</v>
      </c>
      <c r="Q22" s="16">
        <v>68.772000000000006</v>
      </c>
      <c r="R22" s="16">
        <v>84.372</v>
      </c>
      <c r="S22" s="16">
        <v>45.554000000000002</v>
      </c>
      <c r="T22" s="16">
        <v>26.657</v>
      </c>
      <c r="U22" s="16">
        <v>63.387999999999998</v>
      </c>
      <c r="V22" s="16">
        <v>109.88500000000001</v>
      </c>
      <c r="W22" s="16">
        <v>58.847999999999999</v>
      </c>
      <c r="X22" s="16">
        <v>179.56800000000001</v>
      </c>
      <c r="Y22" s="16">
        <v>37.923999999999999</v>
      </c>
      <c r="Z22" s="16">
        <v>23.83</v>
      </c>
      <c r="AA22" s="16">
        <v>98.494</v>
      </c>
      <c r="AB22" s="16">
        <v>54.084000000000003</v>
      </c>
      <c r="AC22" s="16">
        <v>43.466999999999999</v>
      </c>
      <c r="AD22" s="16">
        <v>118.111</v>
      </c>
      <c r="AE22" s="16">
        <v>68.733000000000004</v>
      </c>
      <c r="AF22" s="16">
        <v>79.076999999999998</v>
      </c>
      <c r="AG22" s="16">
        <v>61.716000000000001</v>
      </c>
      <c r="AH22" s="43">
        <v>74.103999999999999</v>
      </c>
    </row>
    <row r="23" spans="1:34" ht="15" x14ac:dyDescent="0.25">
      <c r="A23" s="41">
        <v>45536</v>
      </c>
      <c r="B23" s="33"/>
      <c r="C23" s="8">
        <v>32</v>
      </c>
      <c r="D23" s="44">
        <v>39</v>
      </c>
      <c r="E23" s="16">
        <v>25.361000000000001</v>
      </c>
      <c r="F23" s="16">
        <v>69.141999999999996</v>
      </c>
      <c r="G23" s="16">
        <v>26.439</v>
      </c>
      <c r="H23" s="16">
        <v>63.758000000000003</v>
      </c>
      <c r="I23" s="16">
        <v>55.627000000000002</v>
      </c>
      <c r="J23" s="16">
        <v>94.745000000000005</v>
      </c>
      <c r="K23" s="16">
        <v>53.393000000000001</v>
      </c>
      <c r="L23" s="16">
        <v>78.325999999999993</v>
      </c>
      <c r="M23" s="16">
        <v>42.741</v>
      </c>
      <c r="N23" s="16">
        <v>20.533999999999999</v>
      </c>
      <c r="O23" s="16">
        <v>36.200000000000003</v>
      </c>
      <c r="P23" s="16">
        <v>35.548000000000002</v>
      </c>
      <c r="Q23" s="16">
        <v>55.195</v>
      </c>
      <c r="R23" s="16">
        <v>47.213000000000001</v>
      </c>
      <c r="S23" s="16">
        <v>37.387999999999998</v>
      </c>
      <c r="T23" s="16">
        <v>25.341999999999999</v>
      </c>
      <c r="U23" s="16">
        <v>47.128999999999998</v>
      </c>
      <c r="V23" s="16">
        <v>53.048999999999999</v>
      </c>
      <c r="W23" s="16">
        <v>38.533000000000001</v>
      </c>
      <c r="X23" s="16">
        <v>79.271000000000001</v>
      </c>
      <c r="Y23" s="16">
        <v>29.734000000000002</v>
      </c>
      <c r="Z23" s="16">
        <v>29.821000000000002</v>
      </c>
      <c r="AA23" s="16">
        <v>68.281999999999996</v>
      </c>
      <c r="AB23" s="16">
        <v>41.648000000000003</v>
      </c>
      <c r="AC23" s="16">
        <v>38.408000000000001</v>
      </c>
      <c r="AD23" s="16">
        <v>80.718999999999994</v>
      </c>
      <c r="AE23" s="16">
        <v>43.527999999999999</v>
      </c>
      <c r="AF23" s="16">
        <v>54.529000000000003</v>
      </c>
      <c r="AG23" s="16">
        <v>40.506</v>
      </c>
      <c r="AH23" s="43">
        <v>59.875999999999998</v>
      </c>
    </row>
    <row r="24" spans="1:34" ht="15" x14ac:dyDescent="0.25">
      <c r="A24" s="41">
        <v>45566</v>
      </c>
      <c r="B24" s="33"/>
      <c r="C24" s="8">
        <v>40</v>
      </c>
      <c r="D24" s="44">
        <v>45</v>
      </c>
      <c r="E24" s="16">
        <v>24.128</v>
      </c>
      <c r="F24" s="16">
        <v>53.145000000000003</v>
      </c>
      <c r="G24" s="16">
        <v>37.688000000000002</v>
      </c>
      <c r="H24" s="16">
        <v>55.293999999999997</v>
      </c>
      <c r="I24" s="16">
        <v>52.594000000000001</v>
      </c>
      <c r="J24" s="16">
        <v>81.869</v>
      </c>
      <c r="K24" s="16">
        <v>51.673000000000002</v>
      </c>
      <c r="L24" s="16">
        <v>51.539000000000001</v>
      </c>
      <c r="M24" s="16">
        <v>39.9</v>
      </c>
      <c r="N24" s="16">
        <v>23.015000000000001</v>
      </c>
      <c r="O24" s="16">
        <v>36.628999999999998</v>
      </c>
      <c r="P24" s="16">
        <v>28.959</v>
      </c>
      <c r="Q24" s="16">
        <v>49.957000000000001</v>
      </c>
      <c r="R24" s="16">
        <v>46.439</v>
      </c>
      <c r="S24" s="16">
        <v>53.253999999999998</v>
      </c>
      <c r="T24" s="16">
        <v>42.137</v>
      </c>
      <c r="U24" s="16">
        <v>40.773000000000003</v>
      </c>
      <c r="V24" s="16">
        <v>52.392000000000003</v>
      </c>
      <c r="W24" s="16">
        <v>32.963999999999999</v>
      </c>
      <c r="X24" s="16">
        <v>67.733000000000004</v>
      </c>
      <c r="Y24" s="16">
        <v>31.196000000000002</v>
      </c>
      <c r="Z24" s="16">
        <v>34.128999999999998</v>
      </c>
      <c r="AA24" s="16">
        <v>114.735</v>
      </c>
      <c r="AB24" s="16">
        <v>48.874000000000002</v>
      </c>
      <c r="AC24" s="16">
        <v>71.242999999999995</v>
      </c>
      <c r="AD24" s="16">
        <v>84.814999999999998</v>
      </c>
      <c r="AE24" s="16">
        <v>44.411000000000001</v>
      </c>
      <c r="AF24" s="16">
        <v>48.256999999999998</v>
      </c>
      <c r="AG24" s="16">
        <v>37.991</v>
      </c>
      <c r="AH24" s="43">
        <v>40.238</v>
      </c>
    </row>
    <row r="25" spans="1:34" ht="15" x14ac:dyDescent="0.25">
      <c r="A25" s="41">
        <v>45597</v>
      </c>
      <c r="B25" s="33"/>
      <c r="C25" s="8">
        <v>39</v>
      </c>
      <c r="D25" s="44">
        <v>42</v>
      </c>
      <c r="E25" s="16">
        <v>25.933</v>
      </c>
      <c r="F25" s="16">
        <v>44.28</v>
      </c>
      <c r="G25" s="16">
        <v>34.402000000000001</v>
      </c>
      <c r="H25" s="16">
        <v>49.057000000000002</v>
      </c>
      <c r="I25" s="16">
        <v>50.637999999999998</v>
      </c>
      <c r="J25" s="16">
        <v>56.372</v>
      </c>
      <c r="K25" s="16">
        <v>41.863</v>
      </c>
      <c r="L25" s="16">
        <v>45.396000000000001</v>
      </c>
      <c r="M25" s="16">
        <v>35.600999999999999</v>
      </c>
      <c r="N25" s="16">
        <v>32.097000000000001</v>
      </c>
      <c r="O25" s="16">
        <v>31.585000000000001</v>
      </c>
      <c r="P25" s="16">
        <v>30.091000000000001</v>
      </c>
      <c r="Q25" s="16">
        <v>49.258000000000003</v>
      </c>
      <c r="R25" s="16">
        <v>41.59</v>
      </c>
      <c r="S25" s="16">
        <v>40.386000000000003</v>
      </c>
      <c r="T25" s="16">
        <v>35.031999999999996</v>
      </c>
      <c r="U25" s="16">
        <v>42.145000000000003</v>
      </c>
      <c r="V25" s="16">
        <v>48.542000000000002</v>
      </c>
      <c r="W25" s="16">
        <v>33.948</v>
      </c>
      <c r="X25" s="16">
        <v>56.601999999999997</v>
      </c>
      <c r="Y25" s="16">
        <v>37.67</v>
      </c>
      <c r="Z25" s="16">
        <v>29.402999999999999</v>
      </c>
      <c r="AA25" s="16">
        <v>60.097000000000001</v>
      </c>
      <c r="AB25" s="16">
        <v>39.078000000000003</v>
      </c>
      <c r="AC25" s="16">
        <v>72.254999999999995</v>
      </c>
      <c r="AD25" s="16">
        <v>67.331999999999994</v>
      </c>
      <c r="AE25" s="16">
        <v>43.100999999999999</v>
      </c>
      <c r="AF25" s="16">
        <v>40.308999999999997</v>
      </c>
      <c r="AG25" s="16">
        <v>41.363999999999997</v>
      </c>
      <c r="AH25" s="43">
        <v>40.508000000000003</v>
      </c>
    </row>
    <row r="26" spans="1:34" ht="15" x14ac:dyDescent="0.25">
      <c r="A26" s="41">
        <v>45627</v>
      </c>
      <c r="B26" s="33"/>
      <c r="C26" s="8">
        <v>32</v>
      </c>
      <c r="D26" s="44">
        <v>32</v>
      </c>
      <c r="E26" s="16">
        <v>22.271999999999998</v>
      </c>
      <c r="F26" s="16">
        <v>37.43</v>
      </c>
      <c r="G26" s="16">
        <v>27.724</v>
      </c>
      <c r="H26" s="16">
        <v>47.286999999999999</v>
      </c>
      <c r="I26" s="16">
        <v>46.506999999999998</v>
      </c>
      <c r="J26" s="16">
        <v>46.027000000000001</v>
      </c>
      <c r="K26" s="16">
        <v>37.000999999999998</v>
      </c>
      <c r="L26" s="16">
        <v>39.537999999999997</v>
      </c>
      <c r="M26" s="16">
        <v>29.399000000000001</v>
      </c>
      <c r="N26" s="16">
        <v>24.542999999999999</v>
      </c>
      <c r="O26" s="16">
        <v>26.181999999999999</v>
      </c>
      <c r="P26" s="16">
        <v>25.731000000000002</v>
      </c>
      <c r="Q26" s="16">
        <v>35.465000000000003</v>
      </c>
      <c r="R26" s="16">
        <v>36.340000000000003</v>
      </c>
      <c r="S26" s="16">
        <v>35.325000000000003</v>
      </c>
      <c r="T26" s="16">
        <v>25.623000000000001</v>
      </c>
      <c r="U26" s="16">
        <v>33.487000000000002</v>
      </c>
      <c r="V26" s="16">
        <v>39.186</v>
      </c>
      <c r="W26" s="16">
        <v>28.523</v>
      </c>
      <c r="X26" s="16">
        <v>46.526000000000003</v>
      </c>
      <c r="Y26" s="16">
        <v>31.620999999999999</v>
      </c>
      <c r="Z26" s="16">
        <v>23.239000000000001</v>
      </c>
      <c r="AA26" s="16">
        <v>46.14</v>
      </c>
      <c r="AB26" s="16">
        <v>32.573</v>
      </c>
      <c r="AC26" s="16">
        <v>40.387</v>
      </c>
      <c r="AD26" s="16">
        <v>60.033999999999999</v>
      </c>
      <c r="AE26" s="16">
        <v>36.085999999999999</v>
      </c>
      <c r="AF26" s="16">
        <v>33.843000000000004</v>
      </c>
      <c r="AG26" s="16">
        <v>34.844000000000001</v>
      </c>
      <c r="AH26" s="43">
        <v>34.981999999999999</v>
      </c>
    </row>
    <row r="27" spans="1:34" ht="15" x14ac:dyDescent="0.25">
      <c r="A27" s="41">
        <v>45658</v>
      </c>
      <c r="B27" s="33"/>
      <c r="C27" s="8">
        <v>29</v>
      </c>
      <c r="D27" s="44">
        <v>31</v>
      </c>
      <c r="E27" s="16">
        <v>20.033000000000001</v>
      </c>
      <c r="F27" s="16">
        <v>32.625</v>
      </c>
      <c r="G27" s="16">
        <v>24.141999999999999</v>
      </c>
      <c r="H27" s="16">
        <v>37.432000000000002</v>
      </c>
      <c r="I27" s="16">
        <v>45.784999999999997</v>
      </c>
      <c r="J27" s="16">
        <v>39.701000000000001</v>
      </c>
      <c r="K27" s="16">
        <v>31.48</v>
      </c>
      <c r="L27" s="16">
        <v>34.722000000000001</v>
      </c>
      <c r="M27" s="16">
        <v>25.626999999999999</v>
      </c>
      <c r="N27" s="16">
        <v>20.356999999999999</v>
      </c>
      <c r="O27" s="16">
        <v>22.861999999999998</v>
      </c>
      <c r="P27" s="16">
        <v>22.925999999999998</v>
      </c>
      <c r="Q27" s="16">
        <v>29.92</v>
      </c>
      <c r="R27" s="16">
        <v>35.631999999999998</v>
      </c>
      <c r="S27" s="16">
        <v>32.215000000000003</v>
      </c>
      <c r="T27" s="16">
        <v>21.274999999999999</v>
      </c>
      <c r="U27" s="16">
        <v>30.594999999999999</v>
      </c>
      <c r="V27" s="16">
        <v>33.677999999999997</v>
      </c>
      <c r="W27" s="16">
        <v>25.852</v>
      </c>
      <c r="X27" s="16">
        <v>41.732999999999997</v>
      </c>
      <c r="Y27" s="16">
        <v>26.766999999999999</v>
      </c>
      <c r="Z27" s="16">
        <v>20.539000000000001</v>
      </c>
      <c r="AA27" s="16">
        <v>41.850999999999999</v>
      </c>
      <c r="AB27" s="16">
        <v>28.867999999999999</v>
      </c>
      <c r="AC27" s="16">
        <v>32.531999999999996</v>
      </c>
      <c r="AD27" s="16">
        <v>51.076000000000001</v>
      </c>
      <c r="AE27" s="16">
        <v>31.591999999999999</v>
      </c>
      <c r="AF27" s="16">
        <v>29.335000000000001</v>
      </c>
      <c r="AG27" s="16">
        <v>29.806999999999999</v>
      </c>
      <c r="AH27" s="43">
        <v>30.062999999999999</v>
      </c>
    </row>
    <row r="28" spans="1:34" ht="15" x14ac:dyDescent="0.25">
      <c r="A28" s="41">
        <v>45689</v>
      </c>
      <c r="B28" s="33"/>
      <c r="C28" s="8">
        <v>27</v>
      </c>
      <c r="D28" s="44">
        <v>29</v>
      </c>
      <c r="E28" s="16">
        <v>18.73</v>
      </c>
      <c r="F28" s="16">
        <v>27.536999999999999</v>
      </c>
      <c r="G28" s="16">
        <v>32.460999999999999</v>
      </c>
      <c r="H28" s="16">
        <v>40.677</v>
      </c>
      <c r="I28" s="16">
        <v>36.909999999999997</v>
      </c>
      <c r="J28" s="16">
        <v>33.159999999999997</v>
      </c>
      <c r="K28" s="16">
        <v>28.747</v>
      </c>
      <c r="L28" s="16">
        <v>33.767000000000003</v>
      </c>
      <c r="M28" s="16">
        <v>22.353000000000002</v>
      </c>
      <c r="N28" s="16">
        <v>17.754000000000001</v>
      </c>
      <c r="O28" s="16">
        <v>28.395</v>
      </c>
      <c r="P28" s="16">
        <v>21.146999999999998</v>
      </c>
      <c r="Q28" s="16">
        <v>26.298999999999999</v>
      </c>
      <c r="R28" s="16">
        <v>29.815000000000001</v>
      </c>
      <c r="S28" s="16">
        <v>29.742000000000001</v>
      </c>
      <c r="T28" s="16">
        <v>18.158000000000001</v>
      </c>
      <c r="U28" s="16">
        <v>28.491</v>
      </c>
      <c r="V28" s="16">
        <v>28.29</v>
      </c>
      <c r="W28" s="16">
        <v>24.177</v>
      </c>
      <c r="X28" s="16">
        <v>37.176000000000002</v>
      </c>
      <c r="Y28" s="16">
        <v>23.433</v>
      </c>
      <c r="Z28" s="16">
        <v>24.888000000000002</v>
      </c>
      <c r="AA28" s="16">
        <v>43.944000000000003</v>
      </c>
      <c r="AB28" s="16">
        <v>33.863</v>
      </c>
      <c r="AC28" s="16">
        <v>43.738999999999997</v>
      </c>
      <c r="AD28" s="16">
        <v>44.536000000000001</v>
      </c>
      <c r="AE28" s="16">
        <v>30.143000000000001</v>
      </c>
      <c r="AF28" s="16">
        <v>25.884</v>
      </c>
      <c r="AG28" s="16">
        <v>29.477</v>
      </c>
      <c r="AH28" s="43">
        <v>26.018999999999998</v>
      </c>
    </row>
    <row r="29" spans="1:34" ht="15" x14ac:dyDescent="0.25">
      <c r="A29" s="41">
        <v>45717</v>
      </c>
      <c r="B29" s="33"/>
      <c r="C29" s="8">
        <v>43</v>
      </c>
      <c r="D29" s="44">
        <v>51</v>
      </c>
      <c r="E29" s="16">
        <v>40.966000000000001</v>
      </c>
      <c r="F29" s="16">
        <v>49.43</v>
      </c>
      <c r="G29" s="16">
        <v>61.558</v>
      </c>
      <c r="H29" s="16">
        <v>57.082000000000001</v>
      </c>
      <c r="I29" s="16">
        <v>61.438000000000002</v>
      </c>
      <c r="J29" s="16">
        <v>52.232999999999997</v>
      </c>
      <c r="K29" s="16">
        <v>46.302999999999997</v>
      </c>
      <c r="L29" s="16">
        <v>43.933999999999997</v>
      </c>
      <c r="M29" s="16">
        <v>36.085000000000001</v>
      </c>
      <c r="N29" s="16">
        <v>26.614999999999998</v>
      </c>
      <c r="O29" s="16">
        <v>37.014000000000003</v>
      </c>
      <c r="P29" s="16">
        <v>52.923999999999999</v>
      </c>
      <c r="Q29" s="16">
        <v>47.722999999999999</v>
      </c>
      <c r="R29" s="16">
        <v>38.591000000000001</v>
      </c>
      <c r="S29" s="16">
        <v>66.353999999999999</v>
      </c>
      <c r="T29" s="16">
        <v>26.608000000000001</v>
      </c>
      <c r="U29" s="16">
        <v>48.095999999999997</v>
      </c>
      <c r="V29" s="16">
        <v>38.503</v>
      </c>
      <c r="W29" s="16">
        <v>32.273000000000003</v>
      </c>
      <c r="X29" s="16">
        <v>67.591999999999999</v>
      </c>
      <c r="Y29" s="16">
        <v>37.92</v>
      </c>
      <c r="Z29" s="16">
        <v>38.317</v>
      </c>
      <c r="AA29" s="16">
        <v>75.622</v>
      </c>
      <c r="AB29" s="16">
        <v>53.140999999999998</v>
      </c>
      <c r="AC29" s="16">
        <v>124.953</v>
      </c>
      <c r="AD29" s="16">
        <v>51.866999999999997</v>
      </c>
      <c r="AE29" s="16">
        <v>44.997999999999998</v>
      </c>
      <c r="AF29" s="16">
        <v>44.125</v>
      </c>
      <c r="AG29" s="16">
        <v>36.975999999999999</v>
      </c>
      <c r="AH29" s="43">
        <v>47.695999999999998</v>
      </c>
    </row>
    <row r="30" spans="1:34" ht="15" x14ac:dyDescent="0.25">
      <c r="A30" s="41">
        <v>45748</v>
      </c>
      <c r="B30" s="33"/>
      <c r="C30" s="8">
        <v>65</v>
      </c>
      <c r="D30" s="44">
        <v>77</v>
      </c>
      <c r="E30" s="16">
        <v>62.725999999999999</v>
      </c>
      <c r="F30" s="16">
        <v>88.057000000000002</v>
      </c>
      <c r="G30" s="16">
        <v>61.59</v>
      </c>
      <c r="H30" s="16">
        <v>112.624</v>
      </c>
      <c r="I30" s="16">
        <v>90.433999999999997</v>
      </c>
      <c r="J30" s="16">
        <v>83.6</v>
      </c>
      <c r="K30" s="16">
        <v>63.857999999999997</v>
      </c>
      <c r="L30" s="16">
        <v>80.257999999999996</v>
      </c>
      <c r="M30" s="16">
        <v>46.856999999999999</v>
      </c>
      <c r="N30" s="16">
        <v>55.932000000000002</v>
      </c>
      <c r="O30" s="16">
        <v>61.390999999999998</v>
      </c>
      <c r="P30" s="16">
        <v>106.435</v>
      </c>
      <c r="Q30" s="16">
        <v>71.912999999999997</v>
      </c>
      <c r="R30" s="16">
        <v>96.596999999999994</v>
      </c>
      <c r="S30" s="16">
        <v>69.528999999999996</v>
      </c>
      <c r="T30" s="16">
        <v>31.783000000000001</v>
      </c>
      <c r="U30" s="16">
        <v>77.513999999999996</v>
      </c>
      <c r="V30" s="16">
        <v>52.44</v>
      </c>
      <c r="W30" s="16">
        <v>56.774999999999999</v>
      </c>
      <c r="X30" s="16">
        <v>131.02600000000001</v>
      </c>
      <c r="Y30" s="16">
        <v>45.067</v>
      </c>
      <c r="Z30" s="16">
        <v>67.813000000000002</v>
      </c>
      <c r="AA30" s="16">
        <v>81.796000000000006</v>
      </c>
      <c r="AB30" s="16">
        <v>83.284000000000006</v>
      </c>
      <c r="AC30" s="16">
        <v>245.46299999999999</v>
      </c>
      <c r="AD30" s="16">
        <v>84.103999999999999</v>
      </c>
      <c r="AE30" s="16">
        <v>99.159000000000006</v>
      </c>
      <c r="AF30" s="16">
        <v>62.265999999999998</v>
      </c>
      <c r="AG30" s="16">
        <v>58.67</v>
      </c>
      <c r="AH30" s="43">
        <v>63.625999999999998</v>
      </c>
    </row>
    <row r="31" spans="1:34" ht="15" x14ac:dyDescent="0.25">
      <c r="A31" s="41">
        <v>45778</v>
      </c>
      <c r="B31" s="33"/>
      <c r="C31" s="8">
        <v>116</v>
      </c>
      <c r="D31" s="44">
        <v>166</v>
      </c>
      <c r="E31" s="16">
        <v>184.84200000000001</v>
      </c>
      <c r="F31" s="16">
        <v>182.99799999999999</v>
      </c>
      <c r="G31" s="16">
        <v>62.176000000000002</v>
      </c>
      <c r="H31" s="16">
        <v>154.47</v>
      </c>
      <c r="I31" s="16">
        <v>339.45499999999998</v>
      </c>
      <c r="J31" s="16">
        <v>159.851</v>
      </c>
      <c r="K31" s="16">
        <v>173.09899999999999</v>
      </c>
      <c r="L31" s="16">
        <v>170.96199999999999</v>
      </c>
      <c r="M31" s="16">
        <v>102.416</v>
      </c>
      <c r="N31" s="16">
        <v>49.841000000000001</v>
      </c>
      <c r="O31" s="16">
        <v>70.096999999999994</v>
      </c>
      <c r="P31" s="16">
        <v>101.229</v>
      </c>
      <c r="Q31" s="16">
        <v>136.721</v>
      </c>
      <c r="R31" s="16">
        <v>232.108</v>
      </c>
      <c r="S31" s="16">
        <v>172.59299999999999</v>
      </c>
      <c r="T31" s="16">
        <v>104.872</v>
      </c>
      <c r="U31" s="16">
        <v>135.809</v>
      </c>
      <c r="V31" s="16">
        <v>27.268000000000001</v>
      </c>
      <c r="W31" s="16">
        <v>144.16800000000001</v>
      </c>
      <c r="X31" s="16">
        <v>179.102</v>
      </c>
      <c r="Y31" s="16">
        <v>69.956000000000003</v>
      </c>
      <c r="Z31" s="16">
        <v>168.78399999999999</v>
      </c>
      <c r="AA31" s="16">
        <v>188.29499999999999</v>
      </c>
      <c r="AB31" s="16">
        <v>127.08</v>
      </c>
      <c r="AC31" s="16">
        <v>365.42500000000001</v>
      </c>
      <c r="AD31" s="16">
        <v>272.53699999999998</v>
      </c>
      <c r="AE31" s="16">
        <v>86.137</v>
      </c>
      <c r="AF31" s="16">
        <v>123.879</v>
      </c>
      <c r="AG31" s="16">
        <v>77.805000000000007</v>
      </c>
      <c r="AH31" s="43">
        <v>147.15899999999999</v>
      </c>
    </row>
    <row r="32" spans="1:34" ht="15" x14ac:dyDescent="0.25">
      <c r="A32" s="41">
        <v>45809</v>
      </c>
      <c r="B32" s="33"/>
      <c r="C32" s="8">
        <v>201</v>
      </c>
      <c r="D32" s="44">
        <v>301</v>
      </c>
      <c r="E32" s="16">
        <v>348.64100000000002</v>
      </c>
      <c r="F32" s="16">
        <v>159.476</v>
      </c>
      <c r="G32" s="16">
        <v>413.54399999999998</v>
      </c>
      <c r="H32" s="16">
        <v>581.17999999999995</v>
      </c>
      <c r="I32" s="16">
        <v>711.57500000000005</v>
      </c>
      <c r="J32" s="16">
        <v>309.14800000000002</v>
      </c>
      <c r="K32" s="16">
        <v>531.58699999999999</v>
      </c>
      <c r="L32" s="16">
        <v>219.27799999999999</v>
      </c>
      <c r="M32" s="16">
        <v>120.407</v>
      </c>
      <c r="N32" s="16">
        <v>187.816</v>
      </c>
      <c r="O32" s="16">
        <v>212.36799999999999</v>
      </c>
      <c r="P32" s="16">
        <v>244.239</v>
      </c>
      <c r="Q32" s="16">
        <v>360.58600000000001</v>
      </c>
      <c r="R32" s="16">
        <v>279.92200000000003</v>
      </c>
      <c r="S32" s="16">
        <v>65.174999999999997</v>
      </c>
      <c r="T32" s="16">
        <v>268.71899999999999</v>
      </c>
      <c r="U32" s="16">
        <v>446.58100000000002</v>
      </c>
      <c r="V32" s="16">
        <v>200.48</v>
      </c>
      <c r="W32" s="16">
        <v>394.327</v>
      </c>
      <c r="X32" s="16">
        <v>208.38</v>
      </c>
      <c r="Y32" s="16">
        <v>95.42</v>
      </c>
      <c r="Z32" s="16">
        <v>443.59100000000001</v>
      </c>
      <c r="AA32" s="16">
        <v>297.82400000000001</v>
      </c>
      <c r="AB32" s="16">
        <v>277.16899999999998</v>
      </c>
      <c r="AC32" s="16">
        <v>708.95399999999995</v>
      </c>
      <c r="AD32" s="16">
        <v>455.91800000000001</v>
      </c>
      <c r="AE32" s="16">
        <v>265.459</v>
      </c>
      <c r="AF32" s="16">
        <v>341.05</v>
      </c>
      <c r="AG32" s="16">
        <v>324.04700000000003</v>
      </c>
      <c r="AH32" s="43">
        <v>59.533999999999999</v>
      </c>
    </row>
    <row r="33" spans="1:34" ht="15" x14ac:dyDescent="0.25">
      <c r="A33" s="41">
        <v>45839</v>
      </c>
      <c r="B33" s="34"/>
      <c r="C33" s="12">
        <v>90</v>
      </c>
      <c r="D33" s="44">
        <v>146</v>
      </c>
      <c r="E33" s="16">
        <v>226.13900000000001</v>
      </c>
      <c r="F33" s="16">
        <v>31.427</v>
      </c>
      <c r="G33" s="16">
        <v>413.11900000000003</v>
      </c>
      <c r="H33" s="16">
        <v>285.84100000000001</v>
      </c>
      <c r="I33" s="16">
        <v>315.08800000000002</v>
      </c>
      <c r="J33" s="16">
        <v>355.488</v>
      </c>
      <c r="K33" s="16">
        <v>323.38</v>
      </c>
      <c r="L33" s="16">
        <v>66.013000000000005</v>
      </c>
      <c r="M33" s="16">
        <v>31.782</v>
      </c>
      <c r="N33" s="16">
        <v>80.126000000000005</v>
      </c>
      <c r="O33" s="16">
        <v>73.873000000000005</v>
      </c>
      <c r="P33" s="16">
        <v>168.59</v>
      </c>
      <c r="Q33" s="16">
        <v>258.87099999999998</v>
      </c>
      <c r="R33" s="16">
        <v>78.978999999999999</v>
      </c>
      <c r="S33" s="16">
        <v>11.667</v>
      </c>
      <c r="T33" s="16">
        <v>192.73099999999999</v>
      </c>
      <c r="U33" s="16">
        <v>348.346</v>
      </c>
      <c r="V33" s="16">
        <v>180.01499999999999</v>
      </c>
      <c r="W33" s="16">
        <v>604.52</v>
      </c>
      <c r="X33" s="16">
        <v>73.475999999999999</v>
      </c>
      <c r="Y33" s="16">
        <v>37.088000000000001</v>
      </c>
      <c r="Z33" s="16">
        <v>288.53899999999999</v>
      </c>
      <c r="AA33" s="16">
        <v>133.893</v>
      </c>
      <c r="AB33" s="16">
        <v>91.069000000000003</v>
      </c>
      <c r="AC33" s="16">
        <v>359.786</v>
      </c>
      <c r="AD33" s="16">
        <v>198.41399999999999</v>
      </c>
      <c r="AE33" s="16">
        <v>212.90600000000001</v>
      </c>
      <c r="AF33" s="16">
        <v>169.001</v>
      </c>
      <c r="AG33" s="16">
        <v>169.155</v>
      </c>
      <c r="AH33" s="43">
        <v>34.296999999999997</v>
      </c>
    </row>
    <row r="34" spans="1:34" ht="15" x14ac:dyDescent="0.25">
      <c r="A34" s="41">
        <v>45870</v>
      </c>
      <c r="B34" s="33"/>
      <c r="C34" s="8">
        <v>42</v>
      </c>
      <c r="D34" s="44">
        <v>59</v>
      </c>
      <c r="E34" s="16">
        <v>178.376</v>
      </c>
      <c r="F34" s="16">
        <v>27.216999999999999</v>
      </c>
      <c r="G34" s="16">
        <v>145.21100000000001</v>
      </c>
      <c r="H34" s="16">
        <v>91.185000000000002</v>
      </c>
      <c r="I34" s="16">
        <v>151.911</v>
      </c>
      <c r="J34" s="16">
        <v>120.71899999999999</v>
      </c>
      <c r="K34" s="16">
        <v>112.68</v>
      </c>
      <c r="L34" s="16">
        <v>38.262</v>
      </c>
      <c r="M34" s="16">
        <v>21.42</v>
      </c>
      <c r="N34" s="16">
        <v>34.255000000000003</v>
      </c>
      <c r="O34" s="16">
        <v>34.4</v>
      </c>
      <c r="P34" s="16">
        <v>66.942999999999998</v>
      </c>
      <c r="Q34" s="16">
        <v>84.153000000000006</v>
      </c>
      <c r="R34" s="16">
        <v>45.874000000000002</v>
      </c>
      <c r="S34" s="16">
        <v>28.068999999999999</v>
      </c>
      <c r="T34" s="16">
        <v>61.332999999999998</v>
      </c>
      <c r="U34" s="16">
        <v>108.747</v>
      </c>
      <c r="V34" s="16">
        <v>59.777999999999999</v>
      </c>
      <c r="W34" s="16">
        <v>177.279</v>
      </c>
      <c r="X34" s="16">
        <v>38.774999999999999</v>
      </c>
      <c r="Y34" s="16">
        <v>24.096</v>
      </c>
      <c r="Z34" s="16">
        <v>97.831999999999994</v>
      </c>
      <c r="AA34" s="16">
        <v>52.680999999999997</v>
      </c>
      <c r="AB34" s="16">
        <v>44.116</v>
      </c>
      <c r="AC34" s="16">
        <v>116.88500000000001</v>
      </c>
      <c r="AD34" s="16">
        <v>72.253</v>
      </c>
      <c r="AE34" s="16">
        <v>79.165000000000006</v>
      </c>
      <c r="AF34" s="16">
        <v>59.993000000000002</v>
      </c>
      <c r="AG34" s="16">
        <v>73.588999999999999</v>
      </c>
      <c r="AH34" s="43">
        <v>21.213000000000001</v>
      </c>
    </row>
    <row r="35" spans="1:34" ht="15" x14ac:dyDescent="0.25">
      <c r="A35" s="41">
        <v>45901</v>
      </c>
      <c r="B35" s="33"/>
      <c r="C35" s="8">
        <v>32</v>
      </c>
      <c r="D35" s="44">
        <v>39</v>
      </c>
      <c r="E35" s="16">
        <v>68.864999999999995</v>
      </c>
      <c r="F35" s="16">
        <v>26.004000000000001</v>
      </c>
      <c r="G35" s="16">
        <v>62.642000000000003</v>
      </c>
      <c r="H35" s="16">
        <v>55.158000000000001</v>
      </c>
      <c r="I35" s="16">
        <v>95.853999999999999</v>
      </c>
      <c r="J35" s="16">
        <v>57.344999999999999</v>
      </c>
      <c r="K35" s="16">
        <v>78.087000000000003</v>
      </c>
      <c r="L35" s="16">
        <v>42.99</v>
      </c>
      <c r="M35" s="16">
        <v>20.440000000000001</v>
      </c>
      <c r="N35" s="16">
        <v>34.676000000000002</v>
      </c>
      <c r="O35" s="16">
        <v>34.715000000000003</v>
      </c>
      <c r="P35" s="16">
        <v>54.125999999999998</v>
      </c>
      <c r="Q35" s="16">
        <v>47.433</v>
      </c>
      <c r="R35" s="16">
        <v>37.207999999999998</v>
      </c>
      <c r="S35" s="16">
        <v>26.927</v>
      </c>
      <c r="T35" s="16">
        <v>45.956000000000003</v>
      </c>
      <c r="U35" s="16">
        <v>52.566000000000003</v>
      </c>
      <c r="V35" s="16">
        <v>39.624000000000002</v>
      </c>
      <c r="W35" s="16">
        <v>78.332999999999998</v>
      </c>
      <c r="X35" s="16">
        <v>30.827999999999999</v>
      </c>
      <c r="Y35" s="16">
        <v>30.533999999999999</v>
      </c>
      <c r="Z35" s="16">
        <v>66.634</v>
      </c>
      <c r="AA35" s="16">
        <v>40.877000000000002</v>
      </c>
      <c r="AB35" s="16">
        <v>39.374000000000002</v>
      </c>
      <c r="AC35" s="16">
        <v>80.218000000000004</v>
      </c>
      <c r="AD35" s="16">
        <v>45.816000000000003</v>
      </c>
      <c r="AE35" s="16">
        <v>54.996000000000002</v>
      </c>
      <c r="AF35" s="16">
        <v>39.564999999999998</v>
      </c>
      <c r="AG35" s="16">
        <v>59.860999999999997</v>
      </c>
      <c r="AH35" s="43">
        <v>24.521999999999998</v>
      </c>
    </row>
    <row r="36" spans="1:34" ht="15" x14ac:dyDescent="0.25">
      <c r="A36" s="41">
        <v>45931</v>
      </c>
      <c r="B36" s="33"/>
      <c r="C36" s="8">
        <v>40</v>
      </c>
      <c r="D36" s="45">
        <v>45</v>
      </c>
      <c r="E36" s="16">
        <v>52.841999999999999</v>
      </c>
      <c r="F36" s="16">
        <v>36.978999999999999</v>
      </c>
      <c r="G36" s="16">
        <v>54.27</v>
      </c>
      <c r="H36" s="16">
        <v>52.116999999999997</v>
      </c>
      <c r="I36" s="16">
        <v>82.66</v>
      </c>
      <c r="J36" s="16">
        <v>54.786999999999999</v>
      </c>
      <c r="K36" s="16">
        <v>51.24</v>
      </c>
      <c r="L36" s="16">
        <v>40.01</v>
      </c>
      <c r="M36" s="16">
        <v>22.850999999999999</v>
      </c>
      <c r="N36" s="16">
        <v>35.347999999999999</v>
      </c>
      <c r="O36" s="16">
        <v>28.152999999999999</v>
      </c>
      <c r="P36" s="16">
        <v>48.918999999999997</v>
      </c>
      <c r="Q36" s="16">
        <v>46.54</v>
      </c>
      <c r="R36" s="16">
        <v>53.780999999999999</v>
      </c>
      <c r="S36" s="16">
        <v>43.68</v>
      </c>
      <c r="T36" s="16">
        <v>39.676000000000002</v>
      </c>
      <c r="U36" s="16">
        <v>51.856999999999999</v>
      </c>
      <c r="V36" s="16">
        <v>33.173000000000002</v>
      </c>
      <c r="W36" s="16">
        <v>66.869</v>
      </c>
      <c r="X36" s="16">
        <v>32.084000000000003</v>
      </c>
      <c r="Y36" s="16">
        <v>34.731999999999999</v>
      </c>
      <c r="Z36" s="16">
        <v>116.224</v>
      </c>
      <c r="AA36" s="16">
        <v>48.042000000000002</v>
      </c>
      <c r="AB36" s="16">
        <v>72.149000000000001</v>
      </c>
      <c r="AC36" s="16">
        <v>84.275000000000006</v>
      </c>
      <c r="AD36" s="16">
        <v>45.841999999999999</v>
      </c>
      <c r="AE36" s="16">
        <v>48.597000000000001</v>
      </c>
      <c r="AF36" s="16">
        <v>37.055999999999997</v>
      </c>
      <c r="AG36" s="46">
        <v>40.159999999999997</v>
      </c>
      <c r="AH36" s="46">
        <v>23.373999999999999</v>
      </c>
    </row>
    <row r="37" spans="1:34" ht="15" x14ac:dyDescent="0.25">
      <c r="A37" s="41">
        <v>45962</v>
      </c>
      <c r="B37" s="15"/>
      <c r="C37" s="13">
        <v>39</v>
      </c>
      <c r="D37" s="45">
        <v>42</v>
      </c>
      <c r="E37" s="16">
        <v>44.063000000000002</v>
      </c>
      <c r="F37" s="16">
        <v>34.316000000000003</v>
      </c>
      <c r="G37" s="16">
        <v>48.225000000000001</v>
      </c>
      <c r="H37" s="16">
        <v>50.218000000000004</v>
      </c>
      <c r="I37" s="16">
        <v>57.011000000000003</v>
      </c>
      <c r="J37" s="16">
        <v>44.484000000000002</v>
      </c>
      <c r="K37" s="16">
        <v>45.146999999999998</v>
      </c>
      <c r="L37" s="16">
        <v>35.722000000000001</v>
      </c>
      <c r="M37" s="16">
        <v>31.97</v>
      </c>
      <c r="N37" s="16">
        <v>30.702999999999999</v>
      </c>
      <c r="O37" s="16">
        <v>29.477</v>
      </c>
      <c r="P37" s="16">
        <v>48.365000000000002</v>
      </c>
      <c r="Q37" s="16">
        <v>41.706000000000003</v>
      </c>
      <c r="R37" s="16">
        <v>40.704000000000001</v>
      </c>
      <c r="S37" s="16">
        <v>36.26</v>
      </c>
      <c r="T37" s="16">
        <v>41.209000000000003</v>
      </c>
      <c r="U37" s="16">
        <v>48.104999999999997</v>
      </c>
      <c r="V37" s="16">
        <v>34.133000000000003</v>
      </c>
      <c r="W37" s="16">
        <v>55.965000000000003</v>
      </c>
      <c r="X37" s="16">
        <v>38.469000000000001</v>
      </c>
      <c r="Y37" s="16">
        <v>29.916</v>
      </c>
      <c r="Z37" s="16">
        <v>60.55</v>
      </c>
      <c r="AA37" s="16">
        <v>38.402000000000001</v>
      </c>
      <c r="AB37" s="16">
        <v>73.034999999999997</v>
      </c>
      <c r="AC37" s="16">
        <v>66.923000000000002</v>
      </c>
      <c r="AD37" s="16">
        <v>44.828000000000003</v>
      </c>
      <c r="AE37" s="16">
        <v>40.564999999999998</v>
      </c>
      <c r="AF37" s="16">
        <v>40.548000000000002</v>
      </c>
      <c r="AG37" s="46">
        <v>40.473999999999997</v>
      </c>
      <c r="AH37" s="46">
        <v>25.28</v>
      </c>
    </row>
    <row r="38" spans="1:34" ht="15" x14ac:dyDescent="0.25">
      <c r="A38" s="41">
        <v>45992</v>
      </c>
      <c r="B38" s="15"/>
      <c r="C38" s="13">
        <v>32</v>
      </c>
      <c r="D38" s="45">
        <v>32</v>
      </c>
      <c r="E38" s="16">
        <v>37.308</v>
      </c>
      <c r="F38" s="16">
        <v>27.506</v>
      </c>
      <c r="G38" s="16">
        <v>46.591999999999999</v>
      </c>
      <c r="H38" s="16">
        <v>46.210999999999999</v>
      </c>
      <c r="I38" s="16">
        <v>46.679000000000002</v>
      </c>
      <c r="J38" s="16">
        <v>39.340000000000003</v>
      </c>
      <c r="K38" s="16">
        <v>39.406999999999996</v>
      </c>
      <c r="L38" s="16">
        <v>29.548999999999999</v>
      </c>
      <c r="M38" s="16">
        <v>24.518999999999998</v>
      </c>
      <c r="N38" s="16">
        <v>25.332000000000001</v>
      </c>
      <c r="O38" s="16">
        <v>25.212</v>
      </c>
      <c r="P38" s="16">
        <v>34.765000000000001</v>
      </c>
      <c r="Q38" s="16">
        <v>36.531999999999996</v>
      </c>
      <c r="R38" s="16">
        <v>35.527000000000001</v>
      </c>
      <c r="S38" s="16">
        <v>26.785</v>
      </c>
      <c r="T38" s="16">
        <v>32.759</v>
      </c>
      <c r="U38" s="16">
        <v>38.878999999999998</v>
      </c>
      <c r="V38" s="16">
        <v>28.788</v>
      </c>
      <c r="W38" s="16">
        <v>46.026000000000003</v>
      </c>
      <c r="X38" s="16">
        <v>32.417000000000002</v>
      </c>
      <c r="Y38" s="16">
        <v>23.79</v>
      </c>
      <c r="Z38" s="16">
        <v>45.978999999999999</v>
      </c>
      <c r="AA38" s="16">
        <v>32.036000000000001</v>
      </c>
      <c r="AB38" s="16">
        <v>41.067999999999998</v>
      </c>
      <c r="AC38" s="16">
        <v>59.747</v>
      </c>
      <c r="AD38" s="16">
        <v>37.506</v>
      </c>
      <c r="AE38" s="16">
        <v>34.152000000000001</v>
      </c>
      <c r="AF38" s="16">
        <v>34.177999999999997</v>
      </c>
      <c r="AG38" s="46">
        <v>35.015000000000001</v>
      </c>
      <c r="AH38" s="46">
        <v>21.768999999999998</v>
      </c>
    </row>
    <row r="39" spans="1:34" ht="15" x14ac:dyDescent="0.25">
      <c r="A39" s="41">
        <v>46023</v>
      </c>
      <c r="B39" s="15"/>
      <c r="C39" s="13">
        <v>29</v>
      </c>
      <c r="D39" s="45">
        <v>31</v>
      </c>
      <c r="E39" s="16">
        <v>32.521999999999998</v>
      </c>
      <c r="F39" s="16">
        <v>23.957000000000001</v>
      </c>
      <c r="G39" s="16">
        <v>36.854999999999997</v>
      </c>
      <c r="H39" s="16">
        <v>45.526000000000003</v>
      </c>
      <c r="I39" s="16">
        <v>40.273000000000003</v>
      </c>
      <c r="J39" s="16">
        <v>33.500999999999998</v>
      </c>
      <c r="K39" s="16">
        <v>34.606000000000002</v>
      </c>
      <c r="L39" s="16">
        <v>25.756</v>
      </c>
      <c r="M39" s="16">
        <v>20.338000000000001</v>
      </c>
      <c r="N39" s="16">
        <v>22.065000000000001</v>
      </c>
      <c r="O39" s="16">
        <v>22.463000000000001</v>
      </c>
      <c r="P39" s="16">
        <v>29.297999999999998</v>
      </c>
      <c r="Q39" s="16">
        <v>35.804000000000002</v>
      </c>
      <c r="R39" s="16">
        <v>32.591999999999999</v>
      </c>
      <c r="S39" s="16">
        <v>22.305</v>
      </c>
      <c r="T39" s="16">
        <v>29.948</v>
      </c>
      <c r="U39" s="16">
        <v>33.402999999999999</v>
      </c>
      <c r="V39" s="16">
        <v>26.023</v>
      </c>
      <c r="W39" s="16">
        <v>41.293999999999997</v>
      </c>
      <c r="X39" s="16">
        <v>27.462</v>
      </c>
      <c r="Y39" s="16">
        <v>21.039000000000001</v>
      </c>
      <c r="Z39" s="16">
        <v>41.561</v>
      </c>
      <c r="AA39" s="16">
        <v>28.388000000000002</v>
      </c>
      <c r="AB39" s="16">
        <v>33.125999999999998</v>
      </c>
      <c r="AC39" s="16">
        <v>50.831000000000003</v>
      </c>
      <c r="AD39" s="16">
        <v>32.807000000000002</v>
      </c>
      <c r="AE39" s="16">
        <v>29.611999999999998</v>
      </c>
      <c r="AF39" s="16">
        <v>29.212</v>
      </c>
      <c r="AG39" s="46">
        <v>30.091999999999999</v>
      </c>
      <c r="AH39" s="46">
        <v>19.613</v>
      </c>
    </row>
    <row r="40" spans="1:34" ht="15" x14ac:dyDescent="0.25">
      <c r="A40" s="41">
        <v>46054</v>
      </c>
      <c r="B40" s="15"/>
      <c r="C40" s="13">
        <v>27</v>
      </c>
      <c r="D40" s="45">
        <v>29</v>
      </c>
      <c r="E40" s="16">
        <v>27.456</v>
      </c>
      <c r="F40" s="46">
        <v>31.414000000000001</v>
      </c>
      <c r="G40" s="46">
        <v>40.197000000000003</v>
      </c>
      <c r="H40" s="46">
        <v>36.704000000000001</v>
      </c>
      <c r="I40" s="46">
        <v>33.618000000000002</v>
      </c>
      <c r="J40" s="46">
        <v>30.193000000000001</v>
      </c>
      <c r="K40" s="46">
        <v>33.668999999999997</v>
      </c>
      <c r="L40" s="46">
        <v>22.454000000000001</v>
      </c>
      <c r="M40" s="46">
        <v>17.739999999999998</v>
      </c>
      <c r="N40" s="46">
        <v>27.655999999999999</v>
      </c>
      <c r="O40" s="46">
        <v>20.768999999999998</v>
      </c>
      <c r="P40" s="46">
        <v>25.791</v>
      </c>
      <c r="Q40" s="46">
        <v>29.952000000000002</v>
      </c>
      <c r="R40" s="46">
        <v>29.824000000000002</v>
      </c>
      <c r="S40" s="46">
        <v>18.995000000000001</v>
      </c>
      <c r="T40" s="46">
        <v>27.963000000000001</v>
      </c>
      <c r="U40" s="46">
        <v>28.065000000000001</v>
      </c>
      <c r="V40" s="46">
        <v>24.381</v>
      </c>
      <c r="W40" s="46">
        <v>36.822000000000003</v>
      </c>
      <c r="X40" s="46">
        <v>23.989000000000001</v>
      </c>
      <c r="Y40" s="46">
        <v>25.297999999999998</v>
      </c>
      <c r="Z40" s="46">
        <v>43.679000000000002</v>
      </c>
      <c r="AA40" s="46">
        <v>33.44</v>
      </c>
      <c r="AB40" s="46">
        <v>44.232999999999997</v>
      </c>
      <c r="AC40" s="46">
        <v>44.331000000000003</v>
      </c>
      <c r="AD40" s="46">
        <v>30.971</v>
      </c>
      <c r="AE40" s="46">
        <v>26.111000000000001</v>
      </c>
      <c r="AF40" s="46">
        <v>28.969000000000001</v>
      </c>
      <c r="AG40" s="46">
        <v>26.042999999999999</v>
      </c>
      <c r="AH40" s="46">
        <v>18.393999999999998</v>
      </c>
    </row>
    <row r="41" spans="1:34" ht="15" x14ac:dyDescent="0.25">
      <c r="A41" s="41">
        <v>46082</v>
      </c>
      <c r="B41" s="15"/>
      <c r="C41" s="13">
        <v>43</v>
      </c>
      <c r="D41" s="45">
        <v>51</v>
      </c>
      <c r="E41" s="16">
        <v>49.356000000000002</v>
      </c>
      <c r="F41" s="46">
        <v>61.444000000000003</v>
      </c>
      <c r="G41" s="46">
        <v>56.582000000000001</v>
      </c>
      <c r="H41" s="46">
        <v>61.177999999999997</v>
      </c>
      <c r="I41" s="46">
        <v>52.738999999999997</v>
      </c>
      <c r="J41" s="46">
        <v>47.518999999999998</v>
      </c>
      <c r="K41" s="46">
        <v>43.831000000000003</v>
      </c>
      <c r="L41" s="46">
        <v>36.164999999999999</v>
      </c>
      <c r="M41" s="46">
        <v>26.603000000000002</v>
      </c>
      <c r="N41" s="46">
        <v>36.14</v>
      </c>
      <c r="O41" s="46">
        <v>52.496000000000002</v>
      </c>
      <c r="P41" s="46">
        <v>47.174999999999997</v>
      </c>
      <c r="Q41" s="46">
        <v>38.728000000000002</v>
      </c>
      <c r="R41" s="46">
        <v>64.903000000000006</v>
      </c>
      <c r="S41" s="46">
        <v>27.445</v>
      </c>
      <c r="T41" s="46">
        <v>47.521000000000001</v>
      </c>
      <c r="U41" s="46">
        <v>38.261000000000003</v>
      </c>
      <c r="V41" s="46">
        <v>32.316000000000003</v>
      </c>
      <c r="W41" s="46">
        <v>67.164000000000001</v>
      </c>
      <c r="X41" s="46">
        <v>38.515999999999998</v>
      </c>
      <c r="Y41" s="46">
        <v>38.755000000000003</v>
      </c>
      <c r="Z41" s="46">
        <v>73.254999999999995</v>
      </c>
      <c r="AA41" s="46">
        <v>52.637999999999998</v>
      </c>
      <c r="AB41" s="46">
        <v>125.768</v>
      </c>
      <c r="AC41" s="46">
        <v>51.654000000000003</v>
      </c>
      <c r="AD41" s="46">
        <v>45.381999999999998</v>
      </c>
      <c r="AE41" s="46">
        <v>44.354999999999997</v>
      </c>
      <c r="AF41" s="46">
        <v>36.46</v>
      </c>
      <c r="AG41" s="46">
        <v>47.722999999999999</v>
      </c>
      <c r="AH41" s="46">
        <v>38.518999999999998</v>
      </c>
    </row>
    <row r="42" spans="1:34" ht="15" x14ac:dyDescent="0.25">
      <c r="A42" s="41">
        <v>46113</v>
      </c>
      <c r="B42" s="15"/>
      <c r="C42" s="13">
        <v>65</v>
      </c>
      <c r="D42" s="45">
        <v>77</v>
      </c>
      <c r="E42" s="16">
        <v>87.974000000000004</v>
      </c>
      <c r="F42" s="46">
        <v>60.386000000000003</v>
      </c>
      <c r="G42" s="46">
        <v>111.98099999999999</v>
      </c>
      <c r="H42" s="46">
        <v>90.064999999999998</v>
      </c>
      <c r="I42" s="46">
        <v>84.19</v>
      </c>
      <c r="J42" s="46">
        <v>62.366</v>
      </c>
      <c r="K42" s="46">
        <v>80.183999999999997</v>
      </c>
      <c r="L42" s="46">
        <v>46.921999999999997</v>
      </c>
      <c r="M42" s="46">
        <v>55.973999999999997</v>
      </c>
      <c r="N42" s="46">
        <v>59.661999999999999</v>
      </c>
      <c r="O42" s="46">
        <v>105.919</v>
      </c>
      <c r="P42" s="46">
        <v>71.245000000000005</v>
      </c>
      <c r="Q42" s="46">
        <v>96.823999999999998</v>
      </c>
      <c r="R42" s="46">
        <v>68.781000000000006</v>
      </c>
      <c r="S42" s="46">
        <v>32.573</v>
      </c>
      <c r="T42" s="46">
        <v>76.793000000000006</v>
      </c>
      <c r="U42" s="46">
        <v>52.146999999999998</v>
      </c>
      <c r="V42" s="46">
        <v>55.637</v>
      </c>
      <c r="W42" s="46">
        <v>130.488</v>
      </c>
      <c r="X42" s="46">
        <v>45.667999999999999</v>
      </c>
      <c r="Y42" s="46">
        <v>68.358999999999995</v>
      </c>
      <c r="Z42" s="46">
        <v>81.787000000000006</v>
      </c>
      <c r="AA42" s="46">
        <v>82.698999999999998</v>
      </c>
      <c r="AB42" s="46">
        <v>246.637</v>
      </c>
      <c r="AC42" s="46">
        <v>83.822000000000003</v>
      </c>
      <c r="AD42" s="46">
        <v>97.028999999999996</v>
      </c>
      <c r="AE42" s="46">
        <v>62.521000000000001</v>
      </c>
      <c r="AF42" s="46">
        <v>58.029000000000003</v>
      </c>
      <c r="AG42" s="46">
        <v>63.674999999999997</v>
      </c>
      <c r="AH42" s="46">
        <v>62.420999999999999</v>
      </c>
    </row>
    <row r="43" spans="1:34" ht="15" x14ac:dyDescent="0.25">
      <c r="A43" s="41">
        <v>46143</v>
      </c>
      <c r="B43" s="15"/>
      <c r="C43" s="13">
        <v>116</v>
      </c>
      <c r="D43" s="45">
        <v>166</v>
      </c>
      <c r="E43" s="16">
        <v>182.86099999999999</v>
      </c>
      <c r="F43" s="46">
        <v>57.813000000000002</v>
      </c>
      <c r="G43" s="46">
        <v>153.70599999999999</v>
      </c>
      <c r="H43" s="46">
        <v>338.89699999999999</v>
      </c>
      <c r="I43" s="46">
        <v>160.697</v>
      </c>
      <c r="J43" s="46">
        <v>162.82499999999999</v>
      </c>
      <c r="K43" s="46">
        <v>170.91</v>
      </c>
      <c r="L43" s="46">
        <v>102.68300000000001</v>
      </c>
      <c r="M43" s="46">
        <v>49.826000000000001</v>
      </c>
      <c r="N43" s="46">
        <v>58.1</v>
      </c>
      <c r="O43" s="46">
        <v>100.602</v>
      </c>
      <c r="P43" s="46">
        <v>135.642</v>
      </c>
      <c r="Q43" s="46">
        <v>232.291</v>
      </c>
      <c r="R43" s="46">
        <v>170.215</v>
      </c>
      <c r="S43" s="46">
        <v>106.47199999999999</v>
      </c>
      <c r="T43" s="46">
        <v>134.81399999999999</v>
      </c>
      <c r="U43" s="46">
        <v>27.026</v>
      </c>
      <c r="V43" s="46">
        <v>138.727</v>
      </c>
      <c r="W43" s="46">
        <v>178.58099999999999</v>
      </c>
      <c r="X43" s="46">
        <v>70.703999999999994</v>
      </c>
      <c r="Y43" s="46">
        <v>169.779</v>
      </c>
      <c r="Z43" s="46">
        <v>182.96100000000001</v>
      </c>
      <c r="AA43" s="46">
        <v>126.568</v>
      </c>
      <c r="AB43" s="46">
        <v>366.61200000000002</v>
      </c>
      <c r="AC43" s="46">
        <v>272.17899999999997</v>
      </c>
      <c r="AD43" s="46">
        <v>85.903999999999996</v>
      </c>
      <c r="AE43" s="46">
        <v>124.429</v>
      </c>
      <c r="AF43" s="46">
        <v>76.966999999999999</v>
      </c>
      <c r="AG43" s="46">
        <v>147.154</v>
      </c>
      <c r="AH43" s="46">
        <v>171.37</v>
      </c>
    </row>
    <row r="44" spans="1:34" ht="15" x14ac:dyDescent="0.25">
      <c r="A44" s="41">
        <v>46174</v>
      </c>
      <c r="B44" s="15"/>
      <c r="C44" s="13">
        <v>201</v>
      </c>
      <c r="D44" s="45">
        <v>301</v>
      </c>
      <c r="E44" s="16">
        <v>159.38200000000001</v>
      </c>
      <c r="F44" s="46">
        <v>396.73</v>
      </c>
      <c r="G44" s="46">
        <v>580.351</v>
      </c>
      <c r="H44" s="46">
        <v>711.35400000000004</v>
      </c>
      <c r="I44" s="46">
        <v>309.73599999999999</v>
      </c>
      <c r="J44" s="46">
        <v>533.85799999999995</v>
      </c>
      <c r="K44" s="46">
        <v>219.196</v>
      </c>
      <c r="L44" s="46">
        <v>120.568</v>
      </c>
      <c r="M44" s="46">
        <v>187.60900000000001</v>
      </c>
      <c r="N44" s="46">
        <v>218.19</v>
      </c>
      <c r="O44" s="46">
        <v>243.53700000000001</v>
      </c>
      <c r="P44" s="46">
        <v>359.69600000000003</v>
      </c>
      <c r="Q44" s="46">
        <v>280.01600000000002</v>
      </c>
      <c r="R44" s="46">
        <v>68.465000000000003</v>
      </c>
      <c r="S44" s="46">
        <v>270.28300000000002</v>
      </c>
      <c r="T44" s="46">
        <v>445.404</v>
      </c>
      <c r="U44" s="46">
        <v>200.17</v>
      </c>
      <c r="V44" s="46">
        <v>374.52499999999998</v>
      </c>
      <c r="W44" s="46">
        <v>208.00399999999999</v>
      </c>
      <c r="X44" s="46">
        <v>95.873000000000005</v>
      </c>
      <c r="Y44" s="46">
        <v>444.49099999999999</v>
      </c>
      <c r="Z44" s="46">
        <v>296.471</v>
      </c>
      <c r="AA44" s="46">
        <v>276.82100000000003</v>
      </c>
      <c r="AB44" s="46">
        <v>709.62400000000002</v>
      </c>
      <c r="AC44" s="46">
        <v>455.649</v>
      </c>
      <c r="AD44" s="46">
        <v>259.82100000000003</v>
      </c>
      <c r="AE44" s="46">
        <v>341.58699999999999</v>
      </c>
      <c r="AF44" s="46">
        <v>323.13099999999997</v>
      </c>
      <c r="AG44" s="46">
        <v>59.521000000000001</v>
      </c>
      <c r="AH44" s="46">
        <v>350.07900000000001</v>
      </c>
    </row>
    <row r="45" spans="1:34" ht="15" x14ac:dyDescent="0.25">
      <c r="A45" s="41">
        <v>46204</v>
      </c>
      <c r="B45" s="15"/>
      <c r="C45" s="13">
        <v>90</v>
      </c>
      <c r="D45" s="45">
        <v>146</v>
      </c>
      <c r="E45" s="16">
        <v>31.393999999999998</v>
      </c>
      <c r="F45" s="46">
        <v>423.91</v>
      </c>
      <c r="G45" s="46">
        <v>285.57799999999997</v>
      </c>
      <c r="H45" s="46">
        <v>314.99900000000002</v>
      </c>
      <c r="I45" s="46">
        <v>355.80799999999999</v>
      </c>
      <c r="J45" s="46">
        <v>334.83800000000002</v>
      </c>
      <c r="K45" s="46">
        <v>65.951999999999998</v>
      </c>
      <c r="L45" s="46">
        <v>31.823</v>
      </c>
      <c r="M45" s="46">
        <v>80.090999999999994</v>
      </c>
      <c r="N45" s="46">
        <v>77.484999999999999</v>
      </c>
      <c r="O45" s="46">
        <v>168.292</v>
      </c>
      <c r="P45" s="46">
        <v>258.48</v>
      </c>
      <c r="Q45" s="46">
        <v>79.046000000000006</v>
      </c>
      <c r="R45" s="46">
        <v>12.452999999999999</v>
      </c>
      <c r="S45" s="46">
        <v>193.387</v>
      </c>
      <c r="T45" s="46">
        <v>347.90100000000001</v>
      </c>
      <c r="U45" s="46">
        <v>179.83799999999999</v>
      </c>
      <c r="V45" s="46">
        <v>619.76599999999996</v>
      </c>
      <c r="W45" s="46">
        <v>73.290000000000006</v>
      </c>
      <c r="X45" s="46">
        <v>37.398000000000003</v>
      </c>
      <c r="Y45" s="46">
        <v>288.83499999999998</v>
      </c>
      <c r="Z45" s="46">
        <v>138.84899999999999</v>
      </c>
      <c r="AA45" s="46">
        <v>90.835999999999999</v>
      </c>
      <c r="AB45" s="46">
        <v>359.96100000000001</v>
      </c>
      <c r="AC45" s="46">
        <v>198.29900000000001</v>
      </c>
      <c r="AD45" s="46">
        <v>219.72300000000001</v>
      </c>
      <c r="AE45" s="46">
        <v>169.16900000000001</v>
      </c>
      <c r="AF45" s="46">
        <v>168.79900000000001</v>
      </c>
      <c r="AG45" s="46">
        <v>34.307000000000002</v>
      </c>
      <c r="AH45" s="46">
        <v>227.023</v>
      </c>
    </row>
    <row r="46" spans="1:34" ht="15" x14ac:dyDescent="0.25">
      <c r="A46" s="41">
        <v>46235</v>
      </c>
      <c r="B46" s="15"/>
      <c r="C46" s="13">
        <v>42</v>
      </c>
      <c r="D46" s="45">
        <v>59</v>
      </c>
      <c r="E46" s="16">
        <v>27.196000000000002</v>
      </c>
      <c r="F46" s="46">
        <v>150.898</v>
      </c>
      <c r="G46" s="46">
        <v>91.043999999999997</v>
      </c>
      <c r="H46" s="46">
        <v>151.84700000000001</v>
      </c>
      <c r="I46" s="46">
        <v>120.907</v>
      </c>
      <c r="J46" s="46">
        <v>116.694</v>
      </c>
      <c r="K46" s="46">
        <v>38.207999999999998</v>
      </c>
      <c r="L46" s="46">
        <v>21.439</v>
      </c>
      <c r="M46" s="46">
        <v>34.262999999999998</v>
      </c>
      <c r="N46" s="46">
        <v>34.825000000000003</v>
      </c>
      <c r="O46" s="46">
        <v>66.784000000000006</v>
      </c>
      <c r="P46" s="46">
        <v>83.956000000000003</v>
      </c>
      <c r="Q46" s="46">
        <v>45.933</v>
      </c>
      <c r="R46" s="46">
        <v>28.722999999999999</v>
      </c>
      <c r="S46" s="46">
        <v>61.671999999999997</v>
      </c>
      <c r="T46" s="46">
        <v>108.565</v>
      </c>
      <c r="U46" s="46">
        <v>59.655999999999999</v>
      </c>
      <c r="V46" s="46">
        <v>183.70500000000001</v>
      </c>
      <c r="W46" s="46">
        <v>38.634999999999998</v>
      </c>
      <c r="X46" s="46">
        <v>24.350999999999999</v>
      </c>
      <c r="Y46" s="46">
        <v>97.971999999999994</v>
      </c>
      <c r="Z46" s="46">
        <v>53.79</v>
      </c>
      <c r="AA46" s="46">
        <v>43.915999999999997</v>
      </c>
      <c r="AB46" s="46">
        <v>116.96899999999999</v>
      </c>
      <c r="AC46" s="46">
        <v>72.174000000000007</v>
      </c>
      <c r="AD46" s="46">
        <v>81.825999999999993</v>
      </c>
      <c r="AE46" s="46">
        <v>60.064999999999998</v>
      </c>
      <c r="AF46" s="46">
        <v>73.364000000000004</v>
      </c>
      <c r="AG46" s="46">
        <v>21.228000000000002</v>
      </c>
      <c r="AH46" s="46">
        <v>183.91300000000001</v>
      </c>
    </row>
    <row r="47" spans="1:34" ht="15" x14ac:dyDescent="0.25">
      <c r="A47" s="41">
        <v>46266</v>
      </c>
      <c r="B47" s="15"/>
      <c r="C47" s="13">
        <v>32</v>
      </c>
      <c r="D47" s="45">
        <v>39</v>
      </c>
      <c r="E47" s="16">
        <v>25.988</v>
      </c>
      <c r="F47" s="46">
        <v>63.51</v>
      </c>
      <c r="G47" s="46">
        <v>55.048999999999999</v>
      </c>
      <c r="H47" s="46">
        <v>95.801000000000002</v>
      </c>
      <c r="I47" s="46">
        <v>57.493000000000002</v>
      </c>
      <c r="J47" s="46">
        <v>78.992999999999995</v>
      </c>
      <c r="K47" s="46">
        <v>42.941000000000003</v>
      </c>
      <c r="L47" s="46">
        <v>20.452999999999999</v>
      </c>
      <c r="M47" s="46">
        <v>34.686999999999998</v>
      </c>
      <c r="N47" s="46">
        <v>34.552</v>
      </c>
      <c r="O47" s="46">
        <v>53.997999999999998</v>
      </c>
      <c r="P47" s="46">
        <v>47.277999999999999</v>
      </c>
      <c r="Q47" s="46">
        <v>37.26</v>
      </c>
      <c r="R47" s="46">
        <v>26.731999999999999</v>
      </c>
      <c r="S47" s="46">
        <v>46.235999999999997</v>
      </c>
      <c r="T47" s="46">
        <v>52.430999999999997</v>
      </c>
      <c r="U47" s="46">
        <v>39.518999999999998</v>
      </c>
      <c r="V47" s="46">
        <v>79.846999999999994</v>
      </c>
      <c r="W47" s="46">
        <v>30.710999999999999</v>
      </c>
      <c r="X47" s="46">
        <v>30.757999999999999</v>
      </c>
      <c r="Y47" s="46">
        <v>66.754000000000005</v>
      </c>
      <c r="Z47" s="46">
        <v>40.79</v>
      </c>
      <c r="AA47" s="46">
        <v>39.198999999999998</v>
      </c>
      <c r="AB47" s="46">
        <v>80.281000000000006</v>
      </c>
      <c r="AC47" s="46">
        <v>45.750999999999998</v>
      </c>
      <c r="AD47" s="46">
        <v>55.405999999999999</v>
      </c>
      <c r="AE47" s="46">
        <v>39.619999999999997</v>
      </c>
      <c r="AF47" s="46">
        <v>59.661999999999999</v>
      </c>
      <c r="AG47" s="46">
        <v>24.536000000000001</v>
      </c>
      <c r="AH47" s="46">
        <v>70.165000000000006</v>
      </c>
    </row>
    <row r="48" spans="1:34" ht="15" x14ac:dyDescent="0.25">
      <c r="A48" s="41">
        <v>46296</v>
      </c>
      <c r="B48" s="15"/>
      <c r="C48" s="13">
        <v>40</v>
      </c>
      <c r="D48" s="45">
        <v>45</v>
      </c>
      <c r="E48" s="16">
        <v>36.963999999999999</v>
      </c>
      <c r="F48" s="46">
        <v>54.581000000000003</v>
      </c>
      <c r="G48" s="46">
        <v>52.018000000000001</v>
      </c>
      <c r="H48" s="46">
        <v>82.611000000000004</v>
      </c>
      <c r="I48" s="46">
        <v>54.921999999999997</v>
      </c>
      <c r="J48" s="46">
        <v>52.082000000000001</v>
      </c>
      <c r="K48" s="46">
        <v>39.966000000000001</v>
      </c>
      <c r="L48" s="46">
        <v>22.86</v>
      </c>
      <c r="M48" s="46">
        <v>35.36</v>
      </c>
      <c r="N48" s="46">
        <v>28.055</v>
      </c>
      <c r="O48" s="46">
        <v>48.805</v>
      </c>
      <c r="P48" s="46">
        <v>46.396000000000001</v>
      </c>
      <c r="Q48" s="46">
        <v>53.829000000000001</v>
      </c>
      <c r="R48" s="46">
        <v>43.543999999999997</v>
      </c>
      <c r="S48" s="46">
        <v>39.927999999999997</v>
      </c>
      <c r="T48" s="46">
        <v>51.725999999999999</v>
      </c>
      <c r="U48" s="46">
        <v>33.075000000000003</v>
      </c>
      <c r="V48" s="46">
        <v>66.92</v>
      </c>
      <c r="W48" s="46">
        <v>31.977</v>
      </c>
      <c r="X48" s="46">
        <v>34.94</v>
      </c>
      <c r="Y48" s="46">
        <v>116.36499999999999</v>
      </c>
      <c r="Z48" s="46">
        <v>48.244</v>
      </c>
      <c r="AA48" s="46">
        <v>71.965999999999994</v>
      </c>
      <c r="AB48" s="46">
        <v>84.334999999999994</v>
      </c>
      <c r="AC48" s="46">
        <v>45.780999999999999</v>
      </c>
      <c r="AD48" s="46">
        <v>49.192999999999998</v>
      </c>
      <c r="AE48" s="46">
        <v>37.106999999999999</v>
      </c>
      <c r="AF48" s="46">
        <v>39.99</v>
      </c>
      <c r="AG48" s="46">
        <v>23.387</v>
      </c>
      <c r="AH48" s="46">
        <v>53.424999999999997</v>
      </c>
    </row>
    <row r="49" spans="1:1005" ht="15" x14ac:dyDescent="0.25">
      <c r="A49" s="41">
        <v>46327</v>
      </c>
      <c r="B49" s="15"/>
      <c r="C49" s="13">
        <v>39</v>
      </c>
      <c r="D49" s="45">
        <v>42</v>
      </c>
      <c r="E49" s="16">
        <v>34.304000000000002</v>
      </c>
      <c r="F49" s="46">
        <v>48.058</v>
      </c>
      <c r="G49" s="46">
        <v>50.131</v>
      </c>
      <c r="H49" s="46">
        <v>56.968000000000004</v>
      </c>
      <c r="I49" s="46">
        <v>44.597999999999999</v>
      </c>
      <c r="J49" s="46">
        <v>45.579000000000001</v>
      </c>
      <c r="K49" s="46">
        <v>35.683999999999997</v>
      </c>
      <c r="L49" s="46">
        <v>31.981999999999999</v>
      </c>
      <c r="M49" s="46">
        <v>30.716999999999999</v>
      </c>
      <c r="N49" s="46">
        <v>29.367000000000001</v>
      </c>
      <c r="O49" s="46">
        <v>48.264000000000003</v>
      </c>
      <c r="P49" s="46">
        <v>41.582000000000001</v>
      </c>
      <c r="Q49" s="46">
        <v>40.746000000000002</v>
      </c>
      <c r="R49" s="46">
        <v>36.884</v>
      </c>
      <c r="S49" s="46">
        <v>41.433</v>
      </c>
      <c r="T49" s="46">
        <v>47.994999999999997</v>
      </c>
      <c r="U49" s="46">
        <v>34.054000000000002</v>
      </c>
      <c r="V49" s="46">
        <v>56.353000000000002</v>
      </c>
      <c r="W49" s="46">
        <v>38.372</v>
      </c>
      <c r="X49" s="46">
        <v>30.091000000000001</v>
      </c>
      <c r="Y49" s="46">
        <v>60.640999999999998</v>
      </c>
      <c r="Z49" s="46">
        <v>38.581000000000003</v>
      </c>
      <c r="AA49" s="46">
        <v>72.876000000000005</v>
      </c>
      <c r="AB49" s="46">
        <v>66.968999999999994</v>
      </c>
      <c r="AC49" s="46">
        <v>44.774999999999999</v>
      </c>
      <c r="AD49" s="46">
        <v>41.017000000000003</v>
      </c>
      <c r="AE49" s="46">
        <v>40.597000000000001</v>
      </c>
      <c r="AF49" s="46">
        <v>40.323999999999998</v>
      </c>
      <c r="AG49" s="46">
        <v>25.292999999999999</v>
      </c>
      <c r="AH49" s="46">
        <v>44.234000000000002</v>
      </c>
    </row>
    <row r="50" spans="1:1005" ht="15" x14ac:dyDescent="0.25">
      <c r="A50" s="41">
        <v>46357</v>
      </c>
      <c r="B50" s="15"/>
      <c r="C50" s="13">
        <v>32</v>
      </c>
      <c r="D50" s="45">
        <v>32</v>
      </c>
      <c r="E50" s="16">
        <v>27.497</v>
      </c>
      <c r="F50" s="46">
        <v>46.762</v>
      </c>
      <c r="G50" s="46">
        <v>46.131999999999998</v>
      </c>
      <c r="H50" s="46">
        <v>46.639000000000003</v>
      </c>
      <c r="I50" s="46">
        <v>39.447000000000003</v>
      </c>
      <c r="J50" s="46">
        <v>39.746000000000002</v>
      </c>
      <c r="K50" s="46">
        <v>29.512</v>
      </c>
      <c r="L50" s="46">
        <v>24.521999999999998</v>
      </c>
      <c r="M50" s="46">
        <v>25.346</v>
      </c>
      <c r="N50" s="46">
        <v>25.085000000000001</v>
      </c>
      <c r="O50" s="46">
        <v>34.674999999999997</v>
      </c>
      <c r="P50" s="46">
        <v>36.414999999999999</v>
      </c>
      <c r="Q50" s="46">
        <v>35.564999999999998</v>
      </c>
      <c r="R50" s="46">
        <v>27.01</v>
      </c>
      <c r="S50" s="46">
        <v>32.960999999999999</v>
      </c>
      <c r="T50" s="46">
        <v>38.780999999999999</v>
      </c>
      <c r="U50" s="46">
        <v>28.707000000000001</v>
      </c>
      <c r="V50" s="46">
        <v>46.152000000000001</v>
      </c>
      <c r="W50" s="46">
        <v>32.331000000000003</v>
      </c>
      <c r="X50" s="46">
        <v>23.952000000000002</v>
      </c>
      <c r="Y50" s="46">
        <v>46.063000000000002</v>
      </c>
      <c r="Z50" s="46">
        <v>32.061</v>
      </c>
      <c r="AA50" s="46">
        <v>40.933999999999997</v>
      </c>
      <c r="AB50" s="46">
        <v>59.789000000000001</v>
      </c>
      <c r="AC50" s="46">
        <v>37.457000000000001</v>
      </c>
      <c r="AD50" s="46">
        <v>34.445</v>
      </c>
      <c r="AE50" s="46">
        <v>34.22</v>
      </c>
      <c r="AF50" s="46">
        <v>34.872999999999998</v>
      </c>
      <c r="AG50" s="46">
        <v>21.780999999999999</v>
      </c>
      <c r="AH50" s="46">
        <v>37.326999999999998</v>
      </c>
    </row>
    <row r="51" spans="1:1005" ht="15" x14ac:dyDescent="0.25">
      <c r="A51" s="41">
        <v>46388</v>
      </c>
      <c r="B51" s="15"/>
      <c r="C51" s="13">
        <v>29</v>
      </c>
      <c r="D51" s="45">
        <v>31</v>
      </c>
      <c r="E51" s="16">
        <v>23.95</v>
      </c>
      <c r="F51" s="46">
        <v>36.939</v>
      </c>
      <c r="G51" s="46">
        <v>45.457000000000001</v>
      </c>
      <c r="H51" s="46">
        <v>40.235999999999997</v>
      </c>
      <c r="I51" s="46">
        <v>33.594999999999999</v>
      </c>
      <c r="J51" s="46">
        <v>34.9</v>
      </c>
      <c r="K51" s="46">
        <v>25.722999999999999</v>
      </c>
      <c r="L51" s="46">
        <v>20.338000000000001</v>
      </c>
      <c r="M51" s="46">
        <v>22.079000000000001</v>
      </c>
      <c r="N51" s="46">
        <v>22.321000000000002</v>
      </c>
      <c r="O51" s="46">
        <v>29.218</v>
      </c>
      <c r="P51" s="46">
        <v>35.698</v>
      </c>
      <c r="Q51" s="46">
        <v>32.627000000000002</v>
      </c>
      <c r="R51" s="46">
        <v>22.402999999999999</v>
      </c>
      <c r="S51" s="46">
        <v>30.131</v>
      </c>
      <c r="T51" s="46">
        <v>33.314</v>
      </c>
      <c r="U51" s="46">
        <v>25.948</v>
      </c>
      <c r="V51" s="46">
        <v>41.228999999999999</v>
      </c>
      <c r="W51" s="46">
        <v>27.385000000000002</v>
      </c>
      <c r="X51" s="46">
        <v>21.184000000000001</v>
      </c>
      <c r="Y51" s="46">
        <v>41.637</v>
      </c>
      <c r="Z51" s="46">
        <v>28.364000000000001</v>
      </c>
      <c r="AA51" s="46">
        <v>33.005000000000003</v>
      </c>
      <c r="AB51" s="46">
        <v>50.866999999999997</v>
      </c>
      <c r="AC51" s="46">
        <v>32.762999999999998</v>
      </c>
      <c r="AD51" s="46">
        <v>29.832999999999998</v>
      </c>
      <c r="AE51" s="46">
        <v>29.248999999999999</v>
      </c>
      <c r="AF51" s="46">
        <v>29.962</v>
      </c>
      <c r="AG51" s="46">
        <v>19.625</v>
      </c>
      <c r="AH51" s="46">
        <v>32.51</v>
      </c>
    </row>
    <row r="52" spans="1:1005" ht="15" x14ac:dyDescent="0.25">
      <c r="A52" s="41">
        <v>46419</v>
      </c>
      <c r="B52" s="15"/>
      <c r="C52" s="13">
        <v>27</v>
      </c>
      <c r="D52" s="45">
        <v>29</v>
      </c>
      <c r="E52" s="16">
        <v>31.408000000000001</v>
      </c>
      <c r="F52" s="46">
        <v>39.826999999999998</v>
      </c>
      <c r="G52" s="46">
        <v>36.648000000000003</v>
      </c>
      <c r="H52" s="46">
        <v>33.588000000000001</v>
      </c>
      <c r="I52" s="46">
        <v>30.268999999999998</v>
      </c>
      <c r="J52" s="46">
        <v>33.631</v>
      </c>
      <c r="K52" s="46">
        <v>22.427</v>
      </c>
      <c r="L52" s="46">
        <v>17.738</v>
      </c>
      <c r="M52" s="46">
        <v>27.67</v>
      </c>
      <c r="N52" s="46">
        <v>20.635000000000002</v>
      </c>
      <c r="O52" s="46">
        <v>25.725000000000001</v>
      </c>
      <c r="P52" s="46">
        <v>29.864999999999998</v>
      </c>
      <c r="Q52" s="46">
        <v>29.853000000000002</v>
      </c>
      <c r="R52" s="46">
        <v>19.059000000000001</v>
      </c>
      <c r="S52" s="46">
        <v>28.114999999999998</v>
      </c>
      <c r="T52" s="46">
        <v>27.992000000000001</v>
      </c>
      <c r="U52" s="46">
        <v>24.318000000000001</v>
      </c>
      <c r="V52" s="46">
        <v>36.886000000000003</v>
      </c>
      <c r="W52" s="46">
        <v>23.925999999999998</v>
      </c>
      <c r="X52" s="46">
        <v>25.416</v>
      </c>
      <c r="Y52" s="46">
        <v>43.753999999999998</v>
      </c>
      <c r="Z52" s="46">
        <v>33.030999999999999</v>
      </c>
      <c r="AA52" s="46">
        <v>44.128</v>
      </c>
      <c r="AB52" s="46">
        <v>44.360999999999997</v>
      </c>
      <c r="AC52" s="46">
        <v>30.936</v>
      </c>
      <c r="AD52" s="46">
        <v>26.263999999999999</v>
      </c>
      <c r="AE52" s="46">
        <v>29.001000000000001</v>
      </c>
      <c r="AF52" s="46">
        <v>25.934000000000001</v>
      </c>
      <c r="AG52" s="46">
        <v>18.404</v>
      </c>
      <c r="AH52" s="46">
        <v>27.425000000000001</v>
      </c>
    </row>
    <row r="53" spans="1:1005" ht="15" x14ac:dyDescent="0.25">
      <c r="A53" s="41">
        <v>46447</v>
      </c>
      <c r="B53" s="15"/>
      <c r="C53" s="13">
        <v>43</v>
      </c>
      <c r="D53" s="45">
        <v>51</v>
      </c>
      <c r="E53" s="16">
        <v>61.441000000000003</v>
      </c>
      <c r="F53" s="46">
        <v>56.133000000000003</v>
      </c>
      <c r="G53" s="46">
        <v>61.11</v>
      </c>
      <c r="H53" s="46">
        <v>52.701000000000001</v>
      </c>
      <c r="I53" s="46">
        <v>47.606999999999999</v>
      </c>
      <c r="J53" s="46">
        <v>43.555999999999997</v>
      </c>
      <c r="K53" s="46">
        <v>36.131999999999998</v>
      </c>
      <c r="L53" s="46">
        <v>26.599</v>
      </c>
      <c r="M53" s="46">
        <v>36.158000000000001</v>
      </c>
      <c r="N53" s="46">
        <v>50.51</v>
      </c>
      <c r="O53" s="46">
        <v>47.103000000000002</v>
      </c>
      <c r="P53" s="46">
        <v>38.637</v>
      </c>
      <c r="Q53" s="46">
        <v>64.941000000000003</v>
      </c>
      <c r="R53" s="46">
        <v>27.21</v>
      </c>
      <c r="S53" s="46">
        <v>47.695999999999998</v>
      </c>
      <c r="T53" s="46">
        <v>38.182000000000002</v>
      </c>
      <c r="U53" s="46">
        <v>32.247999999999998</v>
      </c>
      <c r="V53" s="46">
        <v>64.617999999999995</v>
      </c>
      <c r="W53" s="46">
        <v>38.445999999999998</v>
      </c>
      <c r="X53" s="46">
        <v>38.884999999999998</v>
      </c>
      <c r="Y53" s="46">
        <v>73.350999999999999</v>
      </c>
      <c r="Z53" s="46">
        <v>52.604999999999997</v>
      </c>
      <c r="AA53" s="46">
        <v>125.54300000000001</v>
      </c>
      <c r="AB53" s="46">
        <v>51.686</v>
      </c>
      <c r="AC53" s="46">
        <v>45.344000000000001</v>
      </c>
      <c r="AD53" s="46">
        <v>43.944000000000003</v>
      </c>
      <c r="AE53" s="46">
        <v>36.49</v>
      </c>
      <c r="AF53" s="46">
        <v>47.576999999999998</v>
      </c>
      <c r="AG53" s="46">
        <v>38.533000000000001</v>
      </c>
      <c r="AH53" s="46">
        <v>48.912999999999997</v>
      </c>
    </row>
    <row r="54" spans="1:1005" ht="15" x14ac:dyDescent="0.25">
      <c r="A54" s="41">
        <v>46478</v>
      </c>
      <c r="B54" s="15"/>
      <c r="C54" s="13">
        <v>65</v>
      </c>
      <c r="D54" s="45">
        <v>77</v>
      </c>
      <c r="E54" s="16">
        <v>60.384</v>
      </c>
      <c r="F54" s="46">
        <v>110.187</v>
      </c>
      <c r="G54" s="46">
        <v>89.98</v>
      </c>
      <c r="H54" s="46">
        <v>84.132000000000005</v>
      </c>
      <c r="I54" s="46">
        <v>62.466999999999999</v>
      </c>
      <c r="J54" s="46">
        <v>78.146000000000001</v>
      </c>
      <c r="K54" s="46">
        <v>46.886000000000003</v>
      </c>
      <c r="L54" s="46">
        <v>55.954000000000001</v>
      </c>
      <c r="M54" s="46">
        <v>59.698</v>
      </c>
      <c r="N54" s="46">
        <v>105.461</v>
      </c>
      <c r="O54" s="46">
        <v>71.152000000000001</v>
      </c>
      <c r="P54" s="46">
        <v>96.649000000000001</v>
      </c>
      <c r="Q54" s="46">
        <v>68.814999999999998</v>
      </c>
      <c r="R54" s="46">
        <v>32.076000000000001</v>
      </c>
      <c r="S54" s="46">
        <v>77.040999999999997</v>
      </c>
      <c r="T54" s="46">
        <v>52.051000000000002</v>
      </c>
      <c r="U54" s="46">
        <v>55.545000000000002</v>
      </c>
      <c r="V54" s="46">
        <v>126.691</v>
      </c>
      <c r="W54" s="46">
        <v>45.597000000000001</v>
      </c>
      <c r="X54" s="46">
        <v>68.528999999999996</v>
      </c>
      <c r="Y54" s="46">
        <v>81.878</v>
      </c>
      <c r="Z54" s="46">
        <v>80.727000000000004</v>
      </c>
      <c r="AA54" s="46">
        <v>246.273</v>
      </c>
      <c r="AB54" s="46">
        <v>83.873999999999995</v>
      </c>
      <c r="AC54" s="46">
        <v>96.963999999999999</v>
      </c>
      <c r="AD54" s="46">
        <v>60.392000000000003</v>
      </c>
      <c r="AE54" s="46">
        <v>58.07</v>
      </c>
      <c r="AF54" s="46">
        <v>63.491</v>
      </c>
      <c r="AG54" s="46">
        <v>62.438000000000002</v>
      </c>
      <c r="AH54" s="46">
        <v>85.55</v>
      </c>
    </row>
    <row r="55" spans="1:1005" ht="15" x14ac:dyDescent="0.25">
      <c r="A55" s="41">
        <v>46508</v>
      </c>
      <c r="B55" s="15"/>
      <c r="C55" s="13">
        <v>116</v>
      </c>
      <c r="D55" s="45">
        <v>166</v>
      </c>
      <c r="E55" s="16">
        <v>57.81</v>
      </c>
      <c r="F55" s="46">
        <v>147.90899999999999</v>
      </c>
      <c r="G55" s="46">
        <v>338.74599999999998</v>
      </c>
      <c r="H55" s="46">
        <v>160.64699999999999</v>
      </c>
      <c r="I55" s="46">
        <v>162.98500000000001</v>
      </c>
      <c r="J55" s="46">
        <v>162.97300000000001</v>
      </c>
      <c r="K55" s="46">
        <v>102.655</v>
      </c>
      <c r="L55" s="46">
        <v>49.835000000000001</v>
      </c>
      <c r="M55" s="46">
        <v>58.118000000000002</v>
      </c>
      <c r="N55" s="46">
        <v>97.728999999999999</v>
      </c>
      <c r="O55" s="46">
        <v>135.477</v>
      </c>
      <c r="P55" s="46">
        <v>232.12799999999999</v>
      </c>
      <c r="Q55" s="46">
        <v>170.24799999999999</v>
      </c>
      <c r="R55" s="46">
        <v>99.637</v>
      </c>
      <c r="S55" s="46">
        <v>135.126</v>
      </c>
      <c r="T55" s="46">
        <v>26.945</v>
      </c>
      <c r="U55" s="46">
        <v>138.477</v>
      </c>
      <c r="V55" s="46">
        <v>179.845</v>
      </c>
      <c r="W55" s="46">
        <v>70.617999999999995</v>
      </c>
      <c r="X55" s="46">
        <v>170.05799999999999</v>
      </c>
      <c r="Y55" s="46">
        <v>183.053</v>
      </c>
      <c r="Z55" s="46">
        <v>122.218</v>
      </c>
      <c r="AA55" s="46">
        <v>366.41199999999998</v>
      </c>
      <c r="AB55" s="46">
        <v>272.24099999999999</v>
      </c>
      <c r="AC55" s="46">
        <v>85.849000000000004</v>
      </c>
      <c r="AD55" s="46">
        <v>120.602</v>
      </c>
      <c r="AE55" s="46">
        <v>77.040000000000006</v>
      </c>
      <c r="AF55" s="46">
        <v>147.001</v>
      </c>
      <c r="AG55" s="46">
        <v>171.398</v>
      </c>
      <c r="AH55" s="46">
        <v>175.98400000000001</v>
      </c>
    </row>
    <row r="56" spans="1:1005" ht="15" x14ac:dyDescent="0.25">
      <c r="A56" s="41">
        <v>46539</v>
      </c>
      <c r="B56" s="15"/>
      <c r="C56" s="13">
        <v>201</v>
      </c>
      <c r="D56" s="45">
        <v>301</v>
      </c>
      <c r="E56" s="16">
        <v>396.71199999999999</v>
      </c>
      <c r="F56" s="46">
        <v>570.42399999999998</v>
      </c>
      <c r="G56" s="46">
        <v>711.28</v>
      </c>
      <c r="H56" s="46">
        <v>309.71100000000001</v>
      </c>
      <c r="I56" s="46">
        <v>533.95899999999995</v>
      </c>
      <c r="J56" s="46">
        <v>225.334</v>
      </c>
      <c r="K56" s="46">
        <v>120.545</v>
      </c>
      <c r="L56" s="46">
        <v>187.642</v>
      </c>
      <c r="M56" s="46">
        <v>218.17699999999999</v>
      </c>
      <c r="N56" s="46">
        <v>237.34399999999999</v>
      </c>
      <c r="O56" s="46">
        <v>359.56</v>
      </c>
      <c r="P56" s="46">
        <v>279.92200000000003</v>
      </c>
      <c r="Q56" s="46">
        <v>68.481999999999999</v>
      </c>
      <c r="R56" s="46">
        <v>263.67500000000001</v>
      </c>
      <c r="S56" s="46">
        <v>445.709</v>
      </c>
      <c r="T56" s="46">
        <v>200.07499999999999</v>
      </c>
      <c r="U56" s="46">
        <v>374.411</v>
      </c>
      <c r="V56" s="46">
        <v>207.37200000000001</v>
      </c>
      <c r="W56" s="46">
        <v>95.819000000000003</v>
      </c>
      <c r="X56" s="46">
        <v>444.67399999999998</v>
      </c>
      <c r="Y56" s="46">
        <v>296.53699999999998</v>
      </c>
      <c r="Z56" s="46">
        <v>276.17899999999997</v>
      </c>
      <c r="AA56" s="46">
        <v>709.55</v>
      </c>
      <c r="AB56" s="46">
        <v>455.68</v>
      </c>
      <c r="AC56" s="46">
        <v>259.78300000000002</v>
      </c>
      <c r="AD56" s="46">
        <v>338.68200000000002</v>
      </c>
      <c r="AE56" s="46">
        <v>323.19499999999999</v>
      </c>
      <c r="AF56" s="46">
        <v>59.44</v>
      </c>
      <c r="AG56" s="46">
        <v>350.08300000000003</v>
      </c>
      <c r="AH56" s="46">
        <v>165.24799999999999</v>
      </c>
    </row>
    <row r="57" spans="1:1005" ht="15" x14ac:dyDescent="0.25">
      <c r="A57" s="41">
        <v>46569</v>
      </c>
      <c r="B57" s="15"/>
      <c r="C57" s="13">
        <v>90</v>
      </c>
      <c r="D57" s="45">
        <v>146</v>
      </c>
      <c r="E57" s="16">
        <v>423.90100000000001</v>
      </c>
      <c r="F57" s="46">
        <v>297.10399999999998</v>
      </c>
      <c r="G57" s="46">
        <v>314.97399999999999</v>
      </c>
      <c r="H57" s="46">
        <v>355.78800000000001</v>
      </c>
      <c r="I57" s="46">
        <v>334.88</v>
      </c>
      <c r="J57" s="46">
        <v>69.641999999999996</v>
      </c>
      <c r="K57" s="46">
        <v>31.805</v>
      </c>
      <c r="L57" s="46">
        <v>80.084999999999994</v>
      </c>
      <c r="M57" s="46">
        <v>77.492000000000004</v>
      </c>
      <c r="N57" s="46">
        <v>174.51400000000001</v>
      </c>
      <c r="O57" s="46">
        <v>258.42700000000002</v>
      </c>
      <c r="P57" s="46">
        <v>78.997</v>
      </c>
      <c r="Q57" s="46">
        <v>12.468999999999999</v>
      </c>
      <c r="R57" s="46">
        <v>204.274</v>
      </c>
      <c r="S57" s="46">
        <v>348.012</v>
      </c>
      <c r="T57" s="46">
        <v>179.78200000000001</v>
      </c>
      <c r="U57" s="46">
        <v>619.71699999999998</v>
      </c>
      <c r="V57" s="46">
        <v>78.210999999999999</v>
      </c>
      <c r="W57" s="46">
        <v>37.36</v>
      </c>
      <c r="X57" s="46">
        <v>288.90499999999997</v>
      </c>
      <c r="Y57" s="46">
        <v>138.88999999999999</v>
      </c>
      <c r="Z57" s="46">
        <v>94.816000000000003</v>
      </c>
      <c r="AA57" s="46">
        <v>359.923</v>
      </c>
      <c r="AB57" s="46">
        <v>198.315</v>
      </c>
      <c r="AC57" s="46">
        <v>219.7</v>
      </c>
      <c r="AD57" s="46">
        <v>175.352</v>
      </c>
      <c r="AE57" s="46">
        <v>168.82</v>
      </c>
      <c r="AF57" s="46">
        <v>34.235999999999997</v>
      </c>
      <c r="AG57" s="46">
        <v>227.02799999999999</v>
      </c>
      <c r="AH57" s="46">
        <v>33.841999999999999</v>
      </c>
    </row>
    <row r="58" spans="1:1005" ht="15" x14ac:dyDescent="0.25">
      <c r="A58" s="41">
        <v>46600</v>
      </c>
      <c r="B58" s="15"/>
      <c r="C58" s="13">
        <v>42</v>
      </c>
      <c r="D58" s="45">
        <v>59</v>
      </c>
      <c r="E58" s="16">
        <v>150.89699999999999</v>
      </c>
      <c r="F58" s="46">
        <v>93.299000000000007</v>
      </c>
      <c r="G58" s="46">
        <v>151.82900000000001</v>
      </c>
      <c r="H58" s="46">
        <v>120.889</v>
      </c>
      <c r="I58" s="46">
        <v>116.724</v>
      </c>
      <c r="J58" s="46">
        <v>38.9</v>
      </c>
      <c r="K58" s="46">
        <v>21.422000000000001</v>
      </c>
      <c r="L58" s="46">
        <v>34.250999999999998</v>
      </c>
      <c r="M58" s="46">
        <v>34.835999999999999</v>
      </c>
      <c r="N58" s="46">
        <v>67.516000000000005</v>
      </c>
      <c r="O58" s="46">
        <v>83.93</v>
      </c>
      <c r="P58" s="46">
        <v>45.892000000000003</v>
      </c>
      <c r="Q58" s="46">
        <v>28.738</v>
      </c>
      <c r="R58" s="46">
        <v>63.387</v>
      </c>
      <c r="S58" s="46">
        <v>108.624</v>
      </c>
      <c r="T58" s="46">
        <v>59.616</v>
      </c>
      <c r="U58" s="46">
        <v>183.68299999999999</v>
      </c>
      <c r="V58" s="46">
        <v>39.375999999999998</v>
      </c>
      <c r="W58" s="46">
        <v>24.318999999999999</v>
      </c>
      <c r="X58" s="46">
        <v>98.019000000000005</v>
      </c>
      <c r="Y58" s="46">
        <v>53.823</v>
      </c>
      <c r="Z58" s="46">
        <v>44.652999999999999</v>
      </c>
      <c r="AA58" s="46">
        <v>116.946</v>
      </c>
      <c r="AB58" s="46">
        <v>72.186999999999998</v>
      </c>
      <c r="AC58" s="46">
        <v>81.808999999999997</v>
      </c>
      <c r="AD58" s="46">
        <v>61.88</v>
      </c>
      <c r="AE58" s="46">
        <v>73.375</v>
      </c>
      <c r="AF58" s="46">
        <v>21.164999999999999</v>
      </c>
      <c r="AG58" s="46">
        <v>183.92</v>
      </c>
      <c r="AH58" s="46">
        <v>27.497</v>
      </c>
    </row>
    <row r="59" spans="1:1005" ht="15" x14ac:dyDescent="0.25">
      <c r="A59" s="41">
        <v>46631</v>
      </c>
      <c r="B59" s="15"/>
      <c r="C59" s="13">
        <v>32</v>
      </c>
      <c r="D59" s="45">
        <v>39</v>
      </c>
      <c r="E59" s="16">
        <v>63.51</v>
      </c>
      <c r="F59" s="46">
        <v>55.472999999999999</v>
      </c>
      <c r="G59" s="46">
        <v>95.787000000000006</v>
      </c>
      <c r="H59" s="46">
        <v>57.478000000000002</v>
      </c>
      <c r="I59" s="46">
        <v>79.018000000000001</v>
      </c>
      <c r="J59" s="46">
        <v>43.042999999999999</v>
      </c>
      <c r="K59" s="46">
        <v>20.439</v>
      </c>
      <c r="L59" s="46">
        <v>34.676000000000002</v>
      </c>
      <c r="M59" s="46">
        <v>34.563000000000002</v>
      </c>
      <c r="N59" s="46">
        <v>54.593000000000004</v>
      </c>
      <c r="O59" s="46">
        <v>47.256999999999998</v>
      </c>
      <c r="P59" s="46">
        <v>37.225000000000001</v>
      </c>
      <c r="Q59" s="46">
        <v>26.745000000000001</v>
      </c>
      <c r="R59" s="46">
        <v>45.875</v>
      </c>
      <c r="S59" s="46">
        <v>52.478999999999999</v>
      </c>
      <c r="T59" s="46">
        <v>39.484999999999999</v>
      </c>
      <c r="U59" s="46">
        <v>79.834000000000003</v>
      </c>
      <c r="V59" s="46">
        <v>30.832999999999998</v>
      </c>
      <c r="W59" s="46">
        <v>30.728999999999999</v>
      </c>
      <c r="X59" s="46">
        <v>66.795000000000002</v>
      </c>
      <c r="Y59" s="46">
        <v>40.819000000000003</v>
      </c>
      <c r="Z59" s="46">
        <v>38.848999999999997</v>
      </c>
      <c r="AA59" s="46">
        <v>80.263999999999996</v>
      </c>
      <c r="AB59" s="46">
        <v>45.762</v>
      </c>
      <c r="AC59" s="46">
        <v>55.390999999999998</v>
      </c>
      <c r="AD59" s="46">
        <v>39.981000000000002</v>
      </c>
      <c r="AE59" s="46">
        <v>59.670999999999999</v>
      </c>
      <c r="AF59" s="46">
        <v>24.478999999999999</v>
      </c>
      <c r="AG59" s="46">
        <v>70.171000000000006</v>
      </c>
      <c r="AH59" s="46">
        <v>26.041</v>
      </c>
    </row>
    <row r="60" spans="1:1005" ht="15" x14ac:dyDescent="0.25">
      <c r="A60" s="41">
        <v>46661</v>
      </c>
      <c r="B60" s="15"/>
      <c r="C60" s="13">
        <v>40</v>
      </c>
      <c r="D60" s="45">
        <v>45</v>
      </c>
      <c r="E60" s="16">
        <v>54.582000000000001</v>
      </c>
      <c r="F60" s="46">
        <v>52.082999999999998</v>
      </c>
      <c r="G60" s="46">
        <v>82.597999999999999</v>
      </c>
      <c r="H60" s="46">
        <v>54.906999999999996</v>
      </c>
      <c r="I60" s="46">
        <v>52.103999999999999</v>
      </c>
      <c r="J60" s="46">
        <v>39.991999999999997</v>
      </c>
      <c r="K60" s="46">
        <v>22.846</v>
      </c>
      <c r="L60" s="46">
        <v>35.347999999999999</v>
      </c>
      <c r="M60" s="46">
        <v>28.065999999999999</v>
      </c>
      <c r="N60" s="46">
        <v>48.81</v>
      </c>
      <c r="O60" s="46">
        <v>46.377000000000002</v>
      </c>
      <c r="P60" s="46">
        <v>53.795000000000002</v>
      </c>
      <c r="Q60" s="46">
        <v>43.557000000000002</v>
      </c>
      <c r="R60" s="46">
        <v>40.658000000000001</v>
      </c>
      <c r="S60" s="46">
        <v>51.774999999999999</v>
      </c>
      <c r="T60" s="46">
        <v>33.042999999999999</v>
      </c>
      <c r="U60" s="46">
        <v>66.909000000000006</v>
      </c>
      <c r="V60" s="46">
        <v>31.966000000000001</v>
      </c>
      <c r="W60" s="46">
        <v>34.912999999999997</v>
      </c>
      <c r="X60" s="46">
        <v>116.413</v>
      </c>
      <c r="Y60" s="46">
        <v>48.271999999999998</v>
      </c>
      <c r="Z60" s="46">
        <v>70.795000000000002</v>
      </c>
      <c r="AA60" s="46">
        <v>84.317999999999998</v>
      </c>
      <c r="AB60" s="46">
        <v>45.792000000000002</v>
      </c>
      <c r="AC60" s="46">
        <v>49.179000000000002</v>
      </c>
      <c r="AD60" s="46">
        <v>37.127000000000002</v>
      </c>
      <c r="AE60" s="46">
        <v>39.997</v>
      </c>
      <c r="AF60" s="46">
        <v>23.334</v>
      </c>
      <c r="AG60" s="46">
        <v>53.430999999999997</v>
      </c>
      <c r="AH60" s="46">
        <v>36.725999999999999</v>
      </c>
    </row>
    <row r="61" spans="1:1005" ht="15" x14ac:dyDescent="0.25">
      <c r="A61" s="41">
        <v>46692</v>
      </c>
      <c r="B61" s="15"/>
      <c r="C61" s="13">
        <v>39</v>
      </c>
      <c r="D61" s="45">
        <v>42</v>
      </c>
      <c r="E61" s="16">
        <v>48.058999999999997</v>
      </c>
      <c r="F61" s="46">
        <v>49.881999999999998</v>
      </c>
      <c r="G61" s="46">
        <v>56.957000000000001</v>
      </c>
      <c r="H61" s="46">
        <v>44.585000000000001</v>
      </c>
      <c r="I61" s="46">
        <v>45.598999999999997</v>
      </c>
      <c r="J61" s="46">
        <v>35.909999999999997</v>
      </c>
      <c r="K61" s="46">
        <v>31.971</v>
      </c>
      <c r="L61" s="46">
        <v>30.704000000000001</v>
      </c>
      <c r="M61" s="46">
        <v>29.376999999999999</v>
      </c>
      <c r="N61" s="46">
        <v>48.884</v>
      </c>
      <c r="O61" s="46">
        <v>41.564999999999998</v>
      </c>
      <c r="P61" s="46">
        <v>40.716000000000001</v>
      </c>
      <c r="Q61" s="46">
        <v>36.895000000000003</v>
      </c>
      <c r="R61" s="46">
        <v>41.685000000000002</v>
      </c>
      <c r="S61" s="46">
        <v>48.036999999999999</v>
      </c>
      <c r="T61" s="46">
        <v>34.024999999999999</v>
      </c>
      <c r="U61" s="46">
        <v>56.344000000000001</v>
      </c>
      <c r="V61" s="46">
        <v>38.470999999999997</v>
      </c>
      <c r="W61" s="46">
        <v>30.068000000000001</v>
      </c>
      <c r="X61" s="46">
        <v>60.673000000000002</v>
      </c>
      <c r="Y61" s="46">
        <v>38.606000000000002</v>
      </c>
      <c r="Z61" s="46">
        <v>74.573999999999998</v>
      </c>
      <c r="AA61" s="46">
        <v>66.954999999999998</v>
      </c>
      <c r="AB61" s="46">
        <v>44.783999999999999</v>
      </c>
      <c r="AC61" s="46">
        <v>41.005000000000003</v>
      </c>
      <c r="AD61" s="46">
        <v>40.753</v>
      </c>
      <c r="AE61" s="46">
        <v>40.331000000000003</v>
      </c>
      <c r="AF61" s="46">
        <v>25.245000000000001</v>
      </c>
      <c r="AG61" s="46">
        <v>44.238999999999997</v>
      </c>
      <c r="AH61" s="46">
        <v>34.659999999999997</v>
      </c>
    </row>
    <row r="62" spans="1:1005" ht="15" x14ac:dyDescent="0.25">
      <c r="A62" s="41">
        <v>46722</v>
      </c>
      <c r="B62" s="15"/>
      <c r="C62" s="13">
        <v>32</v>
      </c>
      <c r="D62" s="45">
        <v>32</v>
      </c>
      <c r="E62" s="16">
        <v>46.762999999999998</v>
      </c>
      <c r="F62" s="46">
        <v>46.485999999999997</v>
      </c>
      <c r="G62" s="46">
        <v>46.628999999999998</v>
      </c>
      <c r="H62" s="46">
        <v>39.433999999999997</v>
      </c>
      <c r="I62" s="46">
        <v>39.765000000000001</v>
      </c>
      <c r="J62" s="46">
        <v>29.637</v>
      </c>
      <c r="K62" s="46">
        <v>24.510999999999999</v>
      </c>
      <c r="L62" s="46">
        <v>25.332999999999998</v>
      </c>
      <c r="M62" s="46">
        <v>25.094999999999999</v>
      </c>
      <c r="N62" s="46">
        <v>34.901000000000003</v>
      </c>
      <c r="O62" s="46">
        <v>36.399000000000001</v>
      </c>
      <c r="P62" s="46">
        <v>35.536999999999999</v>
      </c>
      <c r="Q62" s="46">
        <v>27.018999999999998</v>
      </c>
      <c r="R62" s="46">
        <v>33.216999999999999</v>
      </c>
      <c r="S62" s="46">
        <v>38.817999999999998</v>
      </c>
      <c r="T62" s="46">
        <v>28.678999999999998</v>
      </c>
      <c r="U62" s="46">
        <v>46.143000000000001</v>
      </c>
      <c r="V62" s="46">
        <v>32.530999999999999</v>
      </c>
      <c r="W62" s="46">
        <v>23.931000000000001</v>
      </c>
      <c r="X62" s="46">
        <v>46.093000000000004</v>
      </c>
      <c r="Y62" s="46">
        <v>32.084000000000003</v>
      </c>
      <c r="Z62" s="46">
        <v>41.441000000000003</v>
      </c>
      <c r="AA62" s="46">
        <v>59.776000000000003</v>
      </c>
      <c r="AB62" s="46">
        <v>37.466000000000001</v>
      </c>
      <c r="AC62" s="46">
        <v>34.433999999999997</v>
      </c>
      <c r="AD62" s="46">
        <v>34.479999999999997</v>
      </c>
      <c r="AE62" s="46">
        <v>34.878999999999998</v>
      </c>
      <c r="AF62" s="46">
        <v>21.734999999999999</v>
      </c>
      <c r="AG62" s="46">
        <v>37.332999999999998</v>
      </c>
      <c r="AH62" s="46">
        <v>27.591999999999999</v>
      </c>
    </row>
    <row r="63" spans="1:1005" ht="15" x14ac:dyDescent="0.25">
      <c r="A63" s="41">
        <v>46753</v>
      </c>
      <c r="B63" s="15"/>
      <c r="C63" s="13">
        <v>29</v>
      </c>
      <c r="D63" s="45">
        <v>31</v>
      </c>
      <c r="E63" s="16">
        <v>36.94</v>
      </c>
      <c r="F63" s="46">
        <v>45.511000000000003</v>
      </c>
      <c r="G63" s="46">
        <v>40.226999999999997</v>
      </c>
      <c r="H63" s="46">
        <v>33.582999999999998</v>
      </c>
      <c r="I63" s="46">
        <v>34.917000000000002</v>
      </c>
      <c r="J63" s="46">
        <v>25.815999999999999</v>
      </c>
      <c r="K63" s="46">
        <v>20.327000000000002</v>
      </c>
      <c r="L63" s="46">
        <v>22.067</v>
      </c>
      <c r="M63" s="46">
        <v>22.331</v>
      </c>
      <c r="N63" s="46">
        <v>29.302</v>
      </c>
      <c r="O63" s="46">
        <v>35.683999999999997</v>
      </c>
      <c r="P63" s="46">
        <v>32.600999999999999</v>
      </c>
      <c r="Q63" s="46">
        <v>22.411000000000001</v>
      </c>
      <c r="R63" s="46">
        <v>30.183</v>
      </c>
      <c r="S63" s="46">
        <v>33.348999999999997</v>
      </c>
      <c r="T63" s="46">
        <v>25.922999999999998</v>
      </c>
      <c r="U63" s="46">
        <v>41.220999999999997</v>
      </c>
      <c r="V63" s="46">
        <v>27.488</v>
      </c>
      <c r="W63" s="46">
        <v>21.164999999999999</v>
      </c>
      <c r="X63" s="46">
        <v>41.664000000000001</v>
      </c>
      <c r="Y63" s="46">
        <v>28.385000000000002</v>
      </c>
      <c r="Z63" s="46">
        <v>33.173999999999999</v>
      </c>
      <c r="AA63" s="46">
        <v>50.854999999999997</v>
      </c>
      <c r="AB63" s="46">
        <v>32.771000000000001</v>
      </c>
      <c r="AC63" s="46">
        <v>29.823</v>
      </c>
      <c r="AD63" s="46">
        <v>29.375</v>
      </c>
      <c r="AE63" s="46">
        <v>29.966999999999999</v>
      </c>
      <c r="AF63" s="46">
        <v>19.582000000000001</v>
      </c>
      <c r="AG63" s="46">
        <v>32.515000000000001</v>
      </c>
      <c r="AH63" s="46">
        <v>24.039000000000001</v>
      </c>
    </row>
    <row r="64" spans="1:1005" ht="15" x14ac:dyDescent="0.25">
      <c r="A64" s="41">
        <v>46784</v>
      </c>
      <c r="B64" s="15"/>
      <c r="C64" s="13">
        <v>27</v>
      </c>
      <c r="D64" s="45">
        <v>29</v>
      </c>
      <c r="E64" s="16">
        <v>39.826999999999998</v>
      </c>
      <c r="F64" s="46">
        <v>36.648000000000003</v>
      </c>
      <c r="G64" s="46">
        <v>33.588000000000001</v>
      </c>
      <c r="H64" s="46">
        <v>30.268999999999998</v>
      </c>
      <c r="I64" s="46">
        <v>33.631</v>
      </c>
      <c r="J64" s="46">
        <v>22.427</v>
      </c>
      <c r="K64" s="46">
        <v>17.738</v>
      </c>
      <c r="L64" s="46">
        <v>27.67</v>
      </c>
      <c r="M64" s="46">
        <v>20.635000000000002</v>
      </c>
      <c r="N64" s="46">
        <v>25.725000000000001</v>
      </c>
      <c r="O64" s="46">
        <v>29.864999999999998</v>
      </c>
      <c r="P64" s="46">
        <v>29.853000000000002</v>
      </c>
      <c r="Q64" s="46">
        <v>19.059000000000001</v>
      </c>
      <c r="R64" s="46">
        <v>28.114999999999998</v>
      </c>
      <c r="S64" s="46">
        <v>27.992000000000001</v>
      </c>
      <c r="T64" s="46">
        <v>24.318000000000001</v>
      </c>
      <c r="U64" s="46">
        <v>36.886000000000003</v>
      </c>
      <c r="V64" s="46">
        <v>23.925999999999998</v>
      </c>
      <c r="W64" s="46">
        <v>25.416</v>
      </c>
      <c r="X64" s="46">
        <v>43.753999999999998</v>
      </c>
      <c r="Y64" s="46">
        <v>33.030999999999999</v>
      </c>
      <c r="Z64" s="46">
        <v>44.128</v>
      </c>
      <c r="AA64" s="46">
        <v>44.360999999999997</v>
      </c>
      <c r="AB64" s="46">
        <v>30.936</v>
      </c>
      <c r="AC64" s="46">
        <v>26.263999999999999</v>
      </c>
      <c r="AD64" s="46">
        <v>29.001000000000001</v>
      </c>
      <c r="AE64" s="46">
        <v>25.934000000000001</v>
      </c>
      <c r="AF64" s="46">
        <v>18.404</v>
      </c>
      <c r="AG64" s="46">
        <v>27.425000000000001</v>
      </c>
      <c r="AH64" s="46">
        <v>27.425000000000001</v>
      </c>
      <c r="ALQ64" s="4" t="e">
        <v>#N/A</v>
      </c>
    </row>
    <row r="65" spans="1:1005" ht="15" x14ac:dyDescent="0.25">
      <c r="A65" s="41">
        <v>46813</v>
      </c>
      <c r="B65" s="15"/>
      <c r="C65" s="13">
        <v>43</v>
      </c>
      <c r="D65" s="45">
        <v>51</v>
      </c>
      <c r="E65" s="16">
        <v>56.133000000000003</v>
      </c>
      <c r="F65" s="46">
        <v>61.11</v>
      </c>
      <c r="G65" s="46">
        <v>52.701000000000001</v>
      </c>
      <c r="H65" s="46">
        <v>47.606999999999999</v>
      </c>
      <c r="I65" s="46">
        <v>43.555999999999997</v>
      </c>
      <c r="J65" s="46">
        <v>36.131999999999998</v>
      </c>
      <c r="K65" s="46">
        <v>26.599</v>
      </c>
      <c r="L65" s="46">
        <v>36.158000000000001</v>
      </c>
      <c r="M65" s="46">
        <v>50.51</v>
      </c>
      <c r="N65" s="46">
        <v>47.103000000000002</v>
      </c>
      <c r="O65" s="46">
        <v>38.637</v>
      </c>
      <c r="P65" s="46">
        <v>64.941000000000003</v>
      </c>
      <c r="Q65" s="46">
        <v>27.21</v>
      </c>
      <c r="R65" s="46">
        <v>47.695999999999998</v>
      </c>
      <c r="S65" s="46">
        <v>38.182000000000002</v>
      </c>
      <c r="T65" s="46">
        <v>32.247999999999998</v>
      </c>
      <c r="U65" s="46">
        <v>64.617999999999995</v>
      </c>
      <c r="V65" s="46">
        <v>38.445999999999998</v>
      </c>
      <c r="W65" s="46">
        <v>38.884999999999998</v>
      </c>
      <c r="X65" s="46">
        <v>73.350999999999999</v>
      </c>
      <c r="Y65" s="46">
        <v>52.604999999999997</v>
      </c>
      <c r="Z65" s="46">
        <v>125.54300000000001</v>
      </c>
      <c r="AA65" s="46">
        <v>51.686</v>
      </c>
      <c r="AB65" s="46">
        <v>45.344000000000001</v>
      </c>
      <c r="AC65" s="46">
        <v>43.944000000000003</v>
      </c>
      <c r="AD65" s="46">
        <v>36.49</v>
      </c>
      <c r="AE65" s="46">
        <v>47.576999999999998</v>
      </c>
      <c r="AF65" s="46">
        <v>38.533000000000001</v>
      </c>
      <c r="AG65" s="46">
        <v>48.912999999999997</v>
      </c>
      <c r="AH65" s="46">
        <v>48.912999999999997</v>
      </c>
      <c r="ALQ65" s="4" t="e">
        <v>#N/A</v>
      </c>
    </row>
    <row r="66" spans="1:1005" ht="15" x14ac:dyDescent="0.25">
      <c r="A66" s="41">
        <v>46844</v>
      </c>
      <c r="B66" s="15"/>
      <c r="C66" s="13">
        <v>65</v>
      </c>
      <c r="D66" s="45">
        <v>77</v>
      </c>
      <c r="E66" s="16">
        <v>110.187</v>
      </c>
      <c r="F66" s="46">
        <v>89.98</v>
      </c>
      <c r="G66" s="46">
        <v>84.132000000000005</v>
      </c>
      <c r="H66" s="46">
        <v>62.466999999999999</v>
      </c>
      <c r="I66" s="46">
        <v>78.146000000000001</v>
      </c>
      <c r="J66" s="46">
        <v>46.886000000000003</v>
      </c>
      <c r="K66" s="46">
        <v>55.954000000000001</v>
      </c>
      <c r="L66" s="46">
        <v>59.698</v>
      </c>
      <c r="M66" s="46">
        <v>105.461</v>
      </c>
      <c r="N66" s="46">
        <v>71.152000000000001</v>
      </c>
      <c r="O66" s="46">
        <v>96.649000000000001</v>
      </c>
      <c r="P66" s="46">
        <v>68.814999999999998</v>
      </c>
      <c r="Q66" s="46">
        <v>32.076000000000001</v>
      </c>
      <c r="R66" s="46">
        <v>77.040999999999997</v>
      </c>
      <c r="S66" s="46">
        <v>52.051000000000002</v>
      </c>
      <c r="T66" s="46">
        <v>55.545000000000002</v>
      </c>
      <c r="U66" s="46">
        <v>126.691</v>
      </c>
      <c r="V66" s="46">
        <v>45.597000000000001</v>
      </c>
      <c r="W66" s="46">
        <v>68.528999999999996</v>
      </c>
      <c r="X66" s="46">
        <v>81.878</v>
      </c>
      <c r="Y66" s="46">
        <v>80.727000000000004</v>
      </c>
      <c r="Z66" s="46">
        <v>246.273</v>
      </c>
      <c r="AA66" s="46">
        <v>83.873999999999995</v>
      </c>
      <c r="AB66" s="46">
        <v>96.963999999999999</v>
      </c>
      <c r="AC66" s="46">
        <v>60.392000000000003</v>
      </c>
      <c r="AD66" s="46">
        <v>58.07</v>
      </c>
      <c r="AE66" s="46">
        <v>63.491</v>
      </c>
      <c r="AF66" s="46">
        <v>62.438000000000002</v>
      </c>
      <c r="AG66" s="46">
        <v>85.55</v>
      </c>
      <c r="AH66" s="46">
        <v>85.55</v>
      </c>
      <c r="ALQ66" s="4" t="e">
        <v>#N/A</v>
      </c>
    </row>
    <row r="67" spans="1:1005" ht="15" x14ac:dyDescent="0.25">
      <c r="A67" s="41">
        <v>46874</v>
      </c>
      <c r="B67" s="15"/>
      <c r="C67" s="13">
        <v>116</v>
      </c>
      <c r="D67" s="45">
        <v>166</v>
      </c>
      <c r="E67" s="16">
        <v>147.90899999999999</v>
      </c>
      <c r="F67" s="46">
        <v>338.74599999999998</v>
      </c>
      <c r="G67" s="46">
        <v>160.64699999999999</v>
      </c>
      <c r="H67" s="46">
        <v>162.98500000000001</v>
      </c>
      <c r="I67" s="46">
        <v>162.97300000000001</v>
      </c>
      <c r="J67" s="46">
        <v>102.655</v>
      </c>
      <c r="K67" s="46">
        <v>49.835000000000001</v>
      </c>
      <c r="L67" s="46">
        <v>58.118000000000002</v>
      </c>
      <c r="M67" s="46">
        <v>97.728999999999999</v>
      </c>
      <c r="N67" s="46">
        <v>135.477</v>
      </c>
      <c r="O67" s="46">
        <v>232.12799999999999</v>
      </c>
      <c r="P67" s="46">
        <v>170.24799999999999</v>
      </c>
      <c r="Q67" s="46">
        <v>99.637</v>
      </c>
      <c r="R67" s="46">
        <v>135.126</v>
      </c>
      <c r="S67" s="46">
        <v>26.945</v>
      </c>
      <c r="T67" s="46">
        <v>138.477</v>
      </c>
      <c r="U67" s="46">
        <v>179.845</v>
      </c>
      <c r="V67" s="46">
        <v>70.617999999999995</v>
      </c>
      <c r="W67" s="46">
        <v>170.05799999999999</v>
      </c>
      <c r="X67" s="46">
        <v>183.053</v>
      </c>
      <c r="Y67" s="46">
        <v>122.218</v>
      </c>
      <c r="Z67" s="46">
        <v>366.41199999999998</v>
      </c>
      <c r="AA67" s="46">
        <v>272.24099999999999</v>
      </c>
      <c r="AB67" s="46">
        <v>85.849000000000004</v>
      </c>
      <c r="AC67" s="46">
        <v>120.602</v>
      </c>
      <c r="AD67" s="46">
        <v>77.040000000000006</v>
      </c>
      <c r="AE67" s="46">
        <v>147.001</v>
      </c>
      <c r="AF67" s="46">
        <v>171.398</v>
      </c>
      <c r="AG67" s="46">
        <v>175.98400000000001</v>
      </c>
      <c r="AH67" s="46">
        <v>175.98400000000001</v>
      </c>
      <c r="ALQ67" s="4" t="e">
        <v>#N/A</v>
      </c>
    </row>
    <row r="68" spans="1:1005" ht="15" x14ac:dyDescent="0.25">
      <c r="A68" s="41">
        <v>46905</v>
      </c>
      <c r="B68" s="15"/>
      <c r="C68" s="13">
        <v>201</v>
      </c>
      <c r="D68" s="45">
        <v>301</v>
      </c>
      <c r="E68" s="16">
        <v>570.42399999999998</v>
      </c>
      <c r="F68" s="46">
        <v>711.28</v>
      </c>
      <c r="G68" s="46">
        <v>309.71100000000001</v>
      </c>
      <c r="H68" s="46">
        <v>533.95899999999995</v>
      </c>
      <c r="I68" s="46">
        <v>225.334</v>
      </c>
      <c r="J68" s="46">
        <v>120.545</v>
      </c>
      <c r="K68" s="46">
        <v>187.642</v>
      </c>
      <c r="L68" s="46">
        <v>218.17699999999999</v>
      </c>
      <c r="M68" s="46">
        <v>237.34399999999999</v>
      </c>
      <c r="N68" s="46">
        <v>359.56</v>
      </c>
      <c r="O68" s="46">
        <v>279.92200000000003</v>
      </c>
      <c r="P68" s="46">
        <v>68.481999999999999</v>
      </c>
      <c r="Q68" s="46">
        <v>263.67500000000001</v>
      </c>
      <c r="R68" s="46">
        <v>445.709</v>
      </c>
      <c r="S68" s="46">
        <v>200.07499999999999</v>
      </c>
      <c r="T68" s="46">
        <v>374.411</v>
      </c>
      <c r="U68" s="46">
        <v>207.37200000000001</v>
      </c>
      <c r="V68" s="46">
        <v>95.819000000000003</v>
      </c>
      <c r="W68" s="46">
        <v>444.67399999999998</v>
      </c>
      <c r="X68" s="46">
        <v>296.53699999999998</v>
      </c>
      <c r="Y68" s="46">
        <v>276.17899999999997</v>
      </c>
      <c r="Z68" s="46">
        <v>709.55</v>
      </c>
      <c r="AA68" s="46">
        <v>455.68</v>
      </c>
      <c r="AB68" s="46">
        <v>259.78300000000002</v>
      </c>
      <c r="AC68" s="46">
        <v>338.68200000000002</v>
      </c>
      <c r="AD68" s="46">
        <v>323.19499999999999</v>
      </c>
      <c r="AE68" s="46">
        <v>59.44</v>
      </c>
      <c r="AF68" s="46">
        <v>350.08300000000003</v>
      </c>
      <c r="AG68" s="46">
        <v>165.24799999999999</v>
      </c>
      <c r="AH68" s="46">
        <v>165.24799999999999</v>
      </c>
      <c r="ALQ68" s="4" t="e">
        <v>#N/A</v>
      </c>
    </row>
    <row r="69" spans="1:1005" ht="15" x14ac:dyDescent="0.25">
      <c r="A69" s="41">
        <v>46935</v>
      </c>
      <c r="B69" s="15"/>
      <c r="C69" s="13">
        <v>90</v>
      </c>
      <c r="D69" s="45">
        <v>146</v>
      </c>
      <c r="E69" s="16">
        <v>297.10399999999998</v>
      </c>
      <c r="F69" s="46">
        <v>314.97399999999999</v>
      </c>
      <c r="G69" s="46">
        <v>355.78800000000001</v>
      </c>
      <c r="H69" s="46">
        <v>334.88</v>
      </c>
      <c r="I69" s="46">
        <v>69.641999999999996</v>
      </c>
      <c r="J69" s="46">
        <v>31.805</v>
      </c>
      <c r="K69" s="46">
        <v>80.084999999999994</v>
      </c>
      <c r="L69" s="46">
        <v>77.492000000000004</v>
      </c>
      <c r="M69" s="46">
        <v>174.51400000000001</v>
      </c>
      <c r="N69" s="46">
        <v>258.42700000000002</v>
      </c>
      <c r="O69" s="46">
        <v>78.997</v>
      </c>
      <c r="P69" s="46">
        <v>12.468999999999999</v>
      </c>
      <c r="Q69" s="46">
        <v>204.274</v>
      </c>
      <c r="R69" s="46">
        <v>348.012</v>
      </c>
      <c r="S69" s="46">
        <v>179.78200000000001</v>
      </c>
      <c r="T69" s="46">
        <v>619.71699999999998</v>
      </c>
      <c r="U69" s="46">
        <v>78.210999999999999</v>
      </c>
      <c r="V69" s="46">
        <v>37.36</v>
      </c>
      <c r="W69" s="46">
        <v>288.90499999999997</v>
      </c>
      <c r="X69" s="46">
        <v>138.88999999999999</v>
      </c>
      <c r="Y69" s="46">
        <v>94.816000000000003</v>
      </c>
      <c r="Z69" s="46">
        <v>359.923</v>
      </c>
      <c r="AA69" s="46">
        <v>198.315</v>
      </c>
      <c r="AB69" s="46">
        <v>219.7</v>
      </c>
      <c r="AC69" s="46">
        <v>175.352</v>
      </c>
      <c r="AD69" s="46">
        <v>168.82</v>
      </c>
      <c r="AE69" s="46">
        <v>34.235999999999997</v>
      </c>
      <c r="AF69" s="46">
        <v>227.02799999999999</v>
      </c>
      <c r="AG69" s="46">
        <v>33.841999999999999</v>
      </c>
      <c r="AH69" s="46">
        <v>33.841999999999999</v>
      </c>
      <c r="ALQ69" s="4" t="e">
        <v>#N/A</v>
      </c>
    </row>
    <row r="70" spans="1:1005" ht="15" x14ac:dyDescent="0.25">
      <c r="A70" s="41">
        <v>46966</v>
      </c>
      <c r="B70" s="15"/>
      <c r="C70" s="13">
        <v>42</v>
      </c>
      <c r="D70" s="45">
        <v>59</v>
      </c>
      <c r="E70" s="16">
        <v>93.299000000000007</v>
      </c>
      <c r="F70" s="46">
        <v>151.82900000000001</v>
      </c>
      <c r="G70" s="46">
        <v>120.889</v>
      </c>
      <c r="H70" s="46">
        <v>116.724</v>
      </c>
      <c r="I70" s="46">
        <v>38.9</v>
      </c>
      <c r="J70" s="46">
        <v>21.422000000000001</v>
      </c>
      <c r="K70" s="46">
        <v>34.250999999999998</v>
      </c>
      <c r="L70" s="46">
        <v>34.835999999999999</v>
      </c>
      <c r="M70" s="46">
        <v>67.516000000000005</v>
      </c>
      <c r="N70" s="46">
        <v>83.93</v>
      </c>
      <c r="O70" s="46">
        <v>45.892000000000003</v>
      </c>
      <c r="P70" s="46">
        <v>28.738</v>
      </c>
      <c r="Q70" s="46">
        <v>63.387</v>
      </c>
      <c r="R70" s="46">
        <v>108.624</v>
      </c>
      <c r="S70" s="46">
        <v>59.616</v>
      </c>
      <c r="T70" s="46">
        <v>183.68299999999999</v>
      </c>
      <c r="U70" s="46">
        <v>39.375999999999998</v>
      </c>
      <c r="V70" s="46">
        <v>24.318999999999999</v>
      </c>
      <c r="W70" s="46">
        <v>98.019000000000005</v>
      </c>
      <c r="X70" s="46">
        <v>53.823</v>
      </c>
      <c r="Y70" s="46">
        <v>44.652999999999999</v>
      </c>
      <c r="Z70" s="46">
        <v>116.946</v>
      </c>
      <c r="AA70" s="46">
        <v>72.186999999999998</v>
      </c>
      <c r="AB70" s="46">
        <v>81.808999999999997</v>
      </c>
      <c r="AC70" s="46">
        <v>61.88</v>
      </c>
      <c r="AD70" s="46">
        <v>73.375</v>
      </c>
      <c r="AE70" s="46">
        <v>21.164999999999999</v>
      </c>
      <c r="AF70" s="46">
        <v>183.92</v>
      </c>
      <c r="AG70" s="46">
        <v>27.497</v>
      </c>
      <c r="AH70" s="46">
        <v>27.497</v>
      </c>
      <c r="ALQ70" s="4" t="e">
        <v>#N/A</v>
      </c>
    </row>
    <row r="71" spans="1:1005" ht="15" x14ac:dyDescent="0.25">
      <c r="A71" s="41">
        <v>46997</v>
      </c>
      <c r="B71" s="15"/>
      <c r="C71" s="13">
        <v>32</v>
      </c>
      <c r="D71" s="45">
        <v>39</v>
      </c>
      <c r="E71" s="16">
        <v>55.472999999999999</v>
      </c>
      <c r="F71" s="46">
        <v>95.787000000000006</v>
      </c>
      <c r="G71" s="46">
        <v>57.478000000000002</v>
      </c>
      <c r="H71" s="46">
        <v>79.018000000000001</v>
      </c>
      <c r="I71" s="46">
        <v>43.042999999999999</v>
      </c>
      <c r="J71" s="46">
        <v>20.439</v>
      </c>
      <c r="K71" s="46">
        <v>34.676000000000002</v>
      </c>
      <c r="L71" s="46">
        <v>34.563000000000002</v>
      </c>
      <c r="M71" s="46">
        <v>54.593000000000004</v>
      </c>
      <c r="N71" s="46">
        <v>47.256999999999998</v>
      </c>
      <c r="O71" s="46">
        <v>37.225000000000001</v>
      </c>
      <c r="P71" s="46">
        <v>26.745000000000001</v>
      </c>
      <c r="Q71" s="46">
        <v>45.875</v>
      </c>
      <c r="R71" s="46">
        <v>52.478999999999999</v>
      </c>
      <c r="S71" s="46">
        <v>39.484999999999999</v>
      </c>
      <c r="T71" s="46">
        <v>79.834000000000003</v>
      </c>
      <c r="U71" s="46">
        <v>30.832999999999998</v>
      </c>
      <c r="V71" s="46">
        <v>30.728999999999999</v>
      </c>
      <c r="W71" s="46">
        <v>66.795000000000002</v>
      </c>
      <c r="X71" s="46">
        <v>40.819000000000003</v>
      </c>
      <c r="Y71" s="46">
        <v>38.848999999999997</v>
      </c>
      <c r="Z71" s="46">
        <v>80.263999999999996</v>
      </c>
      <c r="AA71" s="46">
        <v>45.762</v>
      </c>
      <c r="AB71" s="46">
        <v>55.390999999999998</v>
      </c>
      <c r="AC71" s="46">
        <v>39.981000000000002</v>
      </c>
      <c r="AD71" s="46">
        <v>59.670999999999999</v>
      </c>
      <c r="AE71" s="46">
        <v>24.478999999999999</v>
      </c>
      <c r="AF71" s="46">
        <v>70.171000000000006</v>
      </c>
      <c r="AG71" s="46">
        <v>26.041</v>
      </c>
      <c r="AH71" s="46">
        <v>26.041</v>
      </c>
      <c r="ALQ71" s="4" t="e">
        <v>#N/A</v>
      </c>
    </row>
    <row r="72" spans="1:1005" ht="15" x14ac:dyDescent="0.25">
      <c r="A72" s="41"/>
      <c r="B72" s="15"/>
      <c r="C72" s="13"/>
      <c r="D72" s="14"/>
      <c r="E72"/>
      <c r="F72"/>
      <c r="G72"/>
      <c r="H72"/>
      <c r="I72"/>
      <c r="J72"/>
      <c r="K72"/>
      <c r="L72"/>
      <c r="M72"/>
      <c r="N72"/>
      <c r="O72"/>
      <c r="P72"/>
      <c r="Q72"/>
      <c r="R72"/>
      <c r="S72"/>
      <c r="T72"/>
      <c r="U72"/>
      <c r="V72"/>
      <c r="W72"/>
      <c r="X72"/>
      <c r="Y72"/>
      <c r="Z72"/>
      <c r="AA72"/>
      <c r="AB72"/>
      <c r="AC72"/>
      <c r="AD72"/>
      <c r="AE72"/>
      <c r="AF72"/>
      <c r="ALQ72" s="4" t="e">
        <v>#N/A</v>
      </c>
    </row>
    <row r="73" spans="1:1005" ht="15" x14ac:dyDescent="0.25">
      <c r="A73" s="41"/>
      <c r="B73" s="15"/>
      <c r="C73" s="13"/>
      <c r="D73" s="14"/>
      <c r="E73"/>
      <c r="F73"/>
      <c r="G73"/>
      <c r="H73"/>
      <c r="I73"/>
      <c r="J73"/>
      <c r="K73"/>
      <c r="L73"/>
      <c r="M73"/>
      <c r="N73"/>
      <c r="O73"/>
      <c r="P73"/>
      <c r="Q73"/>
      <c r="R73"/>
      <c r="S73"/>
      <c r="T73"/>
      <c r="U73"/>
      <c r="V73"/>
      <c r="W73"/>
      <c r="X73"/>
      <c r="Y73"/>
      <c r="Z73"/>
      <c r="AA73"/>
      <c r="AB73"/>
      <c r="AC73"/>
      <c r="AD73"/>
      <c r="AE73"/>
      <c r="AF73"/>
    </row>
    <row r="74" spans="1:1005" ht="15" x14ac:dyDescent="0.25">
      <c r="A74" s="41"/>
      <c r="B74" s="15"/>
      <c r="C74" s="13"/>
      <c r="D74" s="14"/>
      <c r="E74"/>
      <c r="F74"/>
      <c r="G74"/>
      <c r="H74"/>
      <c r="I74"/>
      <c r="J74"/>
      <c r="K74"/>
      <c r="L74"/>
      <c r="M74"/>
      <c r="N74"/>
      <c r="O74"/>
      <c r="P74"/>
      <c r="Q74"/>
      <c r="R74"/>
      <c r="S74"/>
      <c r="T74"/>
      <c r="U74"/>
      <c r="V74"/>
      <c r="W74"/>
      <c r="X74"/>
      <c r="Y74"/>
      <c r="Z74"/>
      <c r="AA74"/>
      <c r="AB74"/>
      <c r="AC74"/>
      <c r="AD74"/>
      <c r="AE74"/>
      <c r="AF74"/>
    </row>
    <row r="75" spans="1:1005" ht="15" x14ac:dyDescent="0.25">
      <c r="A75" s="41"/>
      <c r="B75" s="15"/>
      <c r="C75" s="13"/>
      <c r="D75" s="14"/>
      <c r="E75"/>
      <c r="F75"/>
      <c r="G75"/>
      <c r="H75"/>
      <c r="I75"/>
      <c r="J75"/>
      <c r="K75"/>
      <c r="L75"/>
      <c r="M75"/>
      <c r="N75"/>
      <c r="O75"/>
      <c r="P75"/>
      <c r="Q75"/>
      <c r="R75"/>
      <c r="S75"/>
      <c r="T75"/>
      <c r="U75"/>
      <c r="V75"/>
      <c r="W75"/>
      <c r="X75"/>
      <c r="Y75"/>
      <c r="Z75"/>
      <c r="AA75"/>
      <c r="AB75"/>
      <c r="AC75"/>
      <c r="AD75"/>
      <c r="AE75"/>
      <c r="AF75"/>
    </row>
    <row r="76" spans="1:1005" ht="15" x14ac:dyDescent="0.25">
      <c r="A76" s="41"/>
      <c r="B76" s="15"/>
      <c r="C76" s="13"/>
      <c r="D76" s="14"/>
      <c r="E76"/>
      <c r="F76"/>
      <c r="G76"/>
      <c r="H76"/>
      <c r="I76"/>
      <c r="J76"/>
      <c r="K76"/>
      <c r="L76"/>
      <c r="M76"/>
      <c r="N76"/>
      <c r="O76"/>
      <c r="P76"/>
      <c r="Q76"/>
      <c r="R76"/>
      <c r="S76"/>
      <c r="T76"/>
      <c r="U76"/>
      <c r="V76"/>
      <c r="W76"/>
      <c r="X76"/>
      <c r="Y76"/>
      <c r="Z76"/>
      <c r="AA76"/>
      <c r="AB76"/>
      <c r="AC76"/>
      <c r="AD76"/>
      <c r="AE76"/>
      <c r="AF76"/>
    </row>
    <row r="77" spans="1:1005" ht="15" x14ac:dyDescent="0.25">
      <c r="A77" s="41"/>
      <c r="B77" s="15"/>
      <c r="C77" s="13"/>
      <c r="D77" s="14"/>
      <c r="E77"/>
      <c r="F77"/>
      <c r="G77"/>
      <c r="H77"/>
      <c r="I77"/>
      <c r="J77"/>
      <c r="K77"/>
      <c r="L77"/>
      <c r="M77"/>
      <c r="N77"/>
      <c r="O77"/>
      <c r="P77"/>
      <c r="Q77"/>
      <c r="R77"/>
      <c r="S77"/>
      <c r="T77"/>
      <c r="U77"/>
      <c r="V77"/>
      <c r="W77"/>
      <c r="X77"/>
      <c r="Y77"/>
      <c r="Z77"/>
      <c r="AA77"/>
      <c r="AB77"/>
      <c r="AC77"/>
      <c r="AD77"/>
      <c r="AE77"/>
      <c r="AF77"/>
    </row>
    <row r="78" spans="1:1005" ht="15" x14ac:dyDescent="0.25">
      <c r="A78" s="41"/>
      <c r="B78" s="15"/>
      <c r="C78" s="13"/>
      <c r="D78" s="14"/>
      <c r="E78"/>
      <c r="F78"/>
      <c r="G78"/>
      <c r="H78"/>
      <c r="I78"/>
      <c r="J78"/>
      <c r="K78"/>
      <c r="L78"/>
      <c r="M78"/>
      <c r="N78"/>
      <c r="O78"/>
      <c r="P78"/>
      <c r="Q78"/>
      <c r="R78"/>
      <c r="S78"/>
      <c r="T78"/>
      <c r="U78"/>
      <c r="V78"/>
      <c r="W78"/>
      <c r="X78"/>
      <c r="Y78"/>
      <c r="Z78"/>
      <c r="AA78"/>
      <c r="AB78"/>
      <c r="AC78"/>
      <c r="AD78"/>
      <c r="AE78"/>
      <c r="AF78"/>
    </row>
    <row r="79" spans="1:1005" ht="15" x14ac:dyDescent="0.25">
      <c r="A79" s="41"/>
      <c r="B79" s="15"/>
      <c r="C79" s="13"/>
      <c r="D79" s="14"/>
      <c r="E79"/>
      <c r="F79"/>
      <c r="G79"/>
      <c r="H79"/>
      <c r="I79"/>
      <c r="J79"/>
      <c r="K79"/>
      <c r="L79"/>
      <c r="M79"/>
      <c r="N79"/>
      <c r="O79"/>
      <c r="P79"/>
      <c r="Q79"/>
      <c r="R79"/>
      <c r="S79"/>
      <c r="T79"/>
      <c r="U79"/>
      <c r="V79"/>
      <c r="W79"/>
      <c r="X79"/>
      <c r="Y79"/>
      <c r="Z79"/>
      <c r="AA79"/>
      <c r="AB79"/>
      <c r="AC79"/>
      <c r="AD79"/>
      <c r="AE79"/>
      <c r="AF79"/>
    </row>
    <row r="80" spans="1:1005" ht="15" x14ac:dyDescent="0.25">
      <c r="A80" s="41"/>
      <c r="B80" s="15"/>
      <c r="C80" s="13"/>
      <c r="D80" s="14"/>
      <c r="E80"/>
      <c r="F80"/>
      <c r="G80"/>
      <c r="H80"/>
      <c r="I80"/>
      <c r="J80"/>
      <c r="K80"/>
      <c r="L80"/>
      <c r="M80"/>
      <c r="N80"/>
      <c r="O80"/>
      <c r="P80"/>
      <c r="Q80"/>
      <c r="R80"/>
      <c r="S80"/>
      <c r="T80"/>
      <c r="U80"/>
      <c r="V80"/>
      <c r="W80"/>
      <c r="X80"/>
      <c r="Y80"/>
      <c r="Z80"/>
      <c r="AA80"/>
      <c r="AB80"/>
      <c r="AC80"/>
      <c r="AD80"/>
      <c r="AE80"/>
      <c r="AF80"/>
    </row>
    <row r="81" spans="1:4" ht="12.75" customHeight="1" x14ac:dyDescent="0.25">
      <c r="A81" s="41"/>
      <c r="B81" s="18"/>
      <c r="C81" s="19"/>
      <c r="D81" s="20"/>
    </row>
    <row r="82" spans="1:4" ht="12.75" customHeight="1" x14ac:dyDescent="0.25">
      <c r="A82" s="41"/>
      <c r="B82" s="18"/>
      <c r="C82" s="19"/>
      <c r="D82" s="20"/>
    </row>
    <row r="83" spans="1:4" ht="12.75" customHeight="1" x14ac:dyDescent="0.25">
      <c r="A83" s="41"/>
      <c r="B83" s="18"/>
      <c r="C83" s="19"/>
      <c r="D83" s="20"/>
    </row>
    <row r="84" spans="1:4" ht="12.75" customHeight="1" x14ac:dyDescent="0.25">
      <c r="A84" s="41"/>
      <c r="B84" s="18"/>
      <c r="C84" s="19"/>
      <c r="D84" s="20"/>
    </row>
    <row r="101" spans="3:4" ht="12.75" customHeight="1" x14ac:dyDescent="0.25">
      <c r="C101" s="3">
        <v>43</v>
      </c>
      <c r="D101" s="3">
        <v>51</v>
      </c>
    </row>
    <row r="102" spans="3:4" ht="12.75" customHeight="1" x14ac:dyDescent="0.25">
      <c r="C102" s="3">
        <v>65</v>
      </c>
      <c r="D102" s="3">
        <v>77</v>
      </c>
    </row>
    <row r="103" spans="3:4" ht="12.75" customHeight="1" x14ac:dyDescent="0.25">
      <c r="C103" s="3">
        <v>116</v>
      </c>
      <c r="D103" s="3">
        <v>166</v>
      </c>
    </row>
    <row r="104" spans="3:4" ht="12.75" customHeight="1" x14ac:dyDescent="0.25">
      <c r="C104" s="3">
        <v>201</v>
      </c>
      <c r="D104" s="3">
        <v>301</v>
      </c>
    </row>
    <row r="105" spans="3:4" ht="12.75" customHeight="1" x14ac:dyDescent="0.25">
      <c r="C105" s="3">
        <v>90</v>
      </c>
      <c r="D105" s="3">
        <v>146</v>
      </c>
    </row>
    <row r="106" spans="3:4" ht="12.75" customHeight="1" x14ac:dyDescent="0.25">
      <c r="C106" s="3">
        <v>42</v>
      </c>
      <c r="D106" s="3">
        <v>59</v>
      </c>
    </row>
    <row r="107" spans="3:4" ht="12.75" customHeight="1" x14ac:dyDescent="0.25">
      <c r="C107" s="3">
        <v>32</v>
      </c>
      <c r="D107" s="3">
        <v>39</v>
      </c>
    </row>
  </sheetData>
  <mergeCells count="1">
    <mergeCell ref="B1:AH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110699-25B5-4816-9541-71929AE4F2D5}">
  <sheetPr codeName="Sheet6">
    <tabColor rgb="FFFB8072"/>
  </sheetPr>
  <dimension ref="A1:ALQ107"/>
  <sheetViews>
    <sheetView topLeftCell="A40" workbookViewId="0">
      <selection activeCell="D4" sqref="D4"/>
    </sheetView>
  </sheetViews>
  <sheetFormatPr defaultColWidth="18.7109375" defaultRowHeight="12.75" customHeight="1" x14ac:dyDescent="0.25"/>
  <cols>
    <col min="1" max="1" width="7.5703125" style="3" customWidth="1"/>
    <col min="2" max="2" width="7.85546875" style="3" customWidth="1"/>
    <col min="3" max="3" width="8.140625" style="3" customWidth="1"/>
    <col min="4" max="4" width="7.5703125" style="3" customWidth="1"/>
    <col min="5" max="6" width="9" style="4" customWidth="1"/>
    <col min="7" max="30" width="9" style="4" bestFit="1" customWidth="1"/>
    <col min="31" max="31" width="8.42578125" style="32" customWidth="1"/>
    <col min="32" max="54" width="8.85546875" style="4" customWidth="1"/>
    <col min="55" max="16384" width="18.7109375" style="4"/>
  </cols>
  <sheetData>
    <row r="1" spans="1:39" ht="15" x14ac:dyDescent="0.25">
      <c r="A1" s="47"/>
      <c r="B1" s="48"/>
      <c r="C1" s="48"/>
      <c r="D1" s="48"/>
      <c r="E1" s="48"/>
      <c r="F1" s="48"/>
      <c r="G1" s="48"/>
      <c r="H1" s="48"/>
      <c r="I1" s="48"/>
      <c r="J1" s="48"/>
      <c r="K1" s="48"/>
      <c r="L1" s="48"/>
      <c r="M1" s="48"/>
      <c r="N1" s="48"/>
      <c r="O1" s="48"/>
      <c r="P1" s="48"/>
      <c r="Q1" s="48"/>
      <c r="R1" s="48"/>
      <c r="S1" s="48"/>
      <c r="T1" s="48"/>
      <c r="U1" s="48"/>
      <c r="V1" s="48"/>
      <c r="W1" s="48"/>
      <c r="X1" s="48"/>
      <c r="Y1" s="48"/>
      <c r="Z1" s="48"/>
      <c r="AA1" s="48"/>
      <c r="AB1" s="48"/>
      <c r="AC1" s="48"/>
      <c r="AD1" s="48"/>
      <c r="AE1" s="48"/>
      <c r="AF1" s="48"/>
      <c r="AG1" s="48"/>
      <c r="AH1" s="48"/>
      <c r="AI1" s="3"/>
      <c r="AJ1" s="3"/>
      <c r="AK1" s="3"/>
      <c r="AL1" s="3"/>
      <c r="AM1" s="3"/>
    </row>
    <row r="2" spans="1:39" s="3" customFormat="1" ht="15" x14ac:dyDescent="0.25">
      <c r="A2" s="47"/>
      <c r="B2" s="49" t="s">
        <v>0</v>
      </c>
      <c r="C2" s="49" t="s">
        <v>1</v>
      </c>
      <c r="D2" s="49" t="s">
        <v>2</v>
      </c>
      <c r="E2" s="49">
        <v>1991</v>
      </c>
      <c r="F2" s="49">
        <v>1992</v>
      </c>
      <c r="G2" s="49">
        <v>1993</v>
      </c>
      <c r="H2" s="49">
        <v>1994</v>
      </c>
      <c r="I2" s="49">
        <v>1995</v>
      </c>
      <c r="J2" s="49">
        <v>1996</v>
      </c>
      <c r="K2" s="49">
        <v>1997</v>
      </c>
      <c r="L2" s="49">
        <v>1998</v>
      </c>
      <c r="M2" s="49">
        <v>1999</v>
      </c>
      <c r="N2" s="49">
        <v>2000</v>
      </c>
      <c r="O2" s="49">
        <v>2001</v>
      </c>
      <c r="P2" s="49">
        <v>2002</v>
      </c>
      <c r="Q2" s="49">
        <v>2003</v>
      </c>
      <c r="R2" s="49">
        <v>2004</v>
      </c>
      <c r="S2" s="49">
        <v>2005</v>
      </c>
      <c r="T2" s="49">
        <v>2006</v>
      </c>
      <c r="U2" s="49">
        <v>2007</v>
      </c>
      <c r="V2" s="49">
        <v>2008</v>
      </c>
      <c r="W2" s="49">
        <v>2009</v>
      </c>
      <c r="X2" s="49">
        <v>2010</v>
      </c>
      <c r="Y2" s="49">
        <v>2011</v>
      </c>
      <c r="Z2" s="49">
        <v>2012</v>
      </c>
      <c r="AA2" s="49">
        <v>2013</v>
      </c>
      <c r="AB2" s="49">
        <v>2014</v>
      </c>
      <c r="AC2" s="49">
        <v>2015</v>
      </c>
      <c r="AD2" s="49">
        <v>2016</v>
      </c>
      <c r="AE2" s="50">
        <v>2017</v>
      </c>
      <c r="AF2" s="49">
        <v>2018</v>
      </c>
      <c r="AG2" s="49">
        <v>2019</v>
      </c>
      <c r="AH2" s="49">
        <v>2020</v>
      </c>
    </row>
    <row r="3" spans="1:39" s="3" customFormat="1" ht="15" x14ac:dyDescent="0.25">
      <c r="A3" s="51"/>
      <c r="B3" s="52" t="s">
        <v>3</v>
      </c>
      <c r="C3" s="52" t="s">
        <v>4</v>
      </c>
      <c r="D3" s="52" t="s">
        <v>5</v>
      </c>
      <c r="E3" s="52" t="s">
        <v>6</v>
      </c>
      <c r="F3" s="52" t="s">
        <v>7</v>
      </c>
      <c r="G3" s="52" t="s">
        <v>8</v>
      </c>
      <c r="H3" s="52" t="s">
        <v>9</v>
      </c>
      <c r="I3" s="52" t="s">
        <v>10</v>
      </c>
      <c r="J3" s="52" t="s">
        <v>11</v>
      </c>
      <c r="K3" s="52" t="s">
        <v>12</v>
      </c>
      <c r="L3" s="52" t="s">
        <v>13</v>
      </c>
      <c r="M3" s="52" t="s">
        <v>14</v>
      </c>
      <c r="N3" s="52" t="s">
        <v>15</v>
      </c>
      <c r="O3" s="52" t="s">
        <v>16</v>
      </c>
      <c r="P3" s="52" t="s">
        <v>17</v>
      </c>
      <c r="Q3" s="52" t="s">
        <v>18</v>
      </c>
      <c r="R3" s="52" t="s">
        <v>19</v>
      </c>
      <c r="S3" s="52" t="s">
        <v>20</v>
      </c>
      <c r="T3" s="52" t="s">
        <v>21</v>
      </c>
      <c r="U3" s="52" t="s">
        <v>22</v>
      </c>
      <c r="V3" s="52" t="s">
        <v>23</v>
      </c>
      <c r="W3" s="52" t="s">
        <v>24</v>
      </c>
      <c r="X3" s="52" t="s">
        <v>25</v>
      </c>
      <c r="Y3" s="52" t="s">
        <v>26</v>
      </c>
      <c r="Z3" s="52" t="s">
        <v>27</v>
      </c>
      <c r="AA3" s="52" t="s">
        <v>28</v>
      </c>
      <c r="AB3" s="52" t="s">
        <v>29</v>
      </c>
      <c r="AC3" s="52" t="s">
        <v>30</v>
      </c>
      <c r="AD3" s="52" t="s">
        <v>31</v>
      </c>
      <c r="AE3" s="52" t="s">
        <v>32</v>
      </c>
      <c r="AF3" s="52" t="s">
        <v>33</v>
      </c>
      <c r="AG3" s="52" t="s">
        <v>34</v>
      </c>
      <c r="AH3" s="52" t="s">
        <v>35</v>
      </c>
    </row>
    <row r="4" spans="1:39" ht="15" x14ac:dyDescent="0.25">
      <c r="A4" s="53">
        <v>44958</v>
      </c>
      <c r="B4" s="30"/>
      <c r="C4" s="31">
        <v>300</v>
      </c>
      <c r="D4" s="9">
        <v>300</v>
      </c>
      <c r="E4">
        <v>282.56</v>
      </c>
      <c r="F4">
        <v>307.41800000000001</v>
      </c>
      <c r="G4">
        <v>347.74299999999999</v>
      </c>
      <c r="H4" s="4">
        <v>277.33800000000002</v>
      </c>
      <c r="I4" s="4">
        <v>337.81099999999998</v>
      </c>
      <c r="J4" s="4">
        <v>350.851</v>
      </c>
      <c r="K4" s="4">
        <v>270.86200000000002</v>
      </c>
      <c r="L4" s="4">
        <v>326.21699999999998</v>
      </c>
      <c r="M4" s="4">
        <v>308.47500000000002</v>
      </c>
      <c r="N4" s="4">
        <v>339.02300000000002</v>
      </c>
      <c r="O4" s="4">
        <v>289.67399999999998</v>
      </c>
      <c r="P4" s="4">
        <v>257.61799999999999</v>
      </c>
      <c r="Q4" s="4">
        <v>306.79700000000003</v>
      </c>
      <c r="R4" s="4">
        <v>276.37599999999998</v>
      </c>
      <c r="S4" s="4">
        <v>356.54399999999998</v>
      </c>
      <c r="T4" s="4">
        <v>272.637</v>
      </c>
      <c r="U4" s="4">
        <v>318.988</v>
      </c>
      <c r="V4" s="4">
        <v>294.07799999999997</v>
      </c>
      <c r="W4" s="4">
        <v>290.279</v>
      </c>
      <c r="X4" s="4">
        <v>291.76600000000002</v>
      </c>
      <c r="Y4" s="4">
        <v>281.32799999999997</v>
      </c>
      <c r="Z4" s="4">
        <v>282.66300000000001</v>
      </c>
      <c r="AA4" s="4">
        <v>265.92500000000001</v>
      </c>
      <c r="AB4" s="4">
        <v>300.60199999999998</v>
      </c>
      <c r="AC4" s="4">
        <v>402.71600000000001</v>
      </c>
      <c r="AD4" s="4">
        <v>299.39800000000002</v>
      </c>
      <c r="AE4" s="4">
        <v>389.19499999999999</v>
      </c>
      <c r="AF4" s="4">
        <v>340.19600000000003</v>
      </c>
      <c r="AG4" s="4">
        <v>315.14299999999997</v>
      </c>
      <c r="AH4" s="32">
        <v>276.55500000000001</v>
      </c>
    </row>
    <row r="5" spans="1:39" ht="15" x14ac:dyDescent="0.25">
      <c r="A5" s="53">
        <v>44986</v>
      </c>
      <c r="B5" s="33"/>
      <c r="C5" s="8">
        <v>500</v>
      </c>
      <c r="D5" s="11">
        <v>500</v>
      </c>
      <c r="E5">
        <v>431.68799999999999</v>
      </c>
      <c r="F5">
        <v>534.22400000000005</v>
      </c>
      <c r="G5">
        <v>444.80799999999999</v>
      </c>
      <c r="H5" s="4">
        <v>594.18100000000004</v>
      </c>
      <c r="I5" s="4">
        <v>905.18799999999999</v>
      </c>
      <c r="J5" s="4">
        <v>534.86900000000003</v>
      </c>
      <c r="K5" s="4">
        <v>472.96699999999998</v>
      </c>
      <c r="L5" s="4">
        <v>449.25200000000001</v>
      </c>
      <c r="M5" s="4">
        <v>483.53899999999999</v>
      </c>
      <c r="N5" s="4">
        <v>516.12699999999995</v>
      </c>
      <c r="O5" s="4">
        <v>514.94799999999998</v>
      </c>
      <c r="P5" s="4">
        <v>329.32400000000001</v>
      </c>
      <c r="Q5" s="4">
        <v>586.71199999999999</v>
      </c>
      <c r="R5" s="4">
        <v>685.25699999999995</v>
      </c>
      <c r="S5" s="4">
        <v>490.82400000000001</v>
      </c>
      <c r="T5" s="4">
        <v>426.702</v>
      </c>
      <c r="U5" s="4">
        <v>658.91399999999999</v>
      </c>
      <c r="V5" s="4">
        <v>360.64699999999999</v>
      </c>
      <c r="W5" s="4">
        <v>537.827</v>
      </c>
      <c r="X5" s="4">
        <v>441.50900000000001</v>
      </c>
      <c r="Y5" s="4">
        <v>438.91</v>
      </c>
      <c r="Z5" s="4">
        <v>493.95600000000002</v>
      </c>
      <c r="AA5" s="4">
        <v>421.39100000000002</v>
      </c>
      <c r="AB5" s="4">
        <v>506.04399999999998</v>
      </c>
      <c r="AC5" s="4">
        <v>707.73400000000004</v>
      </c>
      <c r="AD5" s="4">
        <v>527.57899999999995</v>
      </c>
      <c r="AE5" s="4">
        <v>877.024</v>
      </c>
      <c r="AF5" s="4">
        <v>465.00299999999999</v>
      </c>
      <c r="AG5" s="4">
        <v>602.02499999999998</v>
      </c>
      <c r="AH5" s="32">
        <v>453.64100000000002</v>
      </c>
    </row>
    <row r="6" spans="1:39" ht="15" x14ac:dyDescent="0.25">
      <c r="A6" s="53">
        <v>45017</v>
      </c>
      <c r="B6" s="33"/>
      <c r="C6" s="8">
        <v>697</v>
      </c>
      <c r="D6" s="11">
        <v>950</v>
      </c>
      <c r="E6">
        <v>635.89499999999998</v>
      </c>
      <c r="F6">
        <v>1319.769</v>
      </c>
      <c r="G6">
        <v>1025.3679999999999</v>
      </c>
      <c r="H6" s="4">
        <v>1228.768</v>
      </c>
      <c r="I6" s="4">
        <v>969.30600000000004</v>
      </c>
      <c r="J6" s="4">
        <v>950.47900000000004</v>
      </c>
      <c r="K6" s="4">
        <v>752.97799999999995</v>
      </c>
      <c r="L6" s="4">
        <v>930.37</v>
      </c>
      <c r="M6" s="4">
        <v>792.59400000000005</v>
      </c>
      <c r="N6" s="4">
        <v>1337.3489999999999</v>
      </c>
      <c r="O6" s="4">
        <v>1103.393</v>
      </c>
      <c r="P6" s="4">
        <v>949.52</v>
      </c>
      <c r="Q6" s="4">
        <v>1043.0889999999999</v>
      </c>
      <c r="R6" s="4">
        <v>1829.098</v>
      </c>
      <c r="S6" s="4">
        <v>891.56200000000001</v>
      </c>
      <c r="T6" s="4">
        <v>1209.172</v>
      </c>
      <c r="U6" s="4">
        <v>1171.5050000000001</v>
      </c>
      <c r="V6" s="4">
        <v>390.17099999999999</v>
      </c>
      <c r="W6" s="4">
        <v>791.22400000000005</v>
      </c>
      <c r="X6" s="4">
        <v>874.72400000000005</v>
      </c>
      <c r="Y6" s="4">
        <v>924.33</v>
      </c>
      <c r="Z6" s="4">
        <v>1372.683</v>
      </c>
      <c r="AA6" s="4">
        <v>599.30700000000002</v>
      </c>
      <c r="AB6" s="4">
        <v>711.88199999999995</v>
      </c>
      <c r="AC6" s="4">
        <v>936.56600000000003</v>
      </c>
      <c r="AD6" s="4">
        <v>801.26400000000001</v>
      </c>
      <c r="AE6" s="4">
        <v>1501.7670000000001</v>
      </c>
      <c r="AF6" s="4">
        <v>952.32500000000005</v>
      </c>
      <c r="AG6" s="4">
        <v>1575.27</v>
      </c>
      <c r="AH6" s="32">
        <v>643.73900000000003</v>
      </c>
    </row>
    <row r="7" spans="1:39" ht="15" x14ac:dyDescent="0.25">
      <c r="A7" s="53">
        <v>45047</v>
      </c>
      <c r="B7" s="33"/>
      <c r="C7" s="8">
        <v>1870</v>
      </c>
      <c r="D7" s="11">
        <v>2550</v>
      </c>
      <c r="E7">
        <v>1702.903</v>
      </c>
      <c r="F7">
        <v>3143.337</v>
      </c>
      <c r="G7">
        <v>3333.8180000000002</v>
      </c>
      <c r="H7" s="4">
        <v>3161.0430000000001</v>
      </c>
      <c r="I7" s="4">
        <v>2701.799</v>
      </c>
      <c r="J7" s="4">
        <v>2817.58</v>
      </c>
      <c r="K7" s="4">
        <v>2457.1480000000001</v>
      </c>
      <c r="L7" s="4">
        <v>2636.0129999999999</v>
      </c>
      <c r="M7" s="4">
        <v>2422.7719999999999</v>
      </c>
      <c r="N7" s="4">
        <v>3546.857</v>
      </c>
      <c r="O7" s="4">
        <v>3543.6010000000001</v>
      </c>
      <c r="P7" s="4">
        <v>1364.9649999999999</v>
      </c>
      <c r="Q7" s="4">
        <v>2677.0189999999998</v>
      </c>
      <c r="R7" s="4">
        <v>2500.886</v>
      </c>
      <c r="S7" s="4">
        <v>2599.1120000000001</v>
      </c>
      <c r="T7" s="4">
        <v>2727.6610000000001</v>
      </c>
      <c r="U7" s="4">
        <v>2748.0889999999999</v>
      </c>
      <c r="V7" s="4">
        <v>1654.7449999999999</v>
      </c>
      <c r="W7" s="4">
        <v>3092.9630000000002</v>
      </c>
      <c r="X7" s="4">
        <v>1589.03</v>
      </c>
      <c r="Y7" s="4">
        <v>2128.817</v>
      </c>
      <c r="Z7" s="4">
        <v>2257.0070000000001</v>
      </c>
      <c r="AA7" s="4">
        <v>2036.6</v>
      </c>
      <c r="AB7" s="4">
        <v>1937.9359999999999</v>
      </c>
      <c r="AC7" s="4">
        <v>1895.636</v>
      </c>
      <c r="AD7" s="4">
        <v>2428.3850000000002</v>
      </c>
      <c r="AE7" s="4">
        <v>2116.8589999999999</v>
      </c>
      <c r="AF7" s="4">
        <v>2815.9369999999999</v>
      </c>
      <c r="AG7" s="4">
        <v>3625.3249999999998</v>
      </c>
      <c r="AH7" s="32">
        <v>2373.7179999999998</v>
      </c>
    </row>
    <row r="8" spans="1:39" ht="15" x14ac:dyDescent="0.25">
      <c r="A8" s="53">
        <v>45078</v>
      </c>
      <c r="B8" s="33"/>
      <c r="C8" s="8">
        <v>2200</v>
      </c>
      <c r="D8" s="11">
        <v>3000</v>
      </c>
      <c r="E8">
        <v>3967.1790000000001</v>
      </c>
      <c r="F8">
        <v>1981.0940000000001</v>
      </c>
      <c r="G8">
        <v>4605.7979999999998</v>
      </c>
      <c r="H8" s="4">
        <v>2795.4589999999998</v>
      </c>
      <c r="I8" s="4">
        <v>5642.125</v>
      </c>
      <c r="J8" s="4">
        <v>2780.8209999999999</v>
      </c>
      <c r="K8" s="4">
        <v>3146.181</v>
      </c>
      <c r="L8" s="4">
        <v>3201.3809999999999</v>
      </c>
      <c r="M8" s="4">
        <v>4131.3180000000002</v>
      </c>
      <c r="N8" s="4">
        <v>2789.0279999999998</v>
      </c>
      <c r="O8" s="4">
        <v>2600.645</v>
      </c>
      <c r="P8" s="4">
        <v>1612.1959999999999</v>
      </c>
      <c r="Q8" s="4">
        <v>3987.1950000000002</v>
      </c>
      <c r="R8" s="4">
        <v>1530.721</v>
      </c>
      <c r="S8" s="4">
        <v>3180.7</v>
      </c>
      <c r="T8" s="4">
        <v>2155.1559999999999</v>
      </c>
      <c r="U8" s="4">
        <v>1875.722</v>
      </c>
      <c r="V8" s="4">
        <v>3528.72</v>
      </c>
      <c r="W8" s="4">
        <v>2853.82</v>
      </c>
      <c r="X8" s="4">
        <v>3981.7930000000001</v>
      </c>
      <c r="Y8" s="4">
        <v>4793.9719999999998</v>
      </c>
      <c r="Z8" s="4">
        <v>1088.579</v>
      </c>
      <c r="AA8" s="4">
        <v>2790.0010000000002</v>
      </c>
      <c r="AB8" s="4">
        <v>3647.692</v>
      </c>
      <c r="AC8" s="4">
        <v>3275.6509999999998</v>
      </c>
      <c r="AD8" s="4">
        <v>3209.4369999999999</v>
      </c>
      <c r="AE8" s="4">
        <v>2557.4050000000002</v>
      </c>
      <c r="AF8" s="4">
        <v>2252.0349999999999</v>
      </c>
      <c r="AG8" s="4">
        <v>5001.6130000000003</v>
      </c>
      <c r="AH8" s="32">
        <v>2513.6579999999999</v>
      </c>
    </row>
    <row r="9" spans="1:39" ht="15" x14ac:dyDescent="0.25">
      <c r="A9" s="53">
        <v>45108</v>
      </c>
      <c r="B9" s="33"/>
      <c r="C9" s="8">
        <v>733</v>
      </c>
      <c r="D9" s="11">
        <v>1000</v>
      </c>
      <c r="E9">
        <v>1704.3109999999999</v>
      </c>
      <c r="F9">
        <v>755.88</v>
      </c>
      <c r="G9">
        <v>1979.6210000000001</v>
      </c>
      <c r="H9" s="4">
        <v>613.98299999999995</v>
      </c>
      <c r="I9" s="4">
        <v>4445.6319999999996</v>
      </c>
      <c r="J9" s="4">
        <v>1036.4549999999999</v>
      </c>
      <c r="K9" s="4">
        <v>937.56200000000001</v>
      </c>
      <c r="L9" s="4">
        <v>1914.0139999999999</v>
      </c>
      <c r="M9" s="4">
        <v>2238.67</v>
      </c>
      <c r="N9" s="4">
        <v>601.90599999999995</v>
      </c>
      <c r="O9" s="4">
        <v>676.29600000000005</v>
      </c>
      <c r="P9" s="4">
        <v>321.24400000000003</v>
      </c>
      <c r="Q9" s="4">
        <v>1028.7159999999999</v>
      </c>
      <c r="R9" s="4">
        <v>598.69899999999996</v>
      </c>
      <c r="S9" s="4">
        <v>1271.7929999999999</v>
      </c>
      <c r="T9" s="4">
        <v>481.35599999999999</v>
      </c>
      <c r="U9" s="4">
        <v>582.90599999999995</v>
      </c>
      <c r="V9" s="4">
        <v>1908.454</v>
      </c>
      <c r="W9" s="4">
        <v>1586.0039999999999</v>
      </c>
      <c r="X9" s="4">
        <v>1445.885</v>
      </c>
      <c r="Y9" s="4">
        <v>3328.6970000000001</v>
      </c>
      <c r="Z9" s="4">
        <v>255.24799999999999</v>
      </c>
      <c r="AA9" s="4">
        <v>772.553</v>
      </c>
      <c r="AB9" s="4">
        <v>1216.21</v>
      </c>
      <c r="AC9" s="4">
        <v>1277.5350000000001</v>
      </c>
      <c r="AD9" s="4">
        <v>971.28399999999999</v>
      </c>
      <c r="AE9" s="4">
        <v>773.73299999999995</v>
      </c>
      <c r="AF9" s="4">
        <v>478.70699999999999</v>
      </c>
      <c r="AG9" s="4">
        <v>2937.8620000000001</v>
      </c>
      <c r="AH9" s="32">
        <v>644.84900000000005</v>
      </c>
    </row>
    <row r="10" spans="1:39" ht="15" x14ac:dyDescent="0.25">
      <c r="A10" s="53">
        <v>45139</v>
      </c>
      <c r="B10" s="33"/>
      <c r="C10" s="8">
        <v>359</v>
      </c>
      <c r="D10" s="11">
        <v>370</v>
      </c>
      <c r="E10">
        <v>522.29100000000005</v>
      </c>
      <c r="F10">
        <v>365.73599999999999</v>
      </c>
      <c r="G10">
        <v>658.44799999999998</v>
      </c>
      <c r="H10" s="4">
        <v>259.59699999999998</v>
      </c>
      <c r="I10" s="4">
        <v>1160.4459999999999</v>
      </c>
      <c r="J10" s="4">
        <v>307.74400000000003</v>
      </c>
      <c r="K10" s="4">
        <v>536.79200000000003</v>
      </c>
      <c r="L10" s="4">
        <v>598.29399999999998</v>
      </c>
      <c r="M10" s="4">
        <v>802.47199999999998</v>
      </c>
      <c r="N10" s="4">
        <v>265.58</v>
      </c>
      <c r="O10" s="4">
        <v>354.048</v>
      </c>
      <c r="P10" s="4">
        <v>158.13</v>
      </c>
      <c r="Q10" s="4">
        <v>366.197</v>
      </c>
      <c r="R10" s="4">
        <v>268.95</v>
      </c>
      <c r="S10" s="4">
        <v>429.94600000000003</v>
      </c>
      <c r="T10" s="4">
        <v>291.37099999999998</v>
      </c>
      <c r="U10" s="4">
        <v>336.91500000000002</v>
      </c>
      <c r="V10" s="4">
        <v>534.34699999999998</v>
      </c>
      <c r="W10" s="4">
        <v>436.75400000000002</v>
      </c>
      <c r="X10" s="4">
        <v>534.971</v>
      </c>
      <c r="Y10" s="4">
        <v>769.70699999999999</v>
      </c>
      <c r="Z10" s="4">
        <v>178.126</v>
      </c>
      <c r="AA10" s="4">
        <v>375.05900000000003</v>
      </c>
      <c r="AB10" s="4">
        <v>479.565</v>
      </c>
      <c r="AC10" s="4">
        <v>367.08600000000001</v>
      </c>
      <c r="AD10" s="4">
        <v>372.91500000000002</v>
      </c>
      <c r="AE10" s="4">
        <v>350.98</v>
      </c>
      <c r="AF10" s="4">
        <v>230.167</v>
      </c>
      <c r="AG10" s="4">
        <v>720.26300000000003</v>
      </c>
      <c r="AH10" s="32">
        <v>254.52500000000001</v>
      </c>
    </row>
    <row r="11" spans="1:39" ht="15" x14ac:dyDescent="0.25">
      <c r="A11" s="53">
        <v>45170</v>
      </c>
      <c r="B11" s="33"/>
      <c r="C11" s="8">
        <v>285</v>
      </c>
      <c r="D11" s="11">
        <v>340</v>
      </c>
      <c r="E11">
        <v>458.64600000000002</v>
      </c>
      <c r="F11">
        <v>341.50900000000001</v>
      </c>
      <c r="G11">
        <v>538.06299999999999</v>
      </c>
      <c r="H11" s="4">
        <v>321.41399999999999</v>
      </c>
      <c r="I11" s="4">
        <v>552.96799999999996</v>
      </c>
      <c r="J11" s="4">
        <v>315.22699999999998</v>
      </c>
      <c r="K11" s="4">
        <v>532.98199999999997</v>
      </c>
      <c r="L11" s="4">
        <v>391.46899999999999</v>
      </c>
      <c r="M11" s="4">
        <v>508.279</v>
      </c>
      <c r="N11" s="4">
        <v>301.16000000000003</v>
      </c>
      <c r="O11" s="4">
        <v>279.15800000000002</v>
      </c>
      <c r="P11" s="4">
        <v>268.14299999999997</v>
      </c>
      <c r="Q11" s="4">
        <v>485.52600000000001</v>
      </c>
      <c r="R11" s="4">
        <v>338.49099999999999</v>
      </c>
      <c r="S11" s="4">
        <v>315.2</v>
      </c>
      <c r="T11" s="4">
        <v>322.44499999999999</v>
      </c>
      <c r="U11" s="4">
        <v>349.76</v>
      </c>
      <c r="V11" s="4">
        <v>380.55099999999999</v>
      </c>
      <c r="W11" s="4">
        <v>291.851</v>
      </c>
      <c r="X11" s="4">
        <v>333.31200000000001</v>
      </c>
      <c r="Y11" s="4">
        <v>457.84699999999998</v>
      </c>
      <c r="Z11" s="4">
        <v>184.68</v>
      </c>
      <c r="AA11" s="4">
        <v>531.57799999999997</v>
      </c>
      <c r="AB11" s="4">
        <v>444.12</v>
      </c>
      <c r="AC11" s="4">
        <v>291.02999999999997</v>
      </c>
      <c r="AD11" s="4">
        <v>356.66500000000002</v>
      </c>
      <c r="AE11" s="4">
        <v>264.71699999999998</v>
      </c>
      <c r="AF11" s="4">
        <v>216.60400000000001</v>
      </c>
      <c r="AG11" s="4">
        <v>414.084</v>
      </c>
      <c r="AH11" s="32">
        <v>240.47900000000001</v>
      </c>
    </row>
    <row r="12" spans="1:39" ht="15" x14ac:dyDescent="0.25">
      <c r="A12" s="53">
        <v>45200</v>
      </c>
      <c r="B12" s="33"/>
      <c r="C12" s="8">
        <v>350</v>
      </c>
      <c r="D12" s="11">
        <v>417</v>
      </c>
      <c r="E12">
        <v>401.52</v>
      </c>
      <c r="F12">
        <v>345.78</v>
      </c>
      <c r="G12">
        <v>560.69299999999998</v>
      </c>
      <c r="H12" s="4">
        <v>506.911</v>
      </c>
      <c r="I12" s="4">
        <v>645.12400000000002</v>
      </c>
      <c r="J12" s="4">
        <v>517.33500000000004</v>
      </c>
      <c r="K12" s="4">
        <v>782.93299999999999</v>
      </c>
      <c r="L12" s="4">
        <v>530.33799999999997</v>
      </c>
      <c r="M12" s="4">
        <v>432.64299999999997</v>
      </c>
      <c r="N12" s="4">
        <v>490.20400000000001</v>
      </c>
      <c r="O12" s="4">
        <v>344.65</v>
      </c>
      <c r="P12" s="4">
        <v>417.11799999999999</v>
      </c>
      <c r="Q12" s="4">
        <v>429.45400000000001</v>
      </c>
      <c r="R12" s="4">
        <v>553.36900000000003</v>
      </c>
      <c r="S12" s="4">
        <v>575.70399999999995</v>
      </c>
      <c r="T12" s="4">
        <v>1094.595</v>
      </c>
      <c r="U12" s="4">
        <v>574.28099999999995</v>
      </c>
      <c r="V12" s="4">
        <v>418.27199999999999</v>
      </c>
      <c r="W12" s="4">
        <v>400.96699999999998</v>
      </c>
      <c r="X12" s="4">
        <v>506.01499999999999</v>
      </c>
      <c r="Y12" s="4">
        <v>590.91099999999994</v>
      </c>
      <c r="Z12" s="4">
        <v>278.43400000000003</v>
      </c>
      <c r="AA12" s="4">
        <v>679.71</v>
      </c>
      <c r="AB12" s="4">
        <v>716.52300000000002</v>
      </c>
      <c r="AC12" s="4">
        <v>436.90100000000001</v>
      </c>
      <c r="AD12" s="4">
        <v>504.60199999999998</v>
      </c>
      <c r="AE12" s="4">
        <v>479.81700000000001</v>
      </c>
      <c r="AF12" s="4">
        <v>441.24400000000003</v>
      </c>
      <c r="AG12" s="4">
        <v>484.84699999999998</v>
      </c>
      <c r="AH12" s="32">
        <v>342.38499999999999</v>
      </c>
    </row>
    <row r="13" spans="1:39" ht="15" x14ac:dyDescent="0.25">
      <c r="A13" s="53">
        <v>45231</v>
      </c>
      <c r="B13" s="33"/>
      <c r="C13" s="8">
        <v>429</v>
      </c>
      <c r="D13" s="11">
        <v>461</v>
      </c>
      <c r="E13">
        <v>492.00599999999997</v>
      </c>
      <c r="F13">
        <v>416.88200000000001</v>
      </c>
      <c r="G13">
        <v>553.87599999999998</v>
      </c>
      <c r="H13" s="4">
        <v>524.85900000000004</v>
      </c>
      <c r="I13" s="4">
        <v>585.08699999999999</v>
      </c>
      <c r="J13" s="4">
        <v>547.68799999999999</v>
      </c>
      <c r="K13" s="4">
        <v>559.16600000000005</v>
      </c>
      <c r="L13" s="4">
        <v>628.78700000000003</v>
      </c>
      <c r="M13" s="4">
        <v>442.64100000000002</v>
      </c>
      <c r="N13" s="4">
        <v>487.315</v>
      </c>
      <c r="O13" s="4">
        <v>424.23700000000002</v>
      </c>
      <c r="P13" s="4">
        <v>411.82799999999997</v>
      </c>
      <c r="Q13" s="4">
        <v>461.20499999999998</v>
      </c>
      <c r="R13" s="4">
        <v>664.55</v>
      </c>
      <c r="S13" s="4">
        <v>552.27599999999995</v>
      </c>
      <c r="T13" s="4">
        <v>620.94799999999998</v>
      </c>
      <c r="U13" s="4">
        <v>528.072</v>
      </c>
      <c r="V13" s="4">
        <v>449.87700000000001</v>
      </c>
      <c r="W13" s="4">
        <v>468.57299999999998</v>
      </c>
      <c r="X13" s="4">
        <v>527.68799999999999</v>
      </c>
      <c r="Y13" s="4">
        <v>575.18799999999999</v>
      </c>
      <c r="Z13" s="4">
        <v>345.51499999999999</v>
      </c>
      <c r="AA13" s="4">
        <v>577.82100000000003</v>
      </c>
      <c r="AB13" s="4">
        <v>526.25</v>
      </c>
      <c r="AC13" s="4">
        <v>458.15699999999998</v>
      </c>
      <c r="AD13" s="4">
        <v>479.42399999999998</v>
      </c>
      <c r="AE13" s="4">
        <v>445.822</v>
      </c>
      <c r="AF13" s="4">
        <v>449.83800000000002</v>
      </c>
      <c r="AG13" s="4">
        <v>526.23099999999999</v>
      </c>
      <c r="AH13" s="32">
        <v>465.43</v>
      </c>
    </row>
    <row r="14" spans="1:39" ht="15" x14ac:dyDescent="0.25">
      <c r="A14" s="53">
        <v>45261</v>
      </c>
      <c r="B14" s="33"/>
      <c r="C14" s="8">
        <v>347</v>
      </c>
      <c r="D14" s="11">
        <v>361</v>
      </c>
      <c r="E14">
        <v>409.166</v>
      </c>
      <c r="F14">
        <v>349.98399999999998</v>
      </c>
      <c r="G14">
        <v>420.61399999999998</v>
      </c>
      <c r="H14" s="4">
        <v>403.69</v>
      </c>
      <c r="I14" s="4">
        <v>505.209</v>
      </c>
      <c r="J14" s="4">
        <v>486.59199999999998</v>
      </c>
      <c r="K14" s="4">
        <v>404.577</v>
      </c>
      <c r="L14" s="4">
        <v>476.30500000000001</v>
      </c>
      <c r="M14" s="4">
        <v>382.94499999999999</v>
      </c>
      <c r="N14" s="4">
        <v>372.44200000000001</v>
      </c>
      <c r="O14" s="4">
        <v>369.71699999999998</v>
      </c>
      <c r="P14" s="4">
        <v>330.78500000000003</v>
      </c>
      <c r="Q14" s="4">
        <v>405.22199999999998</v>
      </c>
      <c r="R14" s="4">
        <v>418.45699999999999</v>
      </c>
      <c r="S14" s="4">
        <v>399.44400000000002</v>
      </c>
      <c r="T14" s="4">
        <v>425.86799999999999</v>
      </c>
      <c r="U14" s="4">
        <v>429.15100000000001</v>
      </c>
      <c r="V14" s="4">
        <v>397.99</v>
      </c>
      <c r="W14" s="4">
        <v>386.56200000000001</v>
      </c>
      <c r="X14" s="4">
        <v>449.34</v>
      </c>
      <c r="Y14" s="4">
        <v>448.12900000000002</v>
      </c>
      <c r="Z14" s="4">
        <v>318.99900000000002</v>
      </c>
      <c r="AA14" s="4">
        <v>405.61200000000002</v>
      </c>
      <c r="AB14" s="4">
        <v>412.077</v>
      </c>
      <c r="AC14" s="4">
        <v>373.983</v>
      </c>
      <c r="AD14" s="4">
        <v>399.822</v>
      </c>
      <c r="AE14" s="4">
        <v>385.66199999999998</v>
      </c>
      <c r="AF14" s="4">
        <v>353.928</v>
      </c>
      <c r="AG14" s="4">
        <v>478.70699999999999</v>
      </c>
      <c r="AH14" s="32">
        <v>382.26100000000002</v>
      </c>
    </row>
    <row r="15" spans="1:39" ht="15" x14ac:dyDescent="0.25">
      <c r="A15" s="53">
        <v>45292</v>
      </c>
      <c r="B15" s="33"/>
      <c r="C15" s="8">
        <v>333</v>
      </c>
      <c r="D15" s="11">
        <v>350</v>
      </c>
      <c r="E15">
        <v>364.10199999999998</v>
      </c>
      <c r="F15">
        <v>421.70600000000002</v>
      </c>
      <c r="G15">
        <v>385.67</v>
      </c>
      <c r="H15" s="4">
        <v>388.95800000000003</v>
      </c>
      <c r="I15" s="4">
        <v>445.34500000000003</v>
      </c>
      <c r="J15" s="4">
        <v>440.125</v>
      </c>
      <c r="K15" s="4">
        <v>366.83100000000002</v>
      </c>
      <c r="L15" s="4">
        <v>399.30799999999999</v>
      </c>
      <c r="M15" s="4">
        <v>365.92</v>
      </c>
      <c r="N15" s="4">
        <v>348.95600000000002</v>
      </c>
      <c r="O15" s="4">
        <v>331.25200000000001</v>
      </c>
      <c r="P15" s="4">
        <v>293.33999999999997</v>
      </c>
      <c r="Q15" s="4">
        <v>367.79700000000003</v>
      </c>
      <c r="R15" s="4">
        <v>562.351</v>
      </c>
      <c r="S15" s="4">
        <v>371.69200000000001</v>
      </c>
      <c r="T15" s="4">
        <v>369.81400000000002</v>
      </c>
      <c r="U15" s="4">
        <v>356.49599999999998</v>
      </c>
      <c r="V15" s="4">
        <v>378.44299999999998</v>
      </c>
      <c r="W15" s="4">
        <v>350.45600000000002</v>
      </c>
      <c r="X15" s="4">
        <v>421.63499999999999</v>
      </c>
      <c r="Y15" s="4">
        <v>419.80700000000002</v>
      </c>
      <c r="Z15" s="4">
        <v>285.65600000000001</v>
      </c>
      <c r="AA15" s="4">
        <v>345.85399999999998</v>
      </c>
      <c r="AB15" s="4">
        <v>378.73099999999999</v>
      </c>
      <c r="AC15" s="4">
        <v>347.49900000000002</v>
      </c>
      <c r="AD15" s="4">
        <v>429.024</v>
      </c>
      <c r="AE15" s="4">
        <v>341.22800000000001</v>
      </c>
      <c r="AF15" s="4">
        <v>331.31200000000001</v>
      </c>
      <c r="AG15" s="4">
        <v>430.83</v>
      </c>
      <c r="AH15" s="32">
        <v>318.86799999999999</v>
      </c>
    </row>
    <row r="16" spans="1:39" ht="15" x14ac:dyDescent="0.25">
      <c r="A16" s="53">
        <v>45323</v>
      </c>
      <c r="B16" s="33"/>
      <c r="C16" s="8">
        <v>378</v>
      </c>
      <c r="D16" s="11">
        <v>397</v>
      </c>
      <c r="E16">
        <v>399.315</v>
      </c>
      <c r="F16">
        <v>542.10199999999998</v>
      </c>
      <c r="G16">
        <v>375.37099999999998</v>
      </c>
      <c r="H16" s="4">
        <v>438.52699999999999</v>
      </c>
      <c r="I16" s="4">
        <v>494.63499999999999</v>
      </c>
      <c r="J16" s="4">
        <v>432.95499999999998</v>
      </c>
      <c r="K16" s="4">
        <v>383.32</v>
      </c>
      <c r="L16" s="4">
        <v>410.54500000000002</v>
      </c>
      <c r="M16" s="4">
        <v>418.26400000000001</v>
      </c>
      <c r="N16" s="4">
        <v>342.98899999999998</v>
      </c>
      <c r="O16" s="4">
        <v>288.72199999999998</v>
      </c>
      <c r="P16" s="4">
        <v>325.142</v>
      </c>
      <c r="Q16" s="4">
        <v>352.48099999999999</v>
      </c>
      <c r="R16" s="4">
        <v>603.505</v>
      </c>
      <c r="S16" s="4">
        <v>336.041</v>
      </c>
      <c r="T16" s="4">
        <v>394.89299999999997</v>
      </c>
      <c r="U16" s="4">
        <v>351.29500000000002</v>
      </c>
      <c r="V16" s="4">
        <v>398.916</v>
      </c>
      <c r="W16" s="4">
        <v>397.62</v>
      </c>
      <c r="X16" s="4">
        <v>383.00700000000001</v>
      </c>
      <c r="Y16" s="4">
        <v>405.66199999999998</v>
      </c>
      <c r="Z16" s="4">
        <v>309.49200000000002</v>
      </c>
      <c r="AA16" s="4">
        <v>358.36799999999999</v>
      </c>
      <c r="AB16" s="4">
        <v>496.399</v>
      </c>
      <c r="AC16" s="4">
        <v>402.18900000000002</v>
      </c>
      <c r="AD16" s="4">
        <v>580.63800000000003</v>
      </c>
      <c r="AE16" s="4">
        <v>346.73599999999999</v>
      </c>
      <c r="AF16" s="4">
        <v>350.84899999999999</v>
      </c>
      <c r="AG16" s="4">
        <v>416.35899999999998</v>
      </c>
      <c r="AH16" s="32">
        <v>313.38200000000001</v>
      </c>
    </row>
    <row r="17" spans="1:34" ht="15" x14ac:dyDescent="0.25">
      <c r="A17" s="53">
        <v>45352</v>
      </c>
      <c r="B17" s="33"/>
      <c r="C17" s="8">
        <v>564</v>
      </c>
      <c r="D17" s="11">
        <v>614</v>
      </c>
      <c r="E17">
        <v>607.86</v>
      </c>
      <c r="F17">
        <v>626.25400000000002</v>
      </c>
      <c r="G17">
        <v>610.86599999999999</v>
      </c>
      <c r="H17" s="4">
        <v>1027.3209999999999</v>
      </c>
      <c r="I17" s="4">
        <v>642.20399999999995</v>
      </c>
      <c r="J17" s="4">
        <v>802.654</v>
      </c>
      <c r="K17" s="4">
        <v>508.66699999999997</v>
      </c>
      <c r="L17" s="4">
        <v>539.43299999999999</v>
      </c>
      <c r="M17" s="4">
        <v>516.52099999999996</v>
      </c>
      <c r="N17" s="4">
        <v>544.72199999999998</v>
      </c>
      <c r="O17" s="4">
        <v>333.66500000000002</v>
      </c>
      <c r="P17" s="4">
        <v>484.02600000000001</v>
      </c>
      <c r="Q17" s="4">
        <v>729.44100000000003</v>
      </c>
      <c r="R17" s="4">
        <v>752.51599999999996</v>
      </c>
      <c r="S17" s="4">
        <v>438.01</v>
      </c>
      <c r="T17" s="4">
        <v>842.98500000000001</v>
      </c>
      <c r="U17" s="4">
        <v>449.49299999999999</v>
      </c>
      <c r="V17" s="4">
        <v>615.66800000000001</v>
      </c>
      <c r="W17" s="4">
        <v>535.875</v>
      </c>
      <c r="X17" s="4">
        <v>542.39700000000005</v>
      </c>
      <c r="Y17" s="4">
        <v>568.51400000000001</v>
      </c>
      <c r="Z17" s="4">
        <v>381.55</v>
      </c>
      <c r="AA17" s="4">
        <v>526.30600000000004</v>
      </c>
      <c r="AB17" s="4">
        <v>712.15599999999995</v>
      </c>
      <c r="AC17" s="4">
        <v>584.39200000000005</v>
      </c>
      <c r="AD17" s="4">
        <v>1214.2940000000001</v>
      </c>
      <c r="AE17" s="4">
        <v>402.1</v>
      </c>
      <c r="AF17" s="4">
        <v>600.45100000000002</v>
      </c>
      <c r="AG17" s="4">
        <v>583.29</v>
      </c>
      <c r="AH17" s="32">
        <v>429.86799999999999</v>
      </c>
    </row>
    <row r="18" spans="1:34" ht="15" x14ac:dyDescent="0.25">
      <c r="A18" s="53">
        <v>45383</v>
      </c>
      <c r="B18" s="33"/>
      <c r="C18" s="8">
        <v>716</v>
      </c>
      <c r="D18" s="11">
        <v>920</v>
      </c>
      <c r="E18">
        <v>1119.92</v>
      </c>
      <c r="F18">
        <v>1395.634</v>
      </c>
      <c r="G18">
        <v>989.52800000000002</v>
      </c>
      <c r="H18" s="4">
        <v>958.93499999999995</v>
      </c>
      <c r="I18" s="4">
        <v>1104.943</v>
      </c>
      <c r="J18" s="4">
        <v>1411.133</v>
      </c>
      <c r="K18" s="4">
        <v>1005.662</v>
      </c>
      <c r="L18" s="4">
        <v>756.072</v>
      </c>
      <c r="M18" s="4">
        <v>865.26199999999994</v>
      </c>
      <c r="N18" s="4">
        <v>875.09400000000005</v>
      </c>
      <c r="O18" s="4">
        <v>562.23</v>
      </c>
      <c r="P18" s="4">
        <v>675.60299999999995</v>
      </c>
      <c r="Q18" s="4">
        <v>1536.0619999999999</v>
      </c>
      <c r="R18" s="4">
        <v>1461.597</v>
      </c>
      <c r="S18" s="4">
        <v>1105.2429999999999</v>
      </c>
      <c r="T18" s="4">
        <v>1161.7750000000001</v>
      </c>
      <c r="U18" s="4">
        <v>699.29200000000003</v>
      </c>
      <c r="V18" s="4">
        <v>779.63900000000001</v>
      </c>
      <c r="W18" s="4">
        <v>771.05100000000004</v>
      </c>
      <c r="X18" s="4">
        <v>1212.232</v>
      </c>
      <c r="Y18" s="4">
        <v>1179.7950000000001</v>
      </c>
      <c r="Z18" s="4">
        <v>379.76499999999999</v>
      </c>
      <c r="AA18" s="4">
        <v>815.97299999999996</v>
      </c>
      <c r="AB18" s="4">
        <v>777.86400000000003</v>
      </c>
      <c r="AC18" s="4">
        <v>844.95600000000002</v>
      </c>
      <c r="AD18" s="4">
        <v>1930.5989999999999</v>
      </c>
      <c r="AE18" s="4">
        <v>466.44499999999999</v>
      </c>
      <c r="AF18" s="4">
        <v>1305.1559999999999</v>
      </c>
      <c r="AG18" s="4">
        <v>686.82899999999995</v>
      </c>
      <c r="AH18" s="32">
        <v>489.77699999999999</v>
      </c>
    </row>
    <row r="19" spans="1:34" ht="15" x14ac:dyDescent="0.25">
      <c r="A19" s="53">
        <v>45413</v>
      </c>
      <c r="B19" s="33"/>
      <c r="C19" s="8">
        <v>1552</v>
      </c>
      <c r="D19" s="11">
        <v>2060</v>
      </c>
      <c r="E19">
        <v>2052.1239999999998</v>
      </c>
      <c r="F19">
        <v>3440.0219999999999</v>
      </c>
      <c r="G19">
        <v>2098.9549999999999</v>
      </c>
      <c r="H19" s="4">
        <v>2538.79</v>
      </c>
      <c r="I19" s="4">
        <v>3127.5010000000002</v>
      </c>
      <c r="J19" s="4">
        <v>3949.84</v>
      </c>
      <c r="K19" s="4">
        <v>2495.587</v>
      </c>
      <c r="L19" s="4">
        <v>2230.31</v>
      </c>
      <c r="M19" s="4">
        <v>2112.91</v>
      </c>
      <c r="N19" s="4">
        <v>2430.3939999999998</v>
      </c>
      <c r="O19" s="4">
        <v>404.113</v>
      </c>
      <c r="P19" s="4">
        <v>1615.328</v>
      </c>
      <c r="Q19" s="4">
        <v>1941.4490000000001</v>
      </c>
      <c r="R19" s="4">
        <v>3069.9270000000001</v>
      </c>
      <c r="S19" s="4">
        <v>2458.9850000000001</v>
      </c>
      <c r="T19" s="4">
        <v>2082.3539999999998</v>
      </c>
      <c r="U19" s="4">
        <v>2257.2150000000001</v>
      </c>
      <c r="V19" s="4">
        <v>2758.1559999999999</v>
      </c>
      <c r="W19" s="4">
        <v>1055.28</v>
      </c>
      <c r="X19" s="4">
        <v>2516.3510000000001</v>
      </c>
      <c r="Y19" s="4">
        <v>1344.12</v>
      </c>
      <c r="Z19" s="4">
        <v>821.82600000000002</v>
      </c>
      <c r="AA19" s="4">
        <v>1940.9670000000001</v>
      </c>
      <c r="AB19" s="4">
        <v>1508.0039999999999</v>
      </c>
      <c r="AC19" s="4">
        <v>2151.192</v>
      </c>
      <c r="AD19" s="4">
        <v>2549.2950000000001</v>
      </c>
      <c r="AE19" s="4">
        <v>1277.05</v>
      </c>
      <c r="AF19" s="4">
        <v>2675.36</v>
      </c>
      <c r="AG19" s="4">
        <v>1685.44</v>
      </c>
      <c r="AH19" s="32">
        <v>958.79</v>
      </c>
    </row>
    <row r="20" spans="1:34" ht="15" x14ac:dyDescent="0.25">
      <c r="A20" s="53">
        <v>45444</v>
      </c>
      <c r="B20" s="33"/>
      <c r="C20" s="8">
        <v>1570</v>
      </c>
      <c r="D20" s="11">
        <v>2423</v>
      </c>
      <c r="E20">
        <v>1221.32</v>
      </c>
      <c r="F20">
        <v>4539.5529999999999</v>
      </c>
      <c r="G20">
        <v>1630.9870000000001</v>
      </c>
      <c r="H20" s="4">
        <v>5056.9430000000002</v>
      </c>
      <c r="I20" s="4">
        <v>2923.0619999999999</v>
      </c>
      <c r="J20" s="4">
        <v>4797.1610000000001</v>
      </c>
      <c r="K20" s="4">
        <v>2420.6579999999999</v>
      </c>
      <c r="L20" s="4">
        <v>3357.5230000000001</v>
      </c>
      <c r="M20" s="4">
        <v>1416.3119999999999</v>
      </c>
      <c r="N20" s="4">
        <v>1622.1790000000001</v>
      </c>
      <c r="O20" s="4">
        <v>439.58699999999999</v>
      </c>
      <c r="P20" s="4">
        <v>2251.252</v>
      </c>
      <c r="Q20" s="4">
        <v>1107.4649999999999</v>
      </c>
      <c r="R20" s="4">
        <v>3600.79</v>
      </c>
      <c r="S20" s="4">
        <v>1913.41</v>
      </c>
      <c r="T20" s="4">
        <v>1161.4269999999999</v>
      </c>
      <c r="U20" s="4">
        <v>3792.3449999999998</v>
      </c>
      <c r="V20" s="4">
        <v>2588.6030000000001</v>
      </c>
      <c r="W20" s="4">
        <v>2597.2550000000001</v>
      </c>
      <c r="X20" s="4">
        <v>5182.5349999999999</v>
      </c>
      <c r="Y20" s="4">
        <v>418.709</v>
      </c>
      <c r="Z20" s="4">
        <v>1279.8879999999999</v>
      </c>
      <c r="AA20" s="4">
        <v>3062.9769999999999</v>
      </c>
      <c r="AB20" s="4">
        <v>2247.1489999999999</v>
      </c>
      <c r="AC20" s="4">
        <v>2587.9769999999999</v>
      </c>
      <c r="AD20" s="4">
        <v>3283.9349999999999</v>
      </c>
      <c r="AE20" s="4">
        <v>885.81100000000004</v>
      </c>
      <c r="AF20" s="4">
        <v>3903.491</v>
      </c>
      <c r="AG20" s="4">
        <v>1839.002</v>
      </c>
      <c r="AH20" s="32">
        <v>2397.915</v>
      </c>
    </row>
    <row r="21" spans="1:34" ht="15" x14ac:dyDescent="0.25">
      <c r="A21" s="53">
        <v>45474</v>
      </c>
      <c r="B21" s="33"/>
      <c r="C21" s="8">
        <v>298</v>
      </c>
      <c r="D21" s="11">
        <v>711</v>
      </c>
      <c r="E21">
        <v>437.19099999999997</v>
      </c>
      <c r="F21">
        <v>2030.1489999999999</v>
      </c>
      <c r="G21">
        <v>314.86099999999999</v>
      </c>
      <c r="H21" s="4">
        <v>3949.4630000000002</v>
      </c>
      <c r="I21" s="4">
        <v>1203.7750000000001</v>
      </c>
      <c r="J21" s="4">
        <v>1745.624</v>
      </c>
      <c r="K21" s="4">
        <v>1434.8789999999999</v>
      </c>
      <c r="L21" s="4">
        <v>1867.82</v>
      </c>
      <c r="M21" s="4">
        <v>269.18</v>
      </c>
      <c r="N21" s="4">
        <v>372.13499999999999</v>
      </c>
      <c r="O21" s="4">
        <v>38.470999999999997</v>
      </c>
      <c r="P21" s="4">
        <v>551.09699999999998</v>
      </c>
      <c r="Q21" s="4">
        <v>454.25599999999997</v>
      </c>
      <c r="R21" s="4">
        <v>1510.529</v>
      </c>
      <c r="S21" s="4">
        <v>471.78399999999999</v>
      </c>
      <c r="T21" s="4">
        <v>317.19200000000001</v>
      </c>
      <c r="U21" s="4">
        <v>1899.46</v>
      </c>
      <c r="V21" s="4">
        <v>1544.777</v>
      </c>
      <c r="W21" s="4">
        <v>841.05700000000002</v>
      </c>
      <c r="X21" s="4">
        <v>3725.6039999999998</v>
      </c>
      <c r="Y21" s="4">
        <v>99.343999999999994</v>
      </c>
      <c r="Z21" s="4">
        <v>301.91399999999999</v>
      </c>
      <c r="AA21" s="4">
        <v>1057.95</v>
      </c>
      <c r="AB21" s="4">
        <v>814.35599999999999</v>
      </c>
      <c r="AC21" s="4">
        <v>766.274</v>
      </c>
      <c r="AD21" s="4">
        <v>1176.3979999999999</v>
      </c>
      <c r="AE21" s="4">
        <v>225.197</v>
      </c>
      <c r="AF21" s="4">
        <v>2310.578</v>
      </c>
      <c r="AG21" s="4">
        <v>503.61500000000001</v>
      </c>
      <c r="AH21" s="32">
        <v>1051.462</v>
      </c>
    </row>
    <row r="22" spans="1:34" ht="15" x14ac:dyDescent="0.25">
      <c r="A22" s="53">
        <v>45505</v>
      </c>
      <c r="B22" s="33"/>
      <c r="C22" s="8">
        <v>211</v>
      </c>
      <c r="D22" s="11">
        <v>371</v>
      </c>
      <c r="E22">
        <v>302.67700000000002</v>
      </c>
      <c r="F22">
        <v>715.13199999999995</v>
      </c>
      <c r="G22">
        <v>194.90600000000001</v>
      </c>
      <c r="H22" s="4">
        <v>1059.9780000000001</v>
      </c>
      <c r="I22" s="4">
        <v>384.37299999999999</v>
      </c>
      <c r="J22" s="4">
        <v>848.40599999999995</v>
      </c>
      <c r="K22" s="4">
        <v>515.08100000000002</v>
      </c>
      <c r="L22" s="4">
        <v>766.33199999999999</v>
      </c>
      <c r="M22" s="4">
        <v>175.85599999999999</v>
      </c>
      <c r="N22" s="4">
        <v>279.53199999999998</v>
      </c>
      <c r="O22" s="4">
        <v>78.326999999999998</v>
      </c>
      <c r="P22" s="4">
        <v>239.869</v>
      </c>
      <c r="Q22" s="4">
        <v>239.881</v>
      </c>
      <c r="R22" s="4">
        <v>520.89700000000005</v>
      </c>
      <c r="S22" s="4">
        <v>300.31599999999997</v>
      </c>
      <c r="T22" s="4">
        <v>287.61</v>
      </c>
      <c r="U22" s="4">
        <v>584.03099999999995</v>
      </c>
      <c r="V22" s="4">
        <v>457.82499999999999</v>
      </c>
      <c r="W22" s="4">
        <v>407.55700000000002</v>
      </c>
      <c r="X22" s="4">
        <v>868.75900000000001</v>
      </c>
      <c r="Y22" s="4">
        <v>149.244</v>
      </c>
      <c r="Z22" s="4">
        <v>237.61099999999999</v>
      </c>
      <c r="AA22" s="4">
        <v>458.86599999999999</v>
      </c>
      <c r="AB22" s="4">
        <v>297.50200000000001</v>
      </c>
      <c r="AC22" s="4">
        <v>362.83199999999999</v>
      </c>
      <c r="AD22" s="4">
        <v>504.39600000000002</v>
      </c>
      <c r="AE22" s="4">
        <v>142.11500000000001</v>
      </c>
      <c r="AF22" s="4">
        <v>609.32600000000002</v>
      </c>
      <c r="AG22" s="4">
        <v>247.63</v>
      </c>
      <c r="AH22" s="32">
        <v>393.709</v>
      </c>
    </row>
    <row r="23" spans="1:34" ht="15" x14ac:dyDescent="0.25">
      <c r="A23" s="53">
        <v>45536</v>
      </c>
      <c r="B23" s="33"/>
      <c r="C23" s="8">
        <v>226</v>
      </c>
      <c r="D23" s="11">
        <v>316</v>
      </c>
      <c r="E23">
        <v>327.17200000000003</v>
      </c>
      <c r="F23">
        <v>640.476</v>
      </c>
      <c r="G23">
        <v>307.74799999999999</v>
      </c>
      <c r="H23" s="4">
        <v>569.75699999999995</v>
      </c>
      <c r="I23" s="4">
        <v>388.03899999999999</v>
      </c>
      <c r="J23" s="4">
        <v>758.23199999999997</v>
      </c>
      <c r="K23" s="4">
        <v>395.40199999999999</v>
      </c>
      <c r="L23" s="4">
        <v>529.73199999999997</v>
      </c>
      <c r="M23" s="4">
        <v>259.37900000000002</v>
      </c>
      <c r="N23" s="4">
        <v>255.44399999999999</v>
      </c>
      <c r="O23" s="4">
        <v>233.411</v>
      </c>
      <c r="P23" s="4">
        <v>424.03699999999998</v>
      </c>
      <c r="Q23" s="4">
        <v>367.30799999999999</v>
      </c>
      <c r="R23" s="4">
        <v>402.82499999999999</v>
      </c>
      <c r="S23" s="4">
        <v>347.79</v>
      </c>
      <c r="T23" s="4">
        <v>361.041</v>
      </c>
      <c r="U23" s="4">
        <v>449.47399999999999</v>
      </c>
      <c r="V23" s="4">
        <v>320.541</v>
      </c>
      <c r="W23" s="4">
        <v>297.29500000000002</v>
      </c>
      <c r="X23" s="4">
        <v>552.15499999999997</v>
      </c>
      <c r="Y23" s="4">
        <v>181.547</v>
      </c>
      <c r="Z23" s="4">
        <v>479.08</v>
      </c>
      <c r="AA23" s="4">
        <v>470.51900000000001</v>
      </c>
      <c r="AB23" s="4">
        <v>278.976</v>
      </c>
      <c r="AC23" s="4">
        <v>390.61900000000003</v>
      </c>
      <c r="AD23" s="4">
        <v>373.92599999999999</v>
      </c>
      <c r="AE23" s="4">
        <v>161.119</v>
      </c>
      <c r="AF23" s="4">
        <v>401.87</v>
      </c>
      <c r="AG23" s="4">
        <v>268.76499999999999</v>
      </c>
      <c r="AH23" s="32">
        <v>420.00200000000001</v>
      </c>
    </row>
    <row r="24" spans="1:34" ht="15" x14ac:dyDescent="0.25">
      <c r="A24" s="53">
        <v>45566</v>
      </c>
      <c r="B24" s="33"/>
      <c r="C24" s="8">
        <v>338</v>
      </c>
      <c r="D24" s="11">
        <v>417</v>
      </c>
      <c r="E24">
        <v>309.36399999999998</v>
      </c>
      <c r="F24">
        <v>586.471</v>
      </c>
      <c r="G24">
        <v>457.19099999999997</v>
      </c>
      <c r="H24" s="4">
        <v>612.44100000000003</v>
      </c>
      <c r="I24" s="4">
        <v>548.54200000000003</v>
      </c>
      <c r="J24" s="4">
        <v>904.81700000000001</v>
      </c>
      <c r="K24" s="4">
        <v>508.72699999999998</v>
      </c>
      <c r="L24" s="4">
        <v>402.76799999999997</v>
      </c>
      <c r="M24" s="4">
        <v>424.745</v>
      </c>
      <c r="N24" s="4">
        <v>296.74400000000003</v>
      </c>
      <c r="O24" s="4">
        <v>346.03699999999998</v>
      </c>
      <c r="P24" s="4">
        <v>338.85300000000001</v>
      </c>
      <c r="Q24" s="4">
        <v>532.70000000000005</v>
      </c>
      <c r="R24" s="4">
        <v>624.18299999999999</v>
      </c>
      <c r="S24" s="4">
        <v>1073.2539999999999</v>
      </c>
      <c r="T24" s="4">
        <v>528.10400000000004</v>
      </c>
      <c r="U24" s="4">
        <v>436.04</v>
      </c>
      <c r="V24" s="4">
        <v>392.81400000000002</v>
      </c>
      <c r="W24" s="4">
        <v>454.995</v>
      </c>
      <c r="X24" s="4">
        <v>627.39099999999996</v>
      </c>
      <c r="Y24" s="4">
        <v>258.92</v>
      </c>
      <c r="Z24" s="4">
        <v>578.30799999999999</v>
      </c>
      <c r="AA24" s="4">
        <v>676.14599999999996</v>
      </c>
      <c r="AB24" s="4">
        <v>402.84899999999999</v>
      </c>
      <c r="AC24" s="4">
        <v>476.02300000000002</v>
      </c>
      <c r="AD24" s="4">
        <v>549.07299999999998</v>
      </c>
      <c r="AE24" s="4">
        <v>358.11200000000002</v>
      </c>
      <c r="AF24" s="4">
        <v>435.39100000000002</v>
      </c>
      <c r="AG24" s="4">
        <v>349.92500000000001</v>
      </c>
      <c r="AH24" s="32">
        <v>333.76100000000002</v>
      </c>
    </row>
    <row r="25" spans="1:34" ht="15" x14ac:dyDescent="0.25">
      <c r="A25" s="53">
        <v>45597</v>
      </c>
      <c r="B25" s="33"/>
      <c r="C25" s="8">
        <v>407</v>
      </c>
      <c r="D25" s="11">
        <v>450</v>
      </c>
      <c r="E25">
        <v>383.29</v>
      </c>
      <c r="F25">
        <v>576.48599999999999</v>
      </c>
      <c r="G25">
        <v>477.346</v>
      </c>
      <c r="H25" s="4">
        <v>559.23199999999997</v>
      </c>
      <c r="I25" s="4">
        <v>574.99300000000005</v>
      </c>
      <c r="J25" s="4">
        <v>645.79200000000003</v>
      </c>
      <c r="K25" s="4">
        <v>587.49199999999996</v>
      </c>
      <c r="L25" s="4">
        <v>420.45699999999999</v>
      </c>
      <c r="M25" s="4">
        <v>425.26499999999999</v>
      </c>
      <c r="N25" s="4">
        <v>380.46600000000001</v>
      </c>
      <c r="O25" s="4">
        <v>352.75</v>
      </c>
      <c r="P25" s="4">
        <v>383.87700000000001</v>
      </c>
      <c r="Q25" s="4">
        <v>640.01499999999999</v>
      </c>
      <c r="R25" s="4">
        <v>591.40499999999997</v>
      </c>
      <c r="S25" s="4">
        <v>599.60500000000002</v>
      </c>
      <c r="T25" s="4">
        <v>483.79599999999999</v>
      </c>
      <c r="U25" s="4">
        <v>467.55599999999998</v>
      </c>
      <c r="V25" s="4">
        <v>458.98899999999998</v>
      </c>
      <c r="W25" s="4">
        <v>475.471</v>
      </c>
      <c r="X25" s="4">
        <v>593.92200000000003</v>
      </c>
      <c r="Y25" s="4">
        <v>328.101</v>
      </c>
      <c r="Z25" s="4">
        <v>499.75299999999999</v>
      </c>
      <c r="AA25" s="4">
        <v>496.57499999999999</v>
      </c>
      <c r="AB25" s="4">
        <v>419.399</v>
      </c>
      <c r="AC25" s="4">
        <v>462.81</v>
      </c>
      <c r="AD25" s="4">
        <v>498.98899999999998</v>
      </c>
      <c r="AE25" s="4">
        <v>371.38</v>
      </c>
      <c r="AF25" s="4">
        <v>484.09500000000003</v>
      </c>
      <c r="AG25" s="4">
        <v>469.46100000000001</v>
      </c>
      <c r="AH25" s="32">
        <v>433.279</v>
      </c>
    </row>
    <row r="26" spans="1:34" ht="15" x14ac:dyDescent="0.25">
      <c r="A26" s="53">
        <v>45627</v>
      </c>
      <c r="B26" s="33"/>
      <c r="C26" s="8">
        <v>361</v>
      </c>
      <c r="D26" s="11">
        <v>361</v>
      </c>
      <c r="E26">
        <v>324.56400000000002</v>
      </c>
      <c r="F26">
        <v>438.95</v>
      </c>
      <c r="G26">
        <v>370.05599999999998</v>
      </c>
      <c r="H26" s="4">
        <v>483.23500000000001</v>
      </c>
      <c r="I26" s="4">
        <v>503.81</v>
      </c>
      <c r="J26" s="4">
        <v>470.05399999999997</v>
      </c>
      <c r="K26" s="4">
        <v>450.92200000000003</v>
      </c>
      <c r="L26" s="4">
        <v>365.86099999999999</v>
      </c>
      <c r="M26" s="4">
        <v>327.75799999999998</v>
      </c>
      <c r="N26" s="4">
        <v>335.16500000000002</v>
      </c>
      <c r="O26" s="4">
        <v>287.94</v>
      </c>
      <c r="P26" s="4">
        <v>342.99200000000002</v>
      </c>
      <c r="Q26" s="4">
        <v>403.48700000000002</v>
      </c>
      <c r="R26" s="4">
        <v>430.40199999999999</v>
      </c>
      <c r="S26" s="4">
        <v>415.26100000000002</v>
      </c>
      <c r="T26" s="4">
        <v>403.66699999999997</v>
      </c>
      <c r="U26" s="4">
        <v>406.375</v>
      </c>
      <c r="V26" s="4">
        <v>378.51900000000001</v>
      </c>
      <c r="W26" s="4">
        <v>414.93799999999999</v>
      </c>
      <c r="X26" s="4">
        <v>466.21</v>
      </c>
      <c r="Y26" s="4">
        <v>303.57799999999997</v>
      </c>
      <c r="Z26" s="4">
        <v>350.73399999999998</v>
      </c>
      <c r="AA26" s="4">
        <v>393.517</v>
      </c>
      <c r="AB26" s="4">
        <v>346.14600000000002</v>
      </c>
      <c r="AC26" s="4">
        <v>390.14</v>
      </c>
      <c r="AD26" s="4">
        <v>426.77100000000002</v>
      </c>
      <c r="AE26" s="4">
        <v>297.66300000000001</v>
      </c>
      <c r="AF26" s="4">
        <v>443.67500000000001</v>
      </c>
      <c r="AG26" s="4">
        <v>385.26799999999997</v>
      </c>
      <c r="AH26" s="32">
        <v>362.84800000000001</v>
      </c>
    </row>
    <row r="27" spans="1:34" ht="15" x14ac:dyDescent="0.25">
      <c r="A27" s="53">
        <v>45658</v>
      </c>
      <c r="B27" s="33"/>
      <c r="C27" s="8">
        <v>333</v>
      </c>
      <c r="D27" s="11">
        <v>350</v>
      </c>
      <c r="E27">
        <v>399.71199999999999</v>
      </c>
      <c r="F27">
        <v>404.35599999999999</v>
      </c>
      <c r="G27">
        <v>357.11599999999999</v>
      </c>
      <c r="H27" s="4">
        <v>426.88</v>
      </c>
      <c r="I27" s="4">
        <v>462.46699999999998</v>
      </c>
      <c r="J27" s="4">
        <v>432.05799999999999</v>
      </c>
      <c r="K27" s="4">
        <v>377.38799999999998</v>
      </c>
      <c r="L27" s="4">
        <v>351.702</v>
      </c>
      <c r="M27" s="4">
        <v>304.52300000000002</v>
      </c>
      <c r="N27" s="4">
        <v>297.96899999999999</v>
      </c>
      <c r="O27" s="4">
        <v>252.21199999999999</v>
      </c>
      <c r="P27" s="4">
        <v>303.79199999999997</v>
      </c>
      <c r="Q27" s="4">
        <v>554.98199999999997</v>
      </c>
      <c r="R27" s="4">
        <v>403.30799999999999</v>
      </c>
      <c r="S27" s="4">
        <v>361.07600000000002</v>
      </c>
      <c r="T27" s="4">
        <v>333.58499999999998</v>
      </c>
      <c r="U27" s="4">
        <v>394.17399999999998</v>
      </c>
      <c r="V27" s="4">
        <v>342.48500000000001</v>
      </c>
      <c r="W27" s="4">
        <v>383.43400000000003</v>
      </c>
      <c r="X27" s="4">
        <v>439.37799999999999</v>
      </c>
      <c r="Y27" s="4">
        <v>279.17099999999999</v>
      </c>
      <c r="Z27" s="4">
        <v>291.738</v>
      </c>
      <c r="AA27" s="4">
        <v>361.81400000000002</v>
      </c>
      <c r="AB27" s="4">
        <v>321</v>
      </c>
      <c r="AC27" s="4">
        <v>420.75700000000001</v>
      </c>
      <c r="AD27" s="4">
        <v>381.59899999999999</v>
      </c>
      <c r="AE27" s="4">
        <v>275.041</v>
      </c>
      <c r="AF27" s="4">
        <v>396.46600000000001</v>
      </c>
      <c r="AG27" s="4">
        <v>324.88099999999997</v>
      </c>
      <c r="AH27" s="32">
        <v>317.697</v>
      </c>
    </row>
    <row r="28" spans="1:34" ht="15" x14ac:dyDescent="0.25">
      <c r="A28" s="53">
        <v>45689</v>
      </c>
      <c r="B28" s="33"/>
      <c r="C28" s="8">
        <v>378</v>
      </c>
      <c r="D28" s="11">
        <v>397</v>
      </c>
      <c r="E28">
        <v>504.12900000000002</v>
      </c>
      <c r="F28">
        <v>381.44400000000002</v>
      </c>
      <c r="G28">
        <v>389.80599999999998</v>
      </c>
      <c r="H28" s="4">
        <v>461.19099999999997</v>
      </c>
      <c r="I28" s="4">
        <v>436.46199999999999</v>
      </c>
      <c r="J28" s="4">
        <v>435.20299999999997</v>
      </c>
      <c r="K28" s="4">
        <v>374.61099999999999</v>
      </c>
      <c r="L28" s="4">
        <v>385.28199999999998</v>
      </c>
      <c r="M28" s="4">
        <v>287.82600000000002</v>
      </c>
      <c r="N28" s="4">
        <v>247.45500000000001</v>
      </c>
      <c r="O28" s="4">
        <v>274.88200000000001</v>
      </c>
      <c r="P28" s="4">
        <v>278.03699999999998</v>
      </c>
      <c r="Q28" s="4">
        <v>563.46699999999998</v>
      </c>
      <c r="R28" s="4">
        <v>356.12299999999999</v>
      </c>
      <c r="S28" s="4">
        <v>374.029</v>
      </c>
      <c r="T28" s="4">
        <v>318.85300000000001</v>
      </c>
      <c r="U28" s="4">
        <v>398.06099999999998</v>
      </c>
      <c r="V28" s="4">
        <v>376.726</v>
      </c>
      <c r="W28" s="4">
        <v>337.12700000000001</v>
      </c>
      <c r="X28" s="4">
        <v>411.09800000000001</v>
      </c>
      <c r="Y28" s="4">
        <v>280.50200000000001</v>
      </c>
      <c r="Z28" s="4">
        <v>287.59199999999998</v>
      </c>
      <c r="AA28" s="4">
        <v>460.113</v>
      </c>
      <c r="AB28" s="4">
        <v>359.83600000000001</v>
      </c>
      <c r="AC28" s="4">
        <v>557.17600000000004</v>
      </c>
      <c r="AD28" s="4">
        <v>375.13499999999999</v>
      </c>
      <c r="AE28" s="4">
        <v>280.21800000000002</v>
      </c>
      <c r="AF28" s="4">
        <v>368.12700000000001</v>
      </c>
      <c r="AG28" s="4">
        <v>310.21499999999997</v>
      </c>
      <c r="AH28" s="32">
        <v>337.70499999999998</v>
      </c>
    </row>
    <row r="29" spans="1:34" ht="15" x14ac:dyDescent="0.25">
      <c r="A29" s="53">
        <v>45717</v>
      </c>
      <c r="B29" s="33"/>
      <c r="C29" s="8">
        <v>564</v>
      </c>
      <c r="D29" s="11">
        <v>614</v>
      </c>
      <c r="E29">
        <v>603.95699999999999</v>
      </c>
      <c r="F29">
        <v>627.327</v>
      </c>
      <c r="G29">
        <v>968.16899999999998</v>
      </c>
      <c r="H29" s="4">
        <v>622.85500000000002</v>
      </c>
      <c r="I29" s="4">
        <v>816.84100000000001</v>
      </c>
      <c r="J29" s="4">
        <v>569.20899999999995</v>
      </c>
      <c r="K29" s="4">
        <v>510.92599999999999</v>
      </c>
      <c r="L29" s="4">
        <v>498.80099999999999</v>
      </c>
      <c r="M29" s="4">
        <v>492.23099999999999</v>
      </c>
      <c r="N29" s="4">
        <v>299.23500000000001</v>
      </c>
      <c r="O29" s="4">
        <v>439.51900000000001</v>
      </c>
      <c r="P29" s="4">
        <v>635.08100000000002</v>
      </c>
      <c r="Q29" s="4">
        <v>733.38699999999994</v>
      </c>
      <c r="R29" s="4">
        <v>462.37099999999998</v>
      </c>
      <c r="S29" s="4">
        <v>815.22500000000002</v>
      </c>
      <c r="T29" s="4">
        <v>431.09300000000002</v>
      </c>
      <c r="U29" s="4">
        <v>635.99400000000003</v>
      </c>
      <c r="V29" s="4">
        <v>525.75099999999998</v>
      </c>
      <c r="W29" s="4">
        <v>501.38799999999998</v>
      </c>
      <c r="X29" s="4">
        <v>589.95699999999999</v>
      </c>
      <c r="Y29" s="4">
        <v>369.98500000000001</v>
      </c>
      <c r="Z29" s="4">
        <v>461.60300000000001</v>
      </c>
      <c r="AA29" s="4">
        <v>681.24900000000002</v>
      </c>
      <c r="AB29" s="4">
        <v>547.827</v>
      </c>
      <c r="AC29" s="4">
        <v>1198.4690000000001</v>
      </c>
      <c r="AD29" s="4">
        <v>439.08</v>
      </c>
      <c r="AE29" s="4">
        <v>535.14800000000002</v>
      </c>
      <c r="AF29" s="4">
        <v>543.16200000000003</v>
      </c>
      <c r="AG29" s="4">
        <v>440.08100000000002</v>
      </c>
      <c r="AH29" s="32">
        <v>538.101</v>
      </c>
    </row>
    <row r="30" spans="1:34" ht="15" x14ac:dyDescent="0.25">
      <c r="A30" s="53">
        <v>45748</v>
      </c>
      <c r="B30" s="33"/>
      <c r="C30" s="8">
        <v>716</v>
      </c>
      <c r="D30" s="11">
        <v>920</v>
      </c>
      <c r="E30">
        <v>1355.7639999999999</v>
      </c>
      <c r="F30">
        <v>962.31799999999998</v>
      </c>
      <c r="G30">
        <v>903.07</v>
      </c>
      <c r="H30" s="4">
        <v>1055.883</v>
      </c>
      <c r="I30" s="4">
        <v>1422.704</v>
      </c>
      <c r="J30" s="4">
        <v>1085.3599999999999</v>
      </c>
      <c r="K30" s="4">
        <v>715.41700000000003</v>
      </c>
      <c r="L30" s="4">
        <v>818.17700000000002</v>
      </c>
      <c r="M30" s="4">
        <v>793.11800000000005</v>
      </c>
      <c r="N30" s="4">
        <v>496.678</v>
      </c>
      <c r="O30" s="4">
        <v>597.04999999999995</v>
      </c>
      <c r="P30" s="4">
        <v>1398.172</v>
      </c>
      <c r="Q30" s="4">
        <v>1428.6559999999999</v>
      </c>
      <c r="R30" s="4">
        <v>1085.758</v>
      </c>
      <c r="S30" s="4">
        <v>1133.693</v>
      </c>
      <c r="T30" s="4">
        <v>676.30799999999999</v>
      </c>
      <c r="U30" s="4">
        <v>801.04200000000003</v>
      </c>
      <c r="V30" s="4">
        <v>730.28700000000003</v>
      </c>
      <c r="W30" s="4">
        <v>1131.0070000000001</v>
      </c>
      <c r="X30" s="4">
        <v>1197.1859999999999</v>
      </c>
      <c r="Y30" s="4">
        <v>364.71499999999997</v>
      </c>
      <c r="Z30" s="4">
        <v>665.90099999999995</v>
      </c>
      <c r="AA30" s="4">
        <v>730.18499999999995</v>
      </c>
      <c r="AB30" s="4">
        <v>782.64499999999998</v>
      </c>
      <c r="AC30" s="4">
        <v>1895.037</v>
      </c>
      <c r="AD30" s="4">
        <v>496.05799999999999</v>
      </c>
      <c r="AE30" s="4">
        <v>1157.655</v>
      </c>
      <c r="AF30" s="4">
        <v>638.83100000000002</v>
      </c>
      <c r="AG30" s="4">
        <v>495.69400000000002</v>
      </c>
      <c r="AH30" s="32">
        <v>988.22299999999996</v>
      </c>
    </row>
    <row r="31" spans="1:34" ht="15" x14ac:dyDescent="0.25">
      <c r="A31" s="53">
        <v>45778</v>
      </c>
      <c r="B31" s="33"/>
      <c r="C31" s="8">
        <v>1552</v>
      </c>
      <c r="D31" s="11">
        <v>2060</v>
      </c>
      <c r="E31">
        <v>3287.27</v>
      </c>
      <c r="F31">
        <v>2078.5749999999998</v>
      </c>
      <c r="G31">
        <v>2403.9780000000001</v>
      </c>
      <c r="H31" s="4">
        <v>3026.52</v>
      </c>
      <c r="I31" s="4">
        <v>3969.8209999999999</v>
      </c>
      <c r="J31" s="4">
        <v>2614.3829999999998</v>
      </c>
      <c r="K31" s="4">
        <v>2139.297</v>
      </c>
      <c r="L31" s="4">
        <v>2021.5350000000001</v>
      </c>
      <c r="M31" s="4">
        <v>2256.7660000000001</v>
      </c>
      <c r="N31" s="4">
        <v>321.57499999999999</v>
      </c>
      <c r="O31" s="4">
        <v>1436.72</v>
      </c>
      <c r="P31" s="4">
        <v>1789.787</v>
      </c>
      <c r="Q31" s="4">
        <v>2990.3690000000001</v>
      </c>
      <c r="R31" s="4">
        <v>2397.1379999999999</v>
      </c>
      <c r="S31" s="4">
        <v>2065.2860000000001</v>
      </c>
      <c r="T31" s="4">
        <v>2134.6390000000001</v>
      </c>
      <c r="U31" s="4">
        <v>2758.7779999999998</v>
      </c>
      <c r="V31" s="4">
        <v>973.84100000000001</v>
      </c>
      <c r="W31" s="4">
        <v>2360.1390000000001</v>
      </c>
      <c r="X31" s="4">
        <v>1363.8430000000001</v>
      </c>
      <c r="Y31" s="4">
        <v>740.72199999999998</v>
      </c>
      <c r="Z31" s="4">
        <v>1658.201</v>
      </c>
      <c r="AA31" s="4">
        <v>1451</v>
      </c>
      <c r="AB31" s="4">
        <v>2025.442</v>
      </c>
      <c r="AC31" s="4">
        <v>2475.721</v>
      </c>
      <c r="AD31" s="4">
        <v>1288.2429999999999</v>
      </c>
      <c r="AE31" s="4">
        <v>2405.326</v>
      </c>
      <c r="AF31" s="4">
        <v>1592.588</v>
      </c>
      <c r="AG31" s="4">
        <v>922.37400000000002</v>
      </c>
      <c r="AH31" s="32">
        <v>1805.2370000000001</v>
      </c>
    </row>
    <row r="32" spans="1:34" ht="15" x14ac:dyDescent="0.25">
      <c r="A32" s="53">
        <v>45809</v>
      </c>
      <c r="B32" s="33"/>
      <c r="C32" s="8">
        <v>1570</v>
      </c>
      <c r="D32" s="11">
        <v>2423</v>
      </c>
      <c r="E32">
        <v>4431.63</v>
      </c>
      <c r="F32">
        <v>1667.973</v>
      </c>
      <c r="G32">
        <v>4917.1580000000004</v>
      </c>
      <c r="H32" s="4">
        <v>2885.6790000000001</v>
      </c>
      <c r="I32" s="4">
        <v>4835.8950000000004</v>
      </c>
      <c r="J32" s="4">
        <v>2525.04</v>
      </c>
      <c r="K32" s="4">
        <v>3272.1370000000002</v>
      </c>
      <c r="L32" s="4">
        <v>1392.5640000000001</v>
      </c>
      <c r="M32" s="4">
        <v>1561.8109999999999</v>
      </c>
      <c r="N32" s="4">
        <v>399.476</v>
      </c>
      <c r="O32" s="4">
        <v>2146.3939999999998</v>
      </c>
      <c r="P32" s="4">
        <v>1047.9670000000001</v>
      </c>
      <c r="Q32" s="4">
        <v>3537.9490000000001</v>
      </c>
      <c r="R32" s="4">
        <v>2015.3989999999999</v>
      </c>
      <c r="S32" s="4">
        <v>1157.5719999999999</v>
      </c>
      <c r="T32" s="4">
        <v>3684.3119999999999</v>
      </c>
      <c r="U32" s="4">
        <v>2585.7759999999998</v>
      </c>
      <c r="V32" s="4">
        <v>2570.0590000000002</v>
      </c>
      <c r="W32" s="4">
        <v>5021.2950000000001</v>
      </c>
      <c r="X32" s="4">
        <v>429.721</v>
      </c>
      <c r="Y32" s="4">
        <v>1227.2919999999999</v>
      </c>
      <c r="Z32" s="4">
        <v>2956.2620000000002</v>
      </c>
      <c r="AA32" s="4">
        <v>2220.4259999999999</v>
      </c>
      <c r="AB32" s="4">
        <v>2510.038</v>
      </c>
      <c r="AC32" s="4">
        <v>3247.8820000000001</v>
      </c>
      <c r="AD32" s="4">
        <v>959.89599999999996</v>
      </c>
      <c r="AE32" s="4">
        <v>3724.09</v>
      </c>
      <c r="AF32" s="4">
        <v>1791.452</v>
      </c>
      <c r="AG32" s="4">
        <v>2366.9920000000002</v>
      </c>
      <c r="AH32" s="32">
        <v>1197.6980000000001</v>
      </c>
    </row>
    <row r="33" spans="1:34" ht="15" x14ac:dyDescent="0.25">
      <c r="A33" s="53">
        <v>45839</v>
      </c>
      <c r="B33" s="34"/>
      <c r="C33" s="12">
        <v>298</v>
      </c>
      <c r="D33" s="11">
        <v>711</v>
      </c>
      <c r="E33">
        <v>2003.1790000000001</v>
      </c>
      <c r="F33">
        <v>346.92200000000003</v>
      </c>
      <c r="G33">
        <v>3899.4430000000002</v>
      </c>
      <c r="H33" s="4">
        <v>1186.453</v>
      </c>
      <c r="I33" s="4">
        <v>1754.854</v>
      </c>
      <c r="J33" s="4">
        <v>1512.8720000000001</v>
      </c>
      <c r="K33" s="4">
        <v>1841.3009999999999</v>
      </c>
      <c r="L33" s="4">
        <v>256.714</v>
      </c>
      <c r="M33" s="4">
        <v>344.67500000000001</v>
      </c>
      <c r="N33" s="4">
        <v>25.190999999999999</v>
      </c>
      <c r="O33" s="4">
        <v>517.66700000000003</v>
      </c>
      <c r="P33" s="4">
        <v>416.565</v>
      </c>
      <c r="Q33" s="4">
        <v>1493.26</v>
      </c>
      <c r="R33" s="4">
        <v>504.33600000000001</v>
      </c>
      <c r="S33" s="4">
        <v>309.87299999999999</v>
      </c>
      <c r="T33" s="4">
        <v>1868.549</v>
      </c>
      <c r="U33" s="4">
        <v>1543.5070000000001</v>
      </c>
      <c r="V33" s="4">
        <v>874.98500000000001</v>
      </c>
      <c r="W33" s="4">
        <v>3668.3449999999998</v>
      </c>
      <c r="X33" s="4">
        <v>103.756</v>
      </c>
      <c r="Y33" s="4">
        <v>286.84500000000003</v>
      </c>
      <c r="Z33" s="4">
        <v>1061.6369999999999</v>
      </c>
      <c r="AA33" s="4">
        <v>798.66200000000003</v>
      </c>
      <c r="AB33" s="4">
        <v>744.69600000000003</v>
      </c>
      <c r="AC33" s="4">
        <v>1164.5319999999999</v>
      </c>
      <c r="AD33" s="4">
        <v>260.13499999999999</v>
      </c>
      <c r="AE33" s="4">
        <v>2247.643</v>
      </c>
      <c r="AF33" s="4">
        <v>478.47899999999998</v>
      </c>
      <c r="AG33" s="4">
        <v>1044.116</v>
      </c>
      <c r="AH33" s="32">
        <v>421.654</v>
      </c>
    </row>
    <row r="34" spans="1:34" ht="15" x14ac:dyDescent="0.25">
      <c r="A34" s="53">
        <v>45870</v>
      </c>
      <c r="B34" s="33"/>
      <c r="C34" s="8">
        <v>211</v>
      </c>
      <c r="D34" s="11">
        <v>371</v>
      </c>
      <c r="E34">
        <v>702.899</v>
      </c>
      <c r="F34">
        <v>204.11199999999999</v>
      </c>
      <c r="G34">
        <v>1045.049</v>
      </c>
      <c r="H34" s="4">
        <v>374.20299999999997</v>
      </c>
      <c r="I34" s="4">
        <v>853.05</v>
      </c>
      <c r="J34" s="4">
        <v>561.44600000000003</v>
      </c>
      <c r="K34" s="4">
        <v>754.92200000000003</v>
      </c>
      <c r="L34" s="4">
        <v>166.684</v>
      </c>
      <c r="M34" s="4">
        <v>258.94</v>
      </c>
      <c r="N34" s="4">
        <v>66.025000000000006</v>
      </c>
      <c r="O34" s="4">
        <v>222.63300000000001</v>
      </c>
      <c r="P34" s="4">
        <v>211.93299999999999</v>
      </c>
      <c r="Q34" s="4">
        <v>513.87699999999995</v>
      </c>
      <c r="R34" s="4">
        <v>314.02999999999997</v>
      </c>
      <c r="S34" s="4">
        <v>282.17200000000003</v>
      </c>
      <c r="T34" s="4">
        <v>571.28</v>
      </c>
      <c r="U34" s="4">
        <v>460.36500000000001</v>
      </c>
      <c r="V34" s="4">
        <v>411.05799999999999</v>
      </c>
      <c r="W34" s="4">
        <v>853</v>
      </c>
      <c r="X34" s="4">
        <v>154.15199999999999</v>
      </c>
      <c r="Y34" s="4">
        <v>228.81399999999999</v>
      </c>
      <c r="Z34" s="4">
        <v>444.45400000000001</v>
      </c>
      <c r="AA34" s="4">
        <v>286.84899999999999</v>
      </c>
      <c r="AB34" s="4">
        <v>348.69799999999998</v>
      </c>
      <c r="AC34" s="4">
        <v>499.62</v>
      </c>
      <c r="AD34" s="4">
        <v>160.24799999999999</v>
      </c>
      <c r="AE34" s="4">
        <v>584.57000000000005</v>
      </c>
      <c r="AF34" s="4">
        <v>229.66</v>
      </c>
      <c r="AG34" s="4">
        <v>396.74299999999999</v>
      </c>
      <c r="AH34" s="32">
        <v>282.86</v>
      </c>
    </row>
    <row r="35" spans="1:34" ht="15" x14ac:dyDescent="0.25">
      <c r="A35" s="53">
        <v>45901</v>
      </c>
      <c r="B35" s="33"/>
      <c r="C35" s="8">
        <v>226</v>
      </c>
      <c r="D35" s="11">
        <v>316</v>
      </c>
      <c r="E35">
        <v>632.26099999999997</v>
      </c>
      <c r="F35">
        <v>316.48899999999998</v>
      </c>
      <c r="G35">
        <v>560.73099999999999</v>
      </c>
      <c r="H35" s="4">
        <v>380.54500000000002</v>
      </c>
      <c r="I35" s="4">
        <v>763.90200000000004</v>
      </c>
      <c r="J35" s="4">
        <v>422.16899999999998</v>
      </c>
      <c r="K35" s="4">
        <v>519.44899999999996</v>
      </c>
      <c r="L35" s="4">
        <v>250.16900000000001</v>
      </c>
      <c r="M35" s="4">
        <v>237.75899999999999</v>
      </c>
      <c r="N35" s="4">
        <v>215.095</v>
      </c>
      <c r="O35" s="4">
        <v>407.98700000000002</v>
      </c>
      <c r="P35" s="4">
        <v>340.26499999999999</v>
      </c>
      <c r="Q35" s="4">
        <v>398.14</v>
      </c>
      <c r="R35" s="4">
        <v>362.21300000000002</v>
      </c>
      <c r="S35" s="4">
        <v>357.05799999999999</v>
      </c>
      <c r="T35" s="4">
        <v>440.077</v>
      </c>
      <c r="U35" s="4">
        <v>324.59699999999998</v>
      </c>
      <c r="V35" s="4">
        <v>294.85500000000002</v>
      </c>
      <c r="W35" s="4">
        <v>541.529</v>
      </c>
      <c r="X35" s="4">
        <v>187.74799999999999</v>
      </c>
      <c r="Y35" s="4">
        <v>471.459</v>
      </c>
      <c r="Z35" s="4">
        <v>449.38299999999998</v>
      </c>
      <c r="AA35" s="4">
        <v>270.29399999999998</v>
      </c>
      <c r="AB35" s="4">
        <v>377.86500000000001</v>
      </c>
      <c r="AC35" s="4">
        <v>371.584</v>
      </c>
      <c r="AD35" s="4">
        <v>177.79499999999999</v>
      </c>
      <c r="AE35" s="4">
        <v>382.28300000000002</v>
      </c>
      <c r="AF35" s="4">
        <v>253.33699999999999</v>
      </c>
      <c r="AG35" s="4">
        <v>425.089</v>
      </c>
      <c r="AH35" s="32">
        <v>320.29899999999998</v>
      </c>
    </row>
    <row r="36" spans="1:34" ht="15" x14ac:dyDescent="0.25">
      <c r="A36" s="53">
        <v>45931</v>
      </c>
      <c r="B36" s="15"/>
      <c r="C36" s="13">
        <v>338</v>
      </c>
      <c r="D36" s="14">
        <v>417</v>
      </c>
      <c r="E36" s="4">
        <v>578.02200000000005</v>
      </c>
      <c r="F36" s="4">
        <v>463.15</v>
      </c>
      <c r="G36" s="4">
        <v>604.35799999999995</v>
      </c>
      <c r="H36" s="4">
        <v>541.25300000000004</v>
      </c>
      <c r="I36" s="4">
        <v>908.76199999999994</v>
      </c>
      <c r="J36" s="4">
        <v>520.75599999999997</v>
      </c>
      <c r="K36" s="4">
        <v>392.983</v>
      </c>
      <c r="L36" s="4">
        <v>415.79199999999997</v>
      </c>
      <c r="M36" s="4">
        <v>279.87</v>
      </c>
      <c r="N36" s="4">
        <v>330.34300000000002</v>
      </c>
      <c r="O36" s="4">
        <v>324.59800000000001</v>
      </c>
      <c r="P36" s="4">
        <v>505.488</v>
      </c>
      <c r="Q36" s="4">
        <v>619.65800000000002</v>
      </c>
      <c r="R36" s="4">
        <v>1094.011</v>
      </c>
      <c r="S36" s="4">
        <v>523.65599999999995</v>
      </c>
      <c r="T36" s="4">
        <v>427.63600000000002</v>
      </c>
      <c r="U36" s="4">
        <v>396.58600000000001</v>
      </c>
      <c r="V36" s="4">
        <v>450.03199999999998</v>
      </c>
      <c r="W36" s="4">
        <v>617.17399999999998</v>
      </c>
      <c r="X36" s="4">
        <v>265.39299999999997</v>
      </c>
      <c r="Y36" s="4">
        <v>571.26199999999994</v>
      </c>
      <c r="Z36" s="4">
        <v>660.70799999999997</v>
      </c>
      <c r="AA36" s="4">
        <v>394.15699999999998</v>
      </c>
      <c r="AB36" s="4">
        <v>460.952</v>
      </c>
      <c r="AC36" s="4">
        <v>546.32600000000002</v>
      </c>
      <c r="AD36" s="4">
        <v>372.34399999999999</v>
      </c>
      <c r="AE36" s="32">
        <v>416.72500000000002</v>
      </c>
      <c r="AF36" s="4">
        <v>334.95800000000003</v>
      </c>
      <c r="AG36" s="4">
        <v>338.35899999999998</v>
      </c>
      <c r="AH36" s="4">
        <v>291.06099999999998</v>
      </c>
    </row>
    <row r="37" spans="1:34" ht="15" x14ac:dyDescent="0.25">
      <c r="A37" s="53">
        <v>45962</v>
      </c>
      <c r="B37" s="15"/>
      <c r="C37" s="13">
        <v>407</v>
      </c>
      <c r="D37" s="14">
        <v>450</v>
      </c>
      <c r="E37" s="4">
        <v>569.70600000000002</v>
      </c>
      <c r="F37" s="4">
        <v>491.291</v>
      </c>
      <c r="G37" s="4">
        <v>552.548</v>
      </c>
      <c r="H37" s="4">
        <v>568.96299999999997</v>
      </c>
      <c r="I37" s="4">
        <v>649.69500000000005</v>
      </c>
      <c r="J37" s="4">
        <v>625.19000000000005</v>
      </c>
      <c r="K37" s="4">
        <v>411.90100000000001</v>
      </c>
      <c r="L37" s="4">
        <v>417.75400000000002</v>
      </c>
      <c r="M37" s="4">
        <v>365.16399999999999</v>
      </c>
      <c r="N37" s="4">
        <v>345.03800000000001</v>
      </c>
      <c r="O37" s="4">
        <v>372.32799999999997</v>
      </c>
      <c r="P37" s="4">
        <v>613.89</v>
      </c>
      <c r="Q37" s="4">
        <v>587.875</v>
      </c>
      <c r="R37" s="4">
        <v>623.32600000000002</v>
      </c>
      <c r="S37" s="4">
        <v>479.971</v>
      </c>
      <c r="T37" s="4">
        <v>460.42399999999998</v>
      </c>
      <c r="U37" s="4">
        <v>463.08600000000001</v>
      </c>
      <c r="V37" s="4">
        <v>475.12200000000001</v>
      </c>
      <c r="W37" s="4">
        <v>585.90099999999995</v>
      </c>
      <c r="X37" s="4">
        <v>335.5</v>
      </c>
      <c r="Y37" s="4">
        <v>494.65300000000002</v>
      </c>
      <c r="Z37" s="4">
        <v>488.20699999999999</v>
      </c>
      <c r="AA37" s="4">
        <v>411.94</v>
      </c>
      <c r="AB37" s="4">
        <v>452.50299999999999</v>
      </c>
      <c r="AC37" s="4">
        <v>497.24200000000002</v>
      </c>
      <c r="AD37" s="4">
        <v>390.351</v>
      </c>
      <c r="AE37" s="32">
        <v>467.55200000000002</v>
      </c>
      <c r="AF37" s="4">
        <v>455.81700000000001</v>
      </c>
      <c r="AG37" s="4">
        <v>439.19900000000001</v>
      </c>
      <c r="AH37" s="4">
        <v>366.85500000000002</v>
      </c>
    </row>
    <row r="38" spans="1:34" ht="15" x14ac:dyDescent="0.25">
      <c r="A38" s="53">
        <v>45992</v>
      </c>
      <c r="B38" s="15"/>
      <c r="C38" s="13">
        <v>361</v>
      </c>
      <c r="D38" s="14">
        <v>361</v>
      </c>
      <c r="E38" s="4">
        <v>434.04199999999997</v>
      </c>
      <c r="F38" s="4">
        <v>380.11799999999999</v>
      </c>
      <c r="G38" s="4">
        <v>478.38799999999998</v>
      </c>
      <c r="H38" s="4">
        <v>499.43900000000002</v>
      </c>
      <c r="I38" s="4">
        <v>473.79899999999998</v>
      </c>
      <c r="J38" s="4">
        <v>472.81700000000001</v>
      </c>
      <c r="K38" s="4">
        <v>359.70800000000003</v>
      </c>
      <c r="L38" s="4">
        <v>322.92599999999999</v>
      </c>
      <c r="M38" s="4">
        <v>323.51900000000001</v>
      </c>
      <c r="N38" s="4">
        <v>280.07499999999999</v>
      </c>
      <c r="O38" s="4">
        <v>334.17500000000001</v>
      </c>
      <c r="P38" s="4">
        <v>382.90199999999999</v>
      </c>
      <c r="Q38" s="4">
        <v>428.25599999999997</v>
      </c>
      <c r="R38" s="4">
        <v>429.82100000000003</v>
      </c>
      <c r="S38" s="4">
        <v>401.27800000000002</v>
      </c>
      <c r="T38" s="4">
        <v>401.57900000000001</v>
      </c>
      <c r="U38" s="4">
        <v>382.57400000000001</v>
      </c>
      <c r="V38" s="4">
        <v>411.24200000000002</v>
      </c>
      <c r="W38" s="4">
        <v>459.97699999999998</v>
      </c>
      <c r="X38" s="4">
        <v>311.74900000000002</v>
      </c>
      <c r="Y38" s="4">
        <v>348.02800000000002</v>
      </c>
      <c r="Z38" s="4">
        <v>382.80399999999997</v>
      </c>
      <c r="AA38" s="4">
        <v>340.714</v>
      </c>
      <c r="AB38" s="4">
        <v>382.51100000000002</v>
      </c>
      <c r="AC38" s="4">
        <v>426.26799999999997</v>
      </c>
      <c r="AD38" s="4">
        <v>311.46899999999999</v>
      </c>
      <c r="AE38" s="32">
        <v>430.27199999999999</v>
      </c>
      <c r="AF38" s="4">
        <v>375.22199999999998</v>
      </c>
      <c r="AG38" s="4">
        <v>368.50099999999998</v>
      </c>
      <c r="AH38" s="4">
        <v>311.03699999999998</v>
      </c>
    </row>
    <row r="39" spans="1:34" ht="15" x14ac:dyDescent="0.25">
      <c r="A39" s="53">
        <v>46023</v>
      </c>
      <c r="B39" s="15"/>
      <c r="C39" s="13">
        <v>333</v>
      </c>
      <c r="D39" s="14">
        <v>350</v>
      </c>
      <c r="E39" s="4">
        <v>399.39</v>
      </c>
      <c r="F39" s="4">
        <v>365.60599999999999</v>
      </c>
      <c r="G39" s="4">
        <v>421.95299999999997</v>
      </c>
      <c r="H39" s="4">
        <v>458.286</v>
      </c>
      <c r="I39" s="4">
        <v>435.90699999999998</v>
      </c>
      <c r="J39" s="4">
        <v>396.27600000000001</v>
      </c>
      <c r="K39" s="4">
        <v>345.36099999999999</v>
      </c>
      <c r="L39" s="4">
        <v>300.15899999999999</v>
      </c>
      <c r="M39" s="4">
        <v>285.99900000000002</v>
      </c>
      <c r="N39" s="4">
        <v>243.22499999999999</v>
      </c>
      <c r="O39" s="4">
        <v>294.96300000000002</v>
      </c>
      <c r="P39" s="4">
        <v>533.25900000000001</v>
      </c>
      <c r="Q39" s="4">
        <v>401.12400000000002</v>
      </c>
      <c r="R39" s="4">
        <v>374.6</v>
      </c>
      <c r="S39" s="4">
        <v>331.18900000000002</v>
      </c>
      <c r="T39" s="4">
        <v>389.24700000000001</v>
      </c>
      <c r="U39" s="4">
        <v>346.63</v>
      </c>
      <c r="V39" s="4">
        <v>385.31599999999997</v>
      </c>
      <c r="W39" s="4">
        <v>433.23599999999999</v>
      </c>
      <c r="X39" s="4">
        <v>285.767</v>
      </c>
      <c r="Y39" s="4">
        <v>289.28800000000001</v>
      </c>
      <c r="Z39" s="4">
        <v>349.59699999999998</v>
      </c>
      <c r="AA39" s="4">
        <v>314.80599999999998</v>
      </c>
      <c r="AB39" s="4">
        <v>412.83300000000003</v>
      </c>
      <c r="AC39" s="4">
        <v>381.19200000000001</v>
      </c>
      <c r="AD39" s="4">
        <v>288.40100000000001</v>
      </c>
      <c r="AE39" s="32">
        <v>382.846</v>
      </c>
      <c r="AF39" s="4">
        <v>314.7</v>
      </c>
      <c r="AG39" s="4">
        <v>323.30500000000001</v>
      </c>
      <c r="AH39" s="4">
        <v>383.67500000000001</v>
      </c>
    </row>
    <row r="40" spans="1:34" ht="15" x14ac:dyDescent="0.25">
      <c r="A40" s="53">
        <v>46054</v>
      </c>
      <c r="B40" s="15"/>
      <c r="C40" s="13">
        <v>378</v>
      </c>
      <c r="D40" s="14">
        <v>397</v>
      </c>
      <c r="E40" s="4">
        <v>376.56099999999998</v>
      </c>
      <c r="F40" s="4">
        <v>396.04300000000001</v>
      </c>
      <c r="G40" s="4">
        <v>456.42599999999999</v>
      </c>
      <c r="H40" s="4">
        <v>432.77800000000002</v>
      </c>
      <c r="I40" s="4">
        <v>439.08300000000003</v>
      </c>
      <c r="J40" s="4">
        <v>393.971</v>
      </c>
      <c r="K40" s="4">
        <v>378.72300000000001</v>
      </c>
      <c r="L40" s="4">
        <v>283.47500000000002</v>
      </c>
      <c r="M40" s="4">
        <v>235.601</v>
      </c>
      <c r="N40" s="4">
        <v>260.98700000000002</v>
      </c>
      <c r="O40" s="4">
        <v>269.09199999999998</v>
      </c>
      <c r="P40" s="4">
        <v>541.83000000000004</v>
      </c>
      <c r="Q40" s="4">
        <v>353.99099999999999</v>
      </c>
      <c r="R40" s="4">
        <v>384.71199999999999</v>
      </c>
      <c r="S40" s="4">
        <v>316.267</v>
      </c>
      <c r="T40" s="4">
        <v>392.01600000000002</v>
      </c>
      <c r="U40" s="4">
        <v>381.31299999999999</v>
      </c>
      <c r="V40" s="4">
        <v>333.637</v>
      </c>
      <c r="W40" s="4">
        <v>405.38299999999998</v>
      </c>
      <c r="X40" s="4">
        <v>287.483</v>
      </c>
      <c r="Y40" s="4">
        <v>285.06</v>
      </c>
      <c r="Z40" s="4">
        <v>441.202</v>
      </c>
      <c r="AA40" s="4">
        <v>353.755</v>
      </c>
      <c r="AB40" s="4">
        <v>548.06899999999996</v>
      </c>
      <c r="AC40" s="4">
        <v>374.79500000000002</v>
      </c>
      <c r="AD40" s="4">
        <v>292.86799999999999</v>
      </c>
      <c r="AE40" s="32">
        <v>354.45600000000002</v>
      </c>
      <c r="AF40" s="4">
        <v>298.88900000000001</v>
      </c>
      <c r="AG40" s="4">
        <v>343.60899999999998</v>
      </c>
      <c r="AH40" s="4">
        <v>486.81200000000001</v>
      </c>
    </row>
    <row r="41" spans="1:34" ht="15" x14ac:dyDescent="0.25">
      <c r="A41" s="53">
        <v>46082</v>
      </c>
      <c r="B41" s="15"/>
      <c r="C41" s="13">
        <v>564</v>
      </c>
      <c r="D41" s="14">
        <v>614</v>
      </c>
      <c r="E41" s="4">
        <v>621.89</v>
      </c>
      <c r="F41" s="4">
        <v>982.197</v>
      </c>
      <c r="G41" s="4">
        <v>617.904</v>
      </c>
      <c r="H41" s="4">
        <v>813.77800000000002</v>
      </c>
      <c r="I41" s="4">
        <v>572.16200000000003</v>
      </c>
      <c r="J41" s="4">
        <v>520.726</v>
      </c>
      <c r="K41" s="4">
        <v>490.66899999999998</v>
      </c>
      <c r="L41" s="4">
        <v>488.26100000000002</v>
      </c>
      <c r="M41" s="4">
        <v>287.17200000000003</v>
      </c>
      <c r="N41" s="4">
        <v>424.21300000000002</v>
      </c>
      <c r="O41" s="4">
        <v>623.89</v>
      </c>
      <c r="P41" s="4">
        <v>709.84900000000005</v>
      </c>
      <c r="Q41" s="4">
        <v>460.32400000000001</v>
      </c>
      <c r="R41" s="4">
        <v>806.726</v>
      </c>
      <c r="S41" s="4">
        <v>427.88600000000002</v>
      </c>
      <c r="T41" s="4">
        <v>629.74</v>
      </c>
      <c r="U41" s="4">
        <v>532.31399999999996</v>
      </c>
      <c r="V41" s="4">
        <v>492.82900000000001</v>
      </c>
      <c r="W41" s="4">
        <v>582.73800000000006</v>
      </c>
      <c r="X41" s="4">
        <v>377.40600000000001</v>
      </c>
      <c r="Y41" s="4">
        <v>459.26499999999999</v>
      </c>
      <c r="Z41" s="4">
        <v>659.66800000000001</v>
      </c>
      <c r="AA41" s="4">
        <v>540.27099999999996</v>
      </c>
      <c r="AB41" s="4">
        <v>1185.0889999999999</v>
      </c>
      <c r="AC41" s="4">
        <v>438.78500000000003</v>
      </c>
      <c r="AD41" s="4">
        <v>541.79700000000003</v>
      </c>
      <c r="AE41" s="32">
        <v>527.29300000000001</v>
      </c>
      <c r="AF41" s="4">
        <v>428.68200000000002</v>
      </c>
      <c r="AG41" s="4">
        <v>546.82399999999996</v>
      </c>
      <c r="AH41" s="4">
        <v>563.68700000000001</v>
      </c>
    </row>
    <row r="42" spans="1:34" ht="15" x14ac:dyDescent="0.25">
      <c r="A42" s="53">
        <v>46113</v>
      </c>
      <c r="B42" s="15"/>
      <c r="C42" s="13">
        <v>716</v>
      </c>
      <c r="D42" s="14">
        <v>920</v>
      </c>
      <c r="E42" s="4">
        <v>954.38699999999994</v>
      </c>
      <c r="F42" s="4">
        <v>901.94299999999998</v>
      </c>
      <c r="G42" s="4">
        <v>1048.7829999999999</v>
      </c>
      <c r="H42" s="4">
        <v>1416.001</v>
      </c>
      <c r="I42" s="4">
        <v>1090.498</v>
      </c>
      <c r="J42" s="4">
        <v>709.40300000000002</v>
      </c>
      <c r="K42" s="4">
        <v>808.48199999999997</v>
      </c>
      <c r="L42" s="4">
        <v>785.87800000000004</v>
      </c>
      <c r="M42" s="4">
        <v>481.30599999999998</v>
      </c>
      <c r="N42" s="4">
        <v>564.72799999999995</v>
      </c>
      <c r="O42" s="4">
        <v>1382.846</v>
      </c>
      <c r="P42" s="4">
        <v>1392.837</v>
      </c>
      <c r="Q42" s="4">
        <v>1082.345</v>
      </c>
      <c r="R42" s="4">
        <v>1154.434</v>
      </c>
      <c r="S42" s="4">
        <v>669.46100000000001</v>
      </c>
      <c r="T42" s="4">
        <v>793.1</v>
      </c>
      <c r="U42" s="4">
        <v>740.92100000000005</v>
      </c>
      <c r="V42" s="4">
        <v>1079.3610000000001</v>
      </c>
      <c r="W42" s="4">
        <v>1187.567</v>
      </c>
      <c r="X42" s="4">
        <v>371.45400000000001</v>
      </c>
      <c r="Y42" s="4">
        <v>661.73500000000001</v>
      </c>
      <c r="Z42" s="4">
        <v>714.26499999999999</v>
      </c>
      <c r="AA42" s="4">
        <v>772.55499999999995</v>
      </c>
      <c r="AB42" s="4">
        <v>1881.355</v>
      </c>
      <c r="AC42" s="4">
        <v>494.88900000000001</v>
      </c>
      <c r="AD42" s="4">
        <v>1119.3879999999999</v>
      </c>
      <c r="AE42" s="32">
        <v>620.52200000000005</v>
      </c>
      <c r="AF42" s="4">
        <v>481.82</v>
      </c>
      <c r="AG42" s="4">
        <v>996.90499999999997</v>
      </c>
      <c r="AH42" s="4">
        <v>1303.1420000000001</v>
      </c>
    </row>
    <row r="43" spans="1:34" ht="15" x14ac:dyDescent="0.25">
      <c r="A43" s="53">
        <v>46143</v>
      </c>
      <c r="B43" s="15"/>
      <c r="C43" s="13">
        <v>1552</v>
      </c>
      <c r="D43" s="14">
        <v>2060</v>
      </c>
      <c r="E43" s="4">
        <v>2067.1239999999998</v>
      </c>
      <c r="F43" s="4">
        <v>2302.779</v>
      </c>
      <c r="G43" s="4">
        <v>3014.7060000000001</v>
      </c>
      <c r="H43" s="4">
        <v>3955.05</v>
      </c>
      <c r="I43" s="4">
        <v>2621.6439999999998</v>
      </c>
      <c r="J43" s="4">
        <v>2062.8879999999999</v>
      </c>
      <c r="K43" s="4">
        <v>2011.5889999999999</v>
      </c>
      <c r="L43" s="4">
        <v>2245.7379999999998</v>
      </c>
      <c r="M43" s="4">
        <v>308.85700000000003</v>
      </c>
      <c r="N43" s="4">
        <v>1306.6289999999999</v>
      </c>
      <c r="O43" s="4">
        <v>1771.232</v>
      </c>
      <c r="P43" s="4">
        <v>2945.8679999999999</v>
      </c>
      <c r="Q43" s="4">
        <v>2388.8719999999998</v>
      </c>
      <c r="R43" s="4">
        <v>2026.9880000000001</v>
      </c>
      <c r="S43" s="4">
        <v>2128.8380000000002</v>
      </c>
      <c r="T43" s="4">
        <v>2742.2719999999999</v>
      </c>
      <c r="U43" s="4">
        <v>978.35500000000002</v>
      </c>
      <c r="V43" s="4">
        <v>2251.8789999999999</v>
      </c>
      <c r="W43" s="4">
        <v>1356.799</v>
      </c>
      <c r="X43" s="4">
        <v>747.01199999999994</v>
      </c>
      <c r="Y43" s="4">
        <v>1646.9490000000001</v>
      </c>
      <c r="Z43" s="4">
        <v>1361.1010000000001</v>
      </c>
      <c r="AA43" s="4">
        <v>2012.337</v>
      </c>
      <c r="AB43" s="4">
        <v>2459.3470000000002</v>
      </c>
      <c r="AC43" s="4">
        <v>1284.444</v>
      </c>
      <c r="AD43" s="4">
        <v>2389.1590000000001</v>
      </c>
      <c r="AE43" s="32">
        <v>1569.174</v>
      </c>
      <c r="AF43" s="4">
        <v>907.80700000000002</v>
      </c>
      <c r="AG43" s="4">
        <v>1804.951</v>
      </c>
      <c r="AH43" s="4">
        <v>3071.6930000000002</v>
      </c>
    </row>
    <row r="44" spans="1:34" ht="15" x14ac:dyDescent="0.25">
      <c r="A44" s="53">
        <v>46174</v>
      </c>
      <c r="B44" s="15"/>
      <c r="C44" s="13">
        <v>1570</v>
      </c>
      <c r="D44" s="14">
        <v>2423</v>
      </c>
      <c r="E44" s="4">
        <v>1663.6769999999999</v>
      </c>
      <c r="F44" s="4">
        <v>4848.3760000000002</v>
      </c>
      <c r="G44" s="4">
        <v>2880.68</v>
      </c>
      <c r="H44" s="4">
        <v>4829.6930000000002</v>
      </c>
      <c r="I44" s="4">
        <v>2531.5509999999999</v>
      </c>
      <c r="J44" s="4">
        <v>3306.7370000000001</v>
      </c>
      <c r="K44" s="4">
        <v>1387.826</v>
      </c>
      <c r="L44" s="4">
        <v>1557.3920000000001</v>
      </c>
      <c r="M44" s="4">
        <v>391.48899999999998</v>
      </c>
      <c r="N44" s="4">
        <v>2198.6419999999998</v>
      </c>
      <c r="O44" s="4">
        <v>1039.296</v>
      </c>
      <c r="P44" s="4">
        <v>3512.0839999999998</v>
      </c>
      <c r="Q44" s="4">
        <v>2012.8679999999999</v>
      </c>
      <c r="R44" s="4">
        <v>1182.9190000000001</v>
      </c>
      <c r="S44" s="4">
        <v>3680.99</v>
      </c>
      <c r="T44" s="4">
        <v>2561.5100000000002</v>
      </c>
      <c r="U44" s="4">
        <v>2569.9940000000001</v>
      </c>
      <c r="V44" s="4">
        <v>4952.8310000000001</v>
      </c>
      <c r="W44" s="4">
        <v>426.17500000000001</v>
      </c>
      <c r="X44" s="4">
        <v>1231.366</v>
      </c>
      <c r="Y44" s="4">
        <v>2947.8620000000001</v>
      </c>
      <c r="Z44" s="4">
        <v>2186.9630000000002</v>
      </c>
      <c r="AA44" s="4">
        <v>2503.203</v>
      </c>
      <c r="AB44" s="4">
        <v>3238.3240000000001</v>
      </c>
      <c r="AC44" s="4">
        <v>958.75400000000002</v>
      </c>
      <c r="AD44" s="4">
        <v>3686.3620000000001</v>
      </c>
      <c r="AE44" s="32">
        <v>1780.11</v>
      </c>
      <c r="AF44" s="4">
        <v>2355.6729999999998</v>
      </c>
      <c r="AG44" s="4">
        <v>1198.261</v>
      </c>
      <c r="AH44" s="4">
        <v>4452.8280000000004</v>
      </c>
    </row>
    <row r="45" spans="1:34" ht="15" x14ac:dyDescent="0.25">
      <c r="A45" s="53">
        <v>46204</v>
      </c>
      <c r="B45" s="15"/>
      <c r="C45" s="13">
        <v>298</v>
      </c>
      <c r="D45" s="14">
        <v>711</v>
      </c>
      <c r="E45" s="4">
        <v>344.25900000000001</v>
      </c>
      <c r="F45" s="4">
        <v>4001.174</v>
      </c>
      <c r="G45" s="4">
        <v>1184.383</v>
      </c>
      <c r="H45" s="4">
        <v>1752.4870000000001</v>
      </c>
      <c r="I45" s="4">
        <v>1515.1310000000001</v>
      </c>
      <c r="J45" s="4">
        <v>1939.7449999999999</v>
      </c>
      <c r="K45" s="4">
        <v>253.28299999999999</v>
      </c>
      <c r="L45" s="4">
        <v>342.21300000000002</v>
      </c>
      <c r="M45" s="4">
        <v>19.59</v>
      </c>
      <c r="N45" s="4">
        <v>540.37599999999998</v>
      </c>
      <c r="O45" s="4">
        <v>412.25700000000001</v>
      </c>
      <c r="P45" s="4">
        <v>1479.8420000000001</v>
      </c>
      <c r="Q45" s="4">
        <v>503.36</v>
      </c>
      <c r="R45" s="4">
        <v>339.41699999999997</v>
      </c>
      <c r="S45" s="4">
        <v>1867.6569999999999</v>
      </c>
      <c r="T45" s="4">
        <v>1531.03</v>
      </c>
      <c r="U45" s="4">
        <v>877.16</v>
      </c>
      <c r="V45" s="4">
        <v>3786.6619999999998</v>
      </c>
      <c r="W45" s="4">
        <v>100.96299999999999</v>
      </c>
      <c r="X45" s="4">
        <v>289.39699999999999</v>
      </c>
      <c r="Y45" s="4">
        <v>1060.0730000000001</v>
      </c>
      <c r="Z45" s="4">
        <v>835.33900000000006</v>
      </c>
      <c r="AA45" s="4">
        <v>741.68200000000002</v>
      </c>
      <c r="AB45" s="4">
        <v>1160.46</v>
      </c>
      <c r="AC45" s="4">
        <v>260.178</v>
      </c>
      <c r="AD45" s="4">
        <v>2341.8249999999998</v>
      </c>
      <c r="AE45" s="32">
        <v>470.94600000000003</v>
      </c>
      <c r="AF45" s="4">
        <v>1037.75</v>
      </c>
      <c r="AG45" s="4">
        <v>424.84699999999998</v>
      </c>
      <c r="AH45" s="4">
        <v>2070.6950000000002</v>
      </c>
    </row>
    <row r="46" spans="1:34" ht="15" x14ac:dyDescent="0.25">
      <c r="A46" s="53">
        <v>46235</v>
      </c>
      <c r="B46" s="15"/>
      <c r="C46" s="13">
        <v>211</v>
      </c>
      <c r="D46" s="14">
        <v>371</v>
      </c>
      <c r="E46" s="4">
        <v>201.90100000000001</v>
      </c>
      <c r="F46" s="4">
        <v>1085.8430000000001</v>
      </c>
      <c r="G46" s="4">
        <v>372.91500000000002</v>
      </c>
      <c r="H46" s="4">
        <v>851.49</v>
      </c>
      <c r="I46" s="4">
        <v>563.15700000000004</v>
      </c>
      <c r="J46" s="4">
        <v>782.65</v>
      </c>
      <c r="K46" s="4">
        <v>163.71199999999999</v>
      </c>
      <c r="L46" s="4">
        <v>257.029</v>
      </c>
      <c r="M46" s="4">
        <v>61.433</v>
      </c>
      <c r="N46" s="4">
        <v>222.44800000000001</v>
      </c>
      <c r="O46" s="4">
        <v>208.87200000000001</v>
      </c>
      <c r="P46" s="4">
        <v>506.517</v>
      </c>
      <c r="Q46" s="4">
        <v>313.39299999999997</v>
      </c>
      <c r="R46" s="4">
        <v>289.98700000000002</v>
      </c>
      <c r="S46" s="4">
        <v>570.21199999999999</v>
      </c>
      <c r="T46" s="4">
        <v>458.53199999999998</v>
      </c>
      <c r="U46" s="4">
        <v>413.87900000000002</v>
      </c>
      <c r="V46" s="4">
        <v>891.298</v>
      </c>
      <c r="W46" s="4">
        <v>151.553</v>
      </c>
      <c r="X46" s="4">
        <v>231.238</v>
      </c>
      <c r="Y46" s="4">
        <v>443.50599999999997</v>
      </c>
      <c r="Z46" s="4">
        <v>286.803</v>
      </c>
      <c r="AA46" s="4">
        <v>346.44499999999999</v>
      </c>
      <c r="AB46" s="4">
        <v>496.50700000000001</v>
      </c>
      <c r="AC46" s="4">
        <v>160.50899999999999</v>
      </c>
      <c r="AD46" s="4">
        <v>611.38499999999999</v>
      </c>
      <c r="AE46" s="32">
        <v>222.726</v>
      </c>
      <c r="AF46" s="4">
        <v>391.83699999999999</v>
      </c>
      <c r="AG46" s="4">
        <v>286.24</v>
      </c>
      <c r="AH46" s="4">
        <v>707.19799999999998</v>
      </c>
    </row>
    <row r="47" spans="1:34" ht="15" x14ac:dyDescent="0.25">
      <c r="A47" s="53">
        <v>46266</v>
      </c>
      <c r="B47" s="15"/>
      <c r="C47" s="13">
        <v>226</v>
      </c>
      <c r="D47" s="14">
        <v>316</v>
      </c>
      <c r="E47" s="4">
        <v>314.31700000000001</v>
      </c>
      <c r="F47" s="4">
        <v>578.76099999999997</v>
      </c>
      <c r="G47" s="4">
        <v>379.31</v>
      </c>
      <c r="H47" s="4">
        <v>762.32799999999997</v>
      </c>
      <c r="I47" s="4">
        <v>423.89400000000001</v>
      </c>
      <c r="J47" s="4">
        <v>535.89499999999998</v>
      </c>
      <c r="K47" s="4">
        <v>247.23500000000001</v>
      </c>
      <c r="L47" s="4">
        <v>235.738</v>
      </c>
      <c r="M47" s="4">
        <v>209.4</v>
      </c>
      <c r="N47" s="4">
        <v>404.01900000000001</v>
      </c>
      <c r="O47" s="4">
        <v>337.245</v>
      </c>
      <c r="P47" s="4">
        <v>391.27</v>
      </c>
      <c r="Q47" s="4">
        <v>361.71100000000001</v>
      </c>
      <c r="R47" s="4">
        <v>358.20400000000001</v>
      </c>
      <c r="S47" s="4">
        <v>438.90899999999999</v>
      </c>
      <c r="T47" s="4">
        <v>322.93599999999998</v>
      </c>
      <c r="U47" s="4">
        <v>297.06400000000002</v>
      </c>
      <c r="V47" s="4">
        <v>546.24</v>
      </c>
      <c r="W47" s="4">
        <v>184.86199999999999</v>
      </c>
      <c r="X47" s="4">
        <v>474.62700000000001</v>
      </c>
      <c r="Y47" s="4">
        <v>448.68799999999999</v>
      </c>
      <c r="Z47" s="4">
        <v>268.56599999999997</v>
      </c>
      <c r="AA47" s="4">
        <v>374.50099999999998</v>
      </c>
      <c r="AB47" s="4">
        <v>368.666</v>
      </c>
      <c r="AC47" s="4">
        <v>177.86799999999999</v>
      </c>
      <c r="AD47" s="4">
        <v>389.88099999999997</v>
      </c>
      <c r="AE47" s="32">
        <v>247.065</v>
      </c>
      <c r="AF47" s="4">
        <v>420.20800000000003</v>
      </c>
      <c r="AG47" s="4">
        <v>323.51</v>
      </c>
      <c r="AH47" s="4">
        <v>635.14800000000002</v>
      </c>
    </row>
    <row r="48" spans="1:34" ht="15" x14ac:dyDescent="0.25">
      <c r="A48" s="53">
        <v>46296</v>
      </c>
      <c r="B48" s="15"/>
      <c r="C48" s="13">
        <v>338</v>
      </c>
      <c r="D48" s="14">
        <v>417</v>
      </c>
      <c r="E48" s="4">
        <v>460.90600000000001</v>
      </c>
      <c r="F48" s="4">
        <v>609.976</v>
      </c>
      <c r="G48" s="4">
        <v>540.04100000000005</v>
      </c>
      <c r="H48" s="4">
        <v>907.47</v>
      </c>
      <c r="I48" s="4">
        <v>522.47199999999998</v>
      </c>
      <c r="J48" s="4">
        <v>405.358</v>
      </c>
      <c r="K48" s="4">
        <v>412.83600000000001</v>
      </c>
      <c r="L48" s="4">
        <v>277.93299999999999</v>
      </c>
      <c r="M48" s="4">
        <v>324.483</v>
      </c>
      <c r="N48" s="4">
        <v>325.387</v>
      </c>
      <c r="O48" s="4">
        <v>502.12700000000001</v>
      </c>
      <c r="P48" s="4">
        <v>612.73599999999999</v>
      </c>
      <c r="Q48" s="4">
        <v>1093.346</v>
      </c>
      <c r="R48" s="4">
        <v>534.17600000000004</v>
      </c>
      <c r="S48" s="4">
        <v>426.57600000000002</v>
      </c>
      <c r="T48" s="4">
        <v>395.08100000000002</v>
      </c>
      <c r="U48" s="4">
        <v>452.197</v>
      </c>
      <c r="V48" s="4">
        <v>613.61400000000003</v>
      </c>
      <c r="W48" s="4">
        <v>262.98099999999999</v>
      </c>
      <c r="X48" s="4">
        <v>574.29700000000003</v>
      </c>
      <c r="Y48" s="4">
        <v>659.86500000000001</v>
      </c>
      <c r="Z48" s="4">
        <v>387.30500000000001</v>
      </c>
      <c r="AA48" s="4">
        <v>458.4</v>
      </c>
      <c r="AB48" s="4">
        <v>543.226</v>
      </c>
      <c r="AC48" s="4">
        <v>372.43099999999998</v>
      </c>
      <c r="AD48" s="4">
        <v>422.78199999999998</v>
      </c>
      <c r="AE48" s="32">
        <v>328.81400000000002</v>
      </c>
      <c r="AF48" s="4">
        <v>333.88600000000002</v>
      </c>
      <c r="AG48" s="4">
        <v>294.08600000000001</v>
      </c>
      <c r="AH48" s="4">
        <v>572.73900000000003</v>
      </c>
    </row>
    <row r="49" spans="1:1005" ht="15" x14ac:dyDescent="0.25">
      <c r="A49" s="53">
        <v>46327</v>
      </c>
      <c r="B49" s="15"/>
      <c r="C49" s="13">
        <v>407</v>
      </c>
      <c r="D49" s="14">
        <v>450</v>
      </c>
      <c r="E49" s="4">
        <v>489.48099999999999</v>
      </c>
      <c r="F49" s="4">
        <v>558.69799999999998</v>
      </c>
      <c r="G49" s="4">
        <v>567.99599999999998</v>
      </c>
      <c r="H49" s="4">
        <v>648.57500000000005</v>
      </c>
      <c r="I49" s="4">
        <v>627.04</v>
      </c>
      <c r="J49" s="4">
        <v>420.30099999999999</v>
      </c>
      <c r="K49" s="4">
        <v>415.17</v>
      </c>
      <c r="L49" s="4">
        <v>363.70600000000002</v>
      </c>
      <c r="M49" s="4">
        <v>339.84</v>
      </c>
      <c r="N49" s="4">
        <v>370.214</v>
      </c>
      <c r="O49" s="4">
        <v>610.16099999999994</v>
      </c>
      <c r="P49" s="4">
        <v>581.678</v>
      </c>
      <c r="Q49" s="4">
        <v>622.721</v>
      </c>
      <c r="R49" s="4">
        <v>495.06400000000002</v>
      </c>
      <c r="S49" s="4">
        <v>459.48899999999998</v>
      </c>
      <c r="T49" s="4">
        <v>461.85399999999998</v>
      </c>
      <c r="U49" s="4">
        <v>477.15100000000001</v>
      </c>
      <c r="V49" s="4">
        <v>593.48400000000004</v>
      </c>
      <c r="W49" s="4">
        <v>333.29300000000001</v>
      </c>
      <c r="X49" s="4">
        <v>497.59800000000001</v>
      </c>
      <c r="Y49" s="4">
        <v>487.75200000000001</v>
      </c>
      <c r="Z49" s="4">
        <v>411.60199999999998</v>
      </c>
      <c r="AA49" s="4">
        <v>450.42200000000003</v>
      </c>
      <c r="AB49" s="4">
        <v>494.59899999999999</v>
      </c>
      <c r="AC49" s="4">
        <v>390.71800000000002</v>
      </c>
      <c r="AD49" s="4">
        <v>472.94</v>
      </c>
      <c r="AE49" s="32">
        <v>450.017</v>
      </c>
      <c r="AF49" s="4">
        <v>434.964</v>
      </c>
      <c r="AG49" s="4">
        <v>370.04700000000003</v>
      </c>
      <c r="AH49" s="4">
        <v>571.697</v>
      </c>
    </row>
    <row r="50" spans="1:1005" ht="15" x14ac:dyDescent="0.25">
      <c r="A50" s="53">
        <v>46357</v>
      </c>
      <c r="B50" s="15"/>
      <c r="C50" s="13">
        <v>361</v>
      </c>
      <c r="D50" s="14">
        <v>361</v>
      </c>
      <c r="E50" s="4">
        <v>378.69900000000001</v>
      </c>
      <c r="F50" s="4">
        <v>483.78500000000003</v>
      </c>
      <c r="G50" s="4">
        <v>498.73700000000002</v>
      </c>
      <c r="H50" s="4">
        <v>472.95</v>
      </c>
      <c r="I50" s="4">
        <v>474.31700000000001</v>
      </c>
      <c r="J50" s="4">
        <v>365.95600000000002</v>
      </c>
      <c r="K50" s="4">
        <v>321.01600000000002</v>
      </c>
      <c r="L50" s="4">
        <v>322.62200000000001</v>
      </c>
      <c r="M50" s="4">
        <v>275.88600000000002</v>
      </c>
      <c r="N50" s="4">
        <v>331.88600000000002</v>
      </c>
      <c r="O50" s="4">
        <v>380.53300000000002</v>
      </c>
      <c r="P50" s="4">
        <v>423.13499999999999</v>
      </c>
      <c r="Q50" s="4">
        <v>429.36500000000001</v>
      </c>
      <c r="R50" s="4">
        <v>408.38400000000001</v>
      </c>
      <c r="S50" s="4">
        <v>400.875</v>
      </c>
      <c r="T50" s="4">
        <v>381.63499999999999</v>
      </c>
      <c r="U50" s="4">
        <v>413.08</v>
      </c>
      <c r="V50" s="4">
        <v>461.97199999999998</v>
      </c>
      <c r="W50" s="4">
        <v>309.72800000000001</v>
      </c>
      <c r="X50" s="4">
        <v>350.74400000000003</v>
      </c>
      <c r="Y50" s="4">
        <v>382.77199999999999</v>
      </c>
      <c r="Z50" s="4">
        <v>338.05200000000002</v>
      </c>
      <c r="AA50" s="4">
        <v>380.822</v>
      </c>
      <c r="AB50" s="4">
        <v>424.10399999999998</v>
      </c>
      <c r="AC50" s="4">
        <v>311.93099999999998</v>
      </c>
      <c r="AD50" s="4">
        <v>435.19499999999999</v>
      </c>
      <c r="AE50" s="32">
        <v>370.49299999999999</v>
      </c>
      <c r="AF50" s="4">
        <v>365.02499999999998</v>
      </c>
      <c r="AG50" s="4">
        <v>313.97699999999998</v>
      </c>
      <c r="AH50" s="4">
        <v>431.54700000000003</v>
      </c>
    </row>
    <row r="51" spans="1:1005" ht="15" x14ac:dyDescent="0.25">
      <c r="A51" s="53">
        <v>46388</v>
      </c>
      <c r="B51" s="15"/>
      <c r="C51" s="13">
        <v>333</v>
      </c>
      <c r="D51" s="14">
        <v>350</v>
      </c>
      <c r="E51" s="4">
        <v>364.17500000000001</v>
      </c>
      <c r="F51" s="4">
        <v>426.35</v>
      </c>
      <c r="G51" s="4">
        <v>457.60399999999998</v>
      </c>
      <c r="H51" s="4">
        <v>435.06</v>
      </c>
      <c r="I51" s="4">
        <v>397.76900000000001</v>
      </c>
      <c r="J51" s="4">
        <v>348.81599999999997</v>
      </c>
      <c r="K51" s="4">
        <v>298.22300000000001</v>
      </c>
      <c r="L51" s="4">
        <v>285.13400000000001</v>
      </c>
      <c r="M51" s="4">
        <v>238.98699999999999</v>
      </c>
      <c r="N51" s="4">
        <v>294.37299999999999</v>
      </c>
      <c r="O51" s="4">
        <v>530.73</v>
      </c>
      <c r="P51" s="4">
        <v>395.77600000000001</v>
      </c>
      <c r="Q51" s="4">
        <v>374.20400000000001</v>
      </c>
      <c r="R51" s="4">
        <v>336.87799999999999</v>
      </c>
      <c r="S51" s="4">
        <v>388.50799999999998</v>
      </c>
      <c r="T51" s="4">
        <v>345.69099999999997</v>
      </c>
      <c r="U51" s="4">
        <v>387.303</v>
      </c>
      <c r="V51" s="4">
        <v>433.77300000000002</v>
      </c>
      <c r="W51" s="4">
        <v>284.05700000000002</v>
      </c>
      <c r="X51" s="4">
        <v>292.14100000000002</v>
      </c>
      <c r="Y51" s="4">
        <v>349.62900000000002</v>
      </c>
      <c r="Z51" s="4">
        <v>310.65899999999999</v>
      </c>
      <c r="AA51" s="4">
        <v>411.12299999999999</v>
      </c>
      <c r="AB51" s="4">
        <v>378.99599999999998</v>
      </c>
      <c r="AC51" s="4">
        <v>288.947</v>
      </c>
      <c r="AD51" s="4">
        <v>387.64499999999998</v>
      </c>
      <c r="AE51" s="32">
        <v>309.89400000000001</v>
      </c>
      <c r="AF51" s="4">
        <v>319.78800000000001</v>
      </c>
      <c r="AG51" s="4">
        <v>386.90899999999999</v>
      </c>
      <c r="AH51" s="4">
        <v>395.26499999999999</v>
      </c>
    </row>
    <row r="52" spans="1:1005" ht="15" x14ac:dyDescent="0.25">
      <c r="A52" s="53">
        <v>46419</v>
      </c>
      <c r="B52" s="15"/>
      <c r="C52" s="13">
        <v>378</v>
      </c>
      <c r="D52" s="14">
        <v>397</v>
      </c>
      <c r="E52" s="4">
        <v>394.64100000000002</v>
      </c>
      <c r="F52" s="4">
        <v>452.18099999999998</v>
      </c>
      <c r="G52" s="4">
        <v>432.15100000000001</v>
      </c>
      <c r="H52" s="4">
        <v>438.25200000000001</v>
      </c>
      <c r="I52" s="4">
        <v>395.57100000000003</v>
      </c>
      <c r="J52" s="4">
        <v>384.46600000000001</v>
      </c>
      <c r="K52" s="4">
        <v>281.50099999999998</v>
      </c>
      <c r="L52" s="4">
        <v>234.792</v>
      </c>
      <c r="M52" s="4">
        <v>256.488</v>
      </c>
      <c r="N52" s="4">
        <v>262.41199999999998</v>
      </c>
      <c r="O52" s="4">
        <v>539.28499999999997</v>
      </c>
      <c r="P52" s="4">
        <v>348.65199999999999</v>
      </c>
      <c r="Q52" s="4">
        <v>384.37</v>
      </c>
      <c r="R52" s="4">
        <v>318.85500000000002</v>
      </c>
      <c r="S52" s="4">
        <v>391.33199999999999</v>
      </c>
      <c r="T52" s="4">
        <v>380.45600000000002</v>
      </c>
      <c r="U52" s="4">
        <v>335.63499999999999</v>
      </c>
      <c r="V52" s="4">
        <v>405.50299999999999</v>
      </c>
      <c r="W52" s="4">
        <v>285.79399999999998</v>
      </c>
      <c r="X52" s="4">
        <v>288.05399999999997</v>
      </c>
      <c r="Y52" s="4">
        <v>441.39699999999999</v>
      </c>
      <c r="Z52" s="4">
        <v>345.48399999999998</v>
      </c>
      <c r="AA52" s="4">
        <v>546.03899999999999</v>
      </c>
      <c r="AB52" s="4">
        <v>372.541</v>
      </c>
      <c r="AC52" s="4">
        <v>293.55599999999998</v>
      </c>
      <c r="AD52" s="4">
        <v>357.83600000000001</v>
      </c>
      <c r="AE52" s="32">
        <v>293.78800000000001</v>
      </c>
      <c r="AF52" s="4">
        <v>339.80900000000003</v>
      </c>
      <c r="AG52" s="4">
        <v>490.31900000000002</v>
      </c>
      <c r="AH52" s="4">
        <v>374.113</v>
      </c>
    </row>
    <row r="53" spans="1:1005" ht="15" x14ac:dyDescent="0.25">
      <c r="A53" s="53">
        <v>46447</v>
      </c>
      <c r="B53" s="15"/>
      <c r="C53" s="13">
        <v>564</v>
      </c>
      <c r="D53" s="14">
        <v>614</v>
      </c>
      <c r="E53" s="4">
        <v>980.79600000000005</v>
      </c>
      <c r="F53" s="4">
        <v>622.56600000000003</v>
      </c>
      <c r="G53" s="4">
        <v>812.745</v>
      </c>
      <c r="H53" s="4">
        <v>571.39599999999996</v>
      </c>
      <c r="I53" s="4">
        <v>522.71699999999998</v>
      </c>
      <c r="J53" s="4">
        <v>493.27800000000002</v>
      </c>
      <c r="K53" s="4">
        <v>485.952</v>
      </c>
      <c r="L53" s="4">
        <v>286.43400000000003</v>
      </c>
      <c r="M53" s="4">
        <v>418.92700000000002</v>
      </c>
      <c r="N53" s="4">
        <v>593.43200000000002</v>
      </c>
      <c r="O53" s="4">
        <v>707.52700000000004</v>
      </c>
      <c r="P53" s="4">
        <v>454.54199999999997</v>
      </c>
      <c r="Q53" s="4">
        <v>806.37699999999995</v>
      </c>
      <c r="R53" s="4">
        <v>429.61799999999999</v>
      </c>
      <c r="S53" s="4">
        <v>628.47199999999998</v>
      </c>
      <c r="T53" s="4">
        <v>531.58799999999997</v>
      </c>
      <c r="U53" s="4">
        <v>495.86599999999999</v>
      </c>
      <c r="V53" s="4">
        <v>562.78399999999999</v>
      </c>
      <c r="W53" s="4">
        <v>375.529</v>
      </c>
      <c r="X53" s="4">
        <v>462.41699999999997</v>
      </c>
      <c r="Y53" s="4">
        <v>659.93200000000002</v>
      </c>
      <c r="Z53" s="4">
        <v>535.70299999999997</v>
      </c>
      <c r="AA53" s="4">
        <v>1182.059</v>
      </c>
      <c r="AB53" s="4">
        <v>436.41800000000001</v>
      </c>
      <c r="AC53" s="4">
        <v>543.02200000000005</v>
      </c>
      <c r="AD53" s="4">
        <v>523.21100000000001</v>
      </c>
      <c r="AE53" s="32">
        <v>423.28699999999998</v>
      </c>
      <c r="AF53" s="4">
        <v>542.34299999999996</v>
      </c>
      <c r="AG53" s="4">
        <v>568.61500000000001</v>
      </c>
      <c r="AH53" s="4">
        <v>607.28300000000002</v>
      </c>
    </row>
    <row r="54" spans="1:1005" ht="15" x14ac:dyDescent="0.25">
      <c r="A54" s="53">
        <v>46478</v>
      </c>
      <c r="B54" s="15"/>
      <c r="C54" s="13">
        <v>716</v>
      </c>
      <c r="D54" s="14">
        <v>920</v>
      </c>
      <c r="E54" s="4">
        <v>900.03700000000003</v>
      </c>
      <c r="F54" s="4">
        <v>1017.9450000000001</v>
      </c>
      <c r="G54" s="4">
        <v>1414.7729999999999</v>
      </c>
      <c r="H54" s="4">
        <v>1088.5609999999999</v>
      </c>
      <c r="I54" s="4">
        <v>711.495</v>
      </c>
      <c r="J54" s="4">
        <v>790.596</v>
      </c>
      <c r="K54" s="4">
        <v>782.69200000000001</v>
      </c>
      <c r="L54" s="4">
        <v>479.65600000000001</v>
      </c>
      <c r="M54" s="4">
        <v>558.88199999999995</v>
      </c>
      <c r="N54" s="4">
        <v>1384.5740000000001</v>
      </c>
      <c r="O54" s="4">
        <v>1390.6780000000001</v>
      </c>
      <c r="P54" s="4">
        <v>1071.6130000000001</v>
      </c>
      <c r="Q54" s="4">
        <v>1153.9970000000001</v>
      </c>
      <c r="R54" s="4">
        <v>651.452</v>
      </c>
      <c r="S54" s="4">
        <v>791.81600000000003</v>
      </c>
      <c r="T54" s="4">
        <v>739.23400000000004</v>
      </c>
      <c r="U54" s="4">
        <v>1081.903</v>
      </c>
      <c r="V54" s="4">
        <v>1146.453</v>
      </c>
      <c r="W54" s="4">
        <v>368.928</v>
      </c>
      <c r="X54" s="4">
        <v>664.48099999999999</v>
      </c>
      <c r="Y54" s="4">
        <v>714.077</v>
      </c>
      <c r="Z54" s="4">
        <v>731.745</v>
      </c>
      <c r="AA54" s="4">
        <v>1877.377</v>
      </c>
      <c r="AB54" s="4">
        <v>492.36799999999999</v>
      </c>
      <c r="AC54" s="4">
        <v>1120.296</v>
      </c>
      <c r="AD54" s="4">
        <v>612.68799999999999</v>
      </c>
      <c r="AE54" s="32">
        <v>475.55500000000001</v>
      </c>
      <c r="AF54" s="4">
        <v>991.06399999999996</v>
      </c>
      <c r="AG54" s="4">
        <v>1311.1210000000001</v>
      </c>
      <c r="AH54" s="4">
        <v>896.67399999999998</v>
      </c>
    </row>
    <row r="55" spans="1:1005" ht="15" x14ac:dyDescent="0.25">
      <c r="A55" s="53">
        <v>46508</v>
      </c>
      <c r="B55" s="15"/>
      <c r="C55" s="13">
        <v>1552</v>
      </c>
      <c r="D55" s="14">
        <v>2060</v>
      </c>
      <c r="E55" s="4">
        <v>2298.9319999999998</v>
      </c>
      <c r="F55" s="4">
        <v>2960.0219999999999</v>
      </c>
      <c r="G55" s="4">
        <v>3952.578</v>
      </c>
      <c r="H55" s="4">
        <v>2620.12</v>
      </c>
      <c r="I55" s="4">
        <v>2066.1390000000001</v>
      </c>
      <c r="J55" s="4">
        <v>1969.13</v>
      </c>
      <c r="K55" s="4">
        <v>2242.7570000000001</v>
      </c>
      <c r="L55" s="4">
        <v>307.11500000000001</v>
      </c>
      <c r="M55" s="4">
        <v>1300.096</v>
      </c>
      <c r="N55" s="4">
        <v>1735.6410000000001</v>
      </c>
      <c r="O55" s="4">
        <v>2940.393</v>
      </c>
      <c r="P55" s="4">
        <v>2381.0169999999998</v>
      </c>
      <c r="Q55" s="4">
        <v>2026.252</v>
      </c>
      <c r="R55" s="4">
        <v>2042.4349999999999</v>
      </c>
      <c r="S55" s="4">
        <v>2741.7280000000001</v>
      </c>
      <c r="T55" s="4">
        <v>976.44100000000003</v>
      </c>
      <c r="U55" s="4">
        <v>2252.7579999999998</v>
      </c>
      <c r="V55" s="4">
        <v>1371.549</v>
      </c>
      <c r="W55" s="4">
        <v>744.06799999999998</v>
      </c>
      <c r="X55" s="4">
        <v>1649.5060000000001</v>
      </c>
      <c r="Y55" s="4">
        <v>1361.8150000000001</v>
      </c>
      <c r="Z55" s="4">
        <v>1938.0619999999999</v>
      </c>
      <c r="AA55" s="4">
        <v>2455.1010000000001</v>
      </c>
      <c r="AB55" s="4">
        <v>1281.893</v>
      </c>
      <c r="AC55" s="4">
        <v>2388.5859999999998</v>
      </c>
      <c r="AD55" s="4">
        <v>1525.6569999999999</v>
      </c>
      <c r="AE55" s="32">
        <v>901.45399999999995</v>
      </c>
      <c r="AF55" s="4">
        <v>1799.663</v>
      </c>
      <c r="AG55" s="4">
        <v>3076.9160000000002</v>
      </c>
      <c r="AH55" s="4">
        <v>2039.654</v>
      </c>
    </row>
    <row r="56" spans="1:1005" ht="15" x14ac:dyDescent="0.25">
      <c r="A56" s="53">
        <v>46539</v>
      </c>
      <c r="B56" s="15"/>
      <c r="C56" s="13">
        <v>1570</v>
      </c>
      <c r="D56" s="14">
        <v>2423</v>
      </c>
      <c r="E56" s="4">
        <v>4845.134</v>
      </c>
      <c r="F56" s="4">
        <v>2882.761</v>
      </c>
      <c r="G56" s="4">
        <v>4829.9449999999997</v>
      </c>
      <c r="H56" s="4">
        <v>2531.2530000000002</v>
      </c>
      <c r="I56" s="4">
        <v>3308.7570000000001</v>
      </c>
      <c r="J56" s="4">
        <v>1433.1579999999999</v>
      </c>
      <c r="K56" s="4">
        <v>1555.9059999999999</v>
      </c>
      <c r="L56" s="4">
        <v>390.59300000000002</v>
      </c>
      <c r="M56" s="4">
        <v>2194.5830000000001</v>
      </c>
      <c r="N56" s="4">
        <v>1045.6600000000001</v>
      </c>
      <c r="O56" s="4">
        <v>3507.0189999999998</v>
      </c>
      <c r="P56" s="4">
        <v>2008.8230000000001</v>
      </c>
      <c r="Q56" s="4">
        <v>1182.6590000000001</v>
      </c>
      <c r="R56" s="4">
        <v>3663.9569999999999</v>
      </c>
      <c r="S56" s="4">
        <v>2576.5300000000002</v>
      </c>
      <c r="T56" s="4">
        <v>2568.3200000000002</v>
      </c>
      <c r="U56" s="4">
        <v>4953.0119999999997</v>
      </c>
      <c r="V56" s="4">
        <v>455.06299999999999</v>
      </c>
      <c r="W56" s="4">
        <v>1229.8119999999999</v>
      </c>
      <c r="X56" s="4">
        <v>2949.585</v>
      </c>
      <c r="Y56" s="4">
        <v>2191.998</v>
      </c>
      <c r="Z56" s="4">
        <v>2506.5219999999999</v>
      </c>
      <c r="AA56" s="4">
        <v>3236.152</v>
      </c>
      <c r="AB56" s="4">
        <v>957.255</v>
      </c>
      <c r="AC56" s="4">
        <v>3685.6970000000001</v>
      </c>
      <c r="AD56" s="4">
        <v>1793.2270000000001</v>
      </c>
      <c r="AE56" s="32">
        <v>2350.9639999999999</v>
      </c>
      <c r="AF56" s="4">
        <v>1195.421</v>
      </c>
      <c r="AG56" s="4">
        <v>4454.8639999999996</v>
      </c>
      <c r="AH56" s="4">
        <v>1692.1489999999999</v>
      </c>
    </row>
    <row r="57" spans="1:1005" ht="15" x14ac:dyDescent="0.25">
      <c r="A57" s="53">
        <v>46569</v>
      </c>
      <c r="B57" s="15"/>
      <c r="C57" s="13">
        <v>298</v>
      </c>
      <c r="D57" s="14">
        <v>711</v>
      </c>
      <c r="E57" s="4">
        <v>3999.9259999999999</v>
      </c>
      <c r="F57" s="4">
        <v>1249.615</v>
      </c>
      <c r="G57" s="4">
        <v>1752.4570000000001</v>
      </c>
      <c r="H57" s="4">
        <v>1514.6679999999999</v>
      </c>
      <c r="I57" s="4">
        <v>1940.473</v>
      </c>
      <c r="J57" s="4">
        <v>274.65499999999997</v>
      </c>
      <c r="K57" s="4">
        <v>341.01100000000002</v>
      </c>
      <c r="L57" s="4">
        <v>19.053000000000001</v>
      </c>
      <c r="M57" s="4">
        <v>537.99400000000003</v>
      </c>
      <c r="N57" s="4">
        <v>422.79199999999997</v>
      </c>
      <c r="O57" s="4">
        <v>1477.992</v>
      </c>
      <c r="P57" s="4">
        <v>500.40699999999998</v>
      </c>
      <c r="Q57" s="4">
        <v>339.21499999999997</v>
      </c>
      <c r="R57" s="4">
        <v>1961.8009999999999</v>
      </c>
      <c r="S57" s="4">
        <v>1539.6590000000001</v>
      </c>
      <c r="T57" s="4">
        <v>876.45399999999995</v>
      </c>
      <c r="U57" s="4">
        <v>3787.6370000000002</v>
      </c>
      <c r="V57" s="4">
        <v>106.714</v>
      </c>
      <c r="W57" s="4">
        <v>288.41399999999999</v>
      </c>
      <c r="X57" s="4">
        <v>1061.269</v>
      </c>
      <c r="Y57" s="4">
        <v>835.09400000000005</v>
      </c>
      <c r="Z57" s="4">
        <v>788.75400000000002</v>
      </c>
      <c r="AA57" s="4">
        <v>1159.6320000000001</v>
      </c>
      <c r="AB57" s="4">
        <v>258.97699999999998</v>
      </c>
      <c r="AC57" s="4">
        <v>2341.9639999999999</v>
      </c>
      <c r="AD57" s="4">
        <v>494.25599999999997</v>
      </c>
      <c r="AE57" s="32">
        <v>1034.6890000000001</v>
      </c>
      <c r="AF57" s="4">
        <v>422.89499999999998</v>
      </c>
      <c r="AG57" s="4">
        <v>2075.346</v>
      </c>
      <c r="AH57" s="4">
        <v>371.01100000000002</v>
      </c>
    </row>
    <row r="58" spans="1:1005" ht="15" x14ac:dyDescent="0.25">
      <c r="A58" s="53">
        <v>46600</v>
      </c>
      <c r="B58" s="15"/>
      <c r="C58" s="13">
        <v>211</v>
      </c>
      <c r="D58" s="14">
        <v>371</v>
      </c>
      <c r="E58" s="4">
        <v>1085.2840000000001</v>
      </c>
      <c r="F58" s="4">
        <v>383.12900000000002</v>
      </c>
      <c r="G58" s="4">
        <v>851.56100000000004</v>
      </c>
      <c r="H58" s="4">
        <v>562.76800000000003</v>
      </c>
      <c r="I58" s="4">
        <v>783.23800000000006</v>
      </c>
      <c r="J58" s="4">
        <v>168.43299999999999</v>
      </c>
      <c r="K58" s="4">
        <v>255.98099999999999</v>
      </c>
      <c r="L58" s="4">
        <v>61.031999999999996</v>
      </c>
      <c r="M58" s="4">
        <v>220.511</v>
      </c>
      <c r="N58" s="4">
        <v>215.40600000000001</v>
      </c>
      <c r="O58" s="4">
        <v>505.62299999999999</v>
      </c>
      <c r="P58" s="4">
        <v>310.74900000000002</v>
      </c>
      <c r="Q58" s="4">
        <v>289.81</v>
      </c>
      <c r="R58" s="4">
        <v>591.61699999999996</v>
      </c>
      <c r="S58" s="4">
        <v>458.13600000000002</v>
      </c>
      <c r="T58" s="4">
        <v>413.41800000000001</v>
      </c>
      <c r="U58" s="4">
        <v>892.65899999999999</v>
      </c>
      <c r="V58" s="4">
        <v>154.30199999999999</v>
      </c>
      <c r="W58" s="4">
        <v>230.39699999999999</v>
      </c>
      <c r="X58" s="4">
        <v>444.49299999999999</v>
      </c>
      <c r="Y58" s="4">
        <v>286.59100000000001</v>
      </c>
      <c r="Z58" s="4">
        <v>347.40300000000002</v>
      </c>
      <c r="AA58" s="4">
        <v>495.91399999999999</v>
      </c>
      <c r="AB58" s="4">
        <v>159.41200000000001</v>
      </c>
      <c r="AC58" s="4">
        <v>611.75800000000004</v>
      </c>
      <c r="AD58" s="4">
        <v>235.083</v>
      </c>
      <c r="AE58" s="32">
        <v>389.32</v>
      </c>
      <c r="AF58" s="4">
        <v>284.577</v>
      </c>
      <c r="AG58" s="4">
        <v>708.71699999999998</v>
      </c>
      <c r="AH58" s="4">
        <v>203.27</v>
      </c>
    </row>
    <row r="59" spans="1:1005" ht="15" x14ac:dyDescent="0.25">
      <c r="A59" s="53">
        <v>46631</v>
      </c>
      <c r="B59" s="15"/>
      <c r="C59" s="13">
        <v>226</v>
      </c>
      <c r="D59" s="14">
        <v>316</v>
      </c>
      <c r="E59" s="4">
        <v>578.29</v>
      </c>
      <c r="F59" s="4">
        <v>379.85599999999999</v>
      </c>
      <c r="G59" s="4">
        <v>762.52099999999996</v>
      </c>
      <c r="H59" s="4">
        <v>423.56599999999997</v>
      </c>
      <c r="I59" s="4">
        <v>536.51300000000003</v>
      </c>
      <c r="J59" s="4">
        <v>248.339</v>
      </c>
      <c r="K59" s="4">
        <v>234.77699999999999</v>
      </c>
      <c r="L59" s="4">
        <v>208.88399999999999</v>
      </c>
      <c r="M59" s="4">
        <v>401.97899999999998</v>
      </c>
      <c r="N59" s="4">
        <v>330.423</v>
      </c>
      <c r="O59" s="4">
        <v>390.46300000000002</v>
      </c>
      <c r="P59" s="4">
        <v>359.13200000000001</v>
      </c>
      <c r="Q59" s="4">
        <v>358.12299999999999</v>
      </c>
      <c r="R59" s="4">
        <v>444.274</v>
      </c>
      <c r="S59" s="4">
        <v>322.53100000000001</v>
      </c>
      <c r="T59" s="4">
        <v>296.637</v>
      </c>
      <c r="U59" s="4">
        <v>547.58900000000006</v>
      </c>
      <c r="V59" s="4">
        <v>186.148</v>
      </c>
      <c r="W59" s="4">
        <v>473.83100000000002</v>
      </c>
      <c r="X59" s="4">
        <v>449.94900000000001</v>
      </c>
      <c r="Y59" s="4">
        <v>268.39800000000002</v>
      </c>
      <c r="Z59" s="4">
        <v>367.17</v>
      </c>
      <c r="AA59" s="4">
        <v>368.11399999999998</v>
      </c>
      <c r="AB59" s="4">
        <v>176.84299999999999</v>
      </c>
      <c r="AC59" s="4">
        <v>390.24799999999999</v>
      </c>
      <c r="AD59" s="4">
        <v>248.97900000000001</v>
      </c>
      <c r="AE59" s="32">
        <v>417.666</v>
      </c>
      <c r="AF59" s="4">
        <v>321.863</v>
      </c>
      <c r="AG59" s="4">
        <v>636.67899999999997</v>
      </c>
      <c r="AH59" s="4">
        <v>312.90499999999997</v>
      </c>
    </row>
    <row r="60" spans="1:1005" ht="15" x14ac:dyDescent="0.25">
      <c r="A60" s="53">
        <v>46661</v>
      </c>
      <c r="B60" s="15"/>
      <c r="C60" s="13">
        <v>338</v>
      </c>
      <c r="D60" s="14">
        <v>417</v>
      </c>
      <c r="E60" s="4">
        <v>609.44000000000005</v>
      </c>
      <c r="F60" s="4">
        <v>543.51800000000003</v>
      </c>
      <c r="G60" s="4">
        <v>907.71400000000006</v>
      </c>
      <c r="H60" s="4">
        <v>522.34299999999996</v>
      </c>
      <c r="I60" s="4">
        <v>405.947</v>
      </c>
      <c r="J60" s="4">
        <v>415.45400000000001</v>
      </c>
      <c r="K60" s="4">
        <v>276.976</v>
      </c>
      <c r="L60" s="4">
        <v>323.91699999999997</v>
      </c>
      <c r="M60" s="4">
        <v>323.39699999999999</v>
      </c>
      <c r="N60" s="4">
        <v>501.10700000000003</v>
      </c>
      <c r="O60" s="4">
        <v>611.91999999999996</v>
      </c>
      <c r="P60" s="4">
        <v>1090.0350000000001</v>
      </c>
      <c r="Q60" s="4">
        <v>534.077</v>
      </c>
      <c r="R60" s="4">
        <v>430.80599999999998</v>
      </c>
      <c r="S60" s="4">
        <v>394.70600000000002</v>
      </c>
      <c r="T60" s="4">
        <v>451.99400000000003</v>
      </c>
      <c r="U60" s="4">
        <v>615.11099999999999</v>
      </c>
      <c r="V60" s="4">
        <v>264.07799999999997</v>
      </c>
      <c r="W60" s="4">
        <v>573.4</v>
      </c>
      <c r="X60" s="4">
        <v>661.24800000000005</v>
      </c>
      <c r="Y60" s="4">
        <v>387.173</v>
      </c>
      <c r="Z60" s="4">
        <v>465.40699999999998</v>
      </c>
      <c r="AA60" s="4">
        <v>542.64200000000005</v>
      </c>
      <c r="AB60" s="4">
        <v>371.298</v>
      </c>
      <c r="AC60" s="4">
        <v>423.19400000000002</v>
      </c>
      <c r="AD60" s="4">
        <v>329.91</v>
      </c>
      <c r="AE60" s="32">
        <v>331.52499999999998</v>
      </c>
      <c r="AF60" s="4">
        <v>292.37900000000002</v>
      </c>
      <c r="AG60" s="4">
        <v>574.23400000000004</v>
      </c>
      <c r="AH60" s="4">
        <v>457.78100000000001</v>
      </c>
    </row>
    <row r="61" spans="1:1005" ht="15" x14ac:dyDescent="0.25">
      <c r="A61" s="53">
        <v>46692</v>
      </c>
      <c r="B61" s="15"/>
      <c r="C61" s="13">
        <v>407</v>
      </c>
      <c r="D61" s="14">
        <v>450</v>
      </c>
      <c r="E61" s="4">
        <v>558.26</v>
      </c>
      <c r="F61" s="4">
        <v>571.51599999999996</v>
      </c>
      <c r="G61" s="4">
        <v>648.76499999999999</v>
      </c>
      <c r="H61" s="4">
        <v>626.96799999999996</v>
      </c>
      <c r="I61" s="4">
        <v>420.93900000000002</v>
      </c>
      <c r="J61" s="4">
        <v>425.18299999999999</v>
      </c>
      <c r="K61" s="4">
        <v>362.92099999999999</v>
      </c>
      <c r="L61" s="4">
        <v>339.6</v>
      </c>
      <c r="M61" s="4">
        <v>368.45699999999999</v>
      </c>
      <c r="N61" s="4">
        <v>615.92700000000002</v>
      </c>
      <c r="O61" s="4">
        <v>580.93600000000004</v>
      </c>
      <c r="P61" s="4">
        <v>620.10500000000002</v>
      </c>
      <c r="Q61" s="4">
        <v>495.01100000000002</v>
      </c>
      <c r="R61" s="4">
        <v>460.30399999999997</v>
      </c>
      <c r="S61" s="4">
        <v>461.54599999999999</v>
      </c>
      <c r="T61" s="4">
        <v>476.90899999999999</v>
      </c>
      <c r="U61" s="4">
        <v>594.61199999999997</v>
      </c>
      <c r="V61" s="4">
        <v>334.05700000000002</v>
      </c>
      <c r="W61" s="4">
        <v>496.85500000000002</v>
      </c>
      <c r="X61" s="4">
        <v>489.077</v>
      </c>
      <c r="Y61" s="4">
        <v>411.68900000000002</v>
      </c>
      <c r="Z61" s="4">
        <v>452.26400000000001</v>
      </c>
      <c r="AA61" s="4">
        <v>494.07600000000002</v>
      </c>
      <c r="AB61" s="4">
        <v>389.70499999999998</v>
      </c>
      <c r="AC61" s="4">
        <v>473.43700000000001</v>
      </c>
      <c r="AD61" s="4">
        <v>452.73899999999998</v>
      </c>
      <c r="AE61" s="32">
        <v>432.66500000000002</v>
      </c>
      <c r="AF61" s="4">
        <v>368.53500000000003</v>
      </c>
      <c r="AG61" s="4">
        <v>573.41499999999996</v>
      </c>
      <c r="AH61" s="4">
        <v>492.29199999999997</v>
      </c>
    </row>
    <row r="62" spans="1:1005" ht="15" x14ac:dyDescent="0.25">
      <c r="A62" s="53">
        <v>46722</v>
      </c>
      <c r="B62" s="15"/>
      <c r="C62" s="13">
        <v>361</v>
      </c>
      <c r="D62" s="14">
        <v>361</v>
      </c>
      <c r="E62" s="4">
        <v>483.428</v>
      </c>
      <c r="F62" s="4">
        <v>505.92200000000003</v>
      </c>
      <c r="G62" s="4">
        <v>473.137</v>
      </c>
      <c r="H62" s="4">
        <v>474.16800000000001</v>
      </c>
      <c r="I62" s="4">
        <v>366.52600000000001</v>
      </c>
      <c r="J62" s="4">
        <v>324.786</v>
      </c>
      <c r="K62" s="4">
        <v>322.036</v>
      </c>
      <c r="L62" s="4">
        <v>275.82900000000001</v>
      </c>
      <c r="M62" s="4">
        <v>330.42700000000002</v>
      </c>
      <c r="N62" s="4">
        <v>383.53899999999999</v>
      </c>
      <c r="O62" s="4">
        <v>422.52800000000002</v>
      </c>
      <c r="P62" s="4">
        <v>427.33300000000003</v>
      </c>
      <c r="Q62" s="4">
        <v>408.36599999999999</v>
      </c>
      <c r="R62" s="4">
        <v>407.12299999999999</v>
      </c>
      <c r="S62" s="4">
        <v>381.40800000000002</v>
      </c>
      <c r="T62" s="4">
        <v>412.9</v>
      </c>
      <c r="U62" s="4">
        <v>462.89800000000002</v>
      </c>
      <c r="V62" s="4">
        <v>310.56700000000001</v>
      </c>
      <c r="W62" s="4">
        <v>350.21499999999997</v>
      </c>
      <c r="X62" s="4">
        <v>384.09</v>
      </c>
      <c r="Y62" s="4">
        <v>338.30099999999999</v>
      </c>
      <c r="Z62" s="4">
        <v>379.827</v>
      </c>
      <c r="AA62" s="4">
        <v>423.67399999999998</v>
      </c>
      <c r="AB62" s="4">
        <v>311.113</v>
      </c>
      <c r="AC62" s="4">
        <v>435.70600000000002</v>
      </c>
      <c r="AD62" s="4">
        <v>374.822</v>
      </c>
      <c r="AE62" s="32">
        <v>363.08100000000002</v>
      </c>
      <c r="AF62" s="4">
        <v>312.71800000000002</v>
      </c>
      <c r="AG62" s="4">
        <v>432.95100000000002</v>
      </c>
      <c r="AH62" s="4">
        <v>379.67899999999997</v>
      </c>
    </row>
    <row r="63" spans="1:1005" ht="15" x14ac:dyDescent="0.25">
      <c r="A63" s="53">
        <v>46753</v>
      </c>
      <c r="B63" s="15"/>
      <c r="C63" s="13">
        <v>333</v>
      </c>
      <c r="D63" s="14">
        <v>350</v>
      </c>
      <c r="E63" s="4">
        <v>426.00400000000002</v>
      </c>
      <c r="F63" s="4">
        <v>459.14100000000002</v>
      </c>
      <c r="G63" s="4">
        <v>435.29700000000003</v>
      </c>
      <c r="H63" s="4">
        <v>397.61200000000002</v>
      </c>
      <c r="I63" s="4">
        <v>349.42700000000002</v>
      </c>
      <c r="J63" s="4">
        <v>300.98399999999998</v>
      </c>
      <c r="K63" s="4">
        <v>284.52999999999997</v>
      </c>
      <c r="L63" s="4">
        <v>238.97</v>
      </c>
      <c r="M63" s="4">
        <v>292.90600000000001</v>
      </c>
      <c r="N63" s="4">
        <v>523.96</v>
      </c>
      <c r="O63" s="4">
        <v>395.15199999999999</v>
      </c>
      <c r="P63" s="4">
        <v>372.12299999999999</v>
      </c>
      <c r="Q63" s="4">
        <v>336.86099999999999</v>
      </c>
      <c r="R63" s="4">
        <v>388.262</v>
      </c>
      <c r="S63" s="4">
        <v>345.45600000000002</v>
      </c>
      <c r="T63" s="4">
        <v>387.13499999999999</v>
      </c>
      <c r="U63" s="4">
        <v>434.83699999999999</v>
      </c>
      <c r="V63" s="4">
        <v>278.06599999999997</v>
      </c>
      <c r="W63" s="4">
        <v>291.60700000000003</v>
      </c>
      <c r="X63" s="4">
        <v>351.01</v>
      </c>
      <c r="Y63" s="4">
        <v>310.935</v>
      </c>
      <c r="Z63" s="4">
        <v>410.60500000000002</v>
      </c>
      <c r="AA63" s="4">
        <v>378.55799999999999</v>
      </c>
      <c r="AB63" s="4">
        <v>288.12799999999999</v>
      </c>
      <c r="AC63" s="4">
        <v>388.19400000000002</v>
      </c>
      <c r="AD63" s="4">
        <v>312.66699999999997</v>
      </c>
      <c r="AE63" s="32">
        <v>317.81</v>
      </c>
      <c r="AF63" s="4">
        <v>385.54500000000002</v>
      </c>
      <c r="AG63" s="4">
        <v>396.745</v>
      </c>
      <c r="AH63" s="4">
        <v>362.40499999999997</v>
      </c>
    </row>
    <row r="64" spans="1:1005" ht="15" x14ac:dyDescent="0.25">
      <c r="A64" s="53">
        <v>46784</v>
      </c>
      <c r="B64" s="15"/>
      <c r="C64" s="13">
        <v>378</v>
      </c>
      <c r="D64" s="14">
        <v>397</v>
      </c>
      <c r="E64" s="4">
        <v>452.18099999999998</v>
      </c>
      <c r="F64" s="4">
        <v>432.15100000000001</v>
      </c>
      <c r="G64" s="4">
        <v>438.25200000000001</v>
      </c>
      <c r="H64" s="4">
        <v>395.57100000000003</v>
      </c>
      <c r="I64" s="4">
        <v>384.46600000000001</v>
      </c>
      <c r="J64" s="4">
        <v>281.50099999999998</v>
      </c>
      <c r="K64" s="4">
        <v>234.792</v>
      </c>
      <c r="L64" s="4">
        <v>256.488</v>
      </c>
      <c r="M64" s="4">
        <v>262.41199999999998</v>
      </c>
      <c r="N64" s="4">
        <v>539.28499999999997</v>
      </c>
      <c r="O64" s="4">
        <v>348.65199999999999</v>
      </c>
      <c r="P64" s="4">
        <v>384.37</v>
      </c>
      <c r="Q64" s="4">
        <v>318.85500000000002</v>
      </c>
      <c r="R64" s="4">
        <v>391.33199999999999</v>
      </c>
      <c r="S64" s="4">
        <v>380.45600000000002</v>
      </c>
      <c r="T64" s="4">
        <v>335.63499999999999</v>
      </c>
      <c r="U64" s="4">
        <v>405.50299999999999</v>
      </c>
      <c r="V64" s="4">
        <v>285.79399999999998</v>
      </c>
      <c r="W64" s="4">
        <v>288.05399999999997</v>
      </c>
      <c r="X64" s="4">
        <v>441.39699999999999</v>
      </c>
      <c r="Y64" s="4">
        <v>345.48399999999998</v>
      </c>
      <c r="Z64" s="4">
        <v>546.03899999999999</v>
      </c>
      <c r="AA64" s="4">
        <v>372.541</v>
      </c>
      <c r="AB64" s="4">
        <v>293.55599999999998</v>
      </c>
      <c r="AC64" s="4">
        <v>357.83600000000001</v>
      </c>
      <c r="AD64" s="4">
        <v>293.78800000000001</v>
      </c>
      <c r="AE64" s="32">
        <v>339.80900000000003</v>
      </c>
      <c r="AF64" s="4">
        <v>490.31900000000002</v>
      </c>
      <c r="AG64" s="4">
        <v>374.113</v>
      </c>
      <c r="AH64" s="4">
        <v>374.113</v>
      </c>
      <c r="ALQ64" s="4" t="e">
        <v>#N/A</v>
      </c>
    </row>
    <row r="65" spans="1:1005" ht="15" x14ac:dyDescent="0.25">
      <c r="A65" s="53">
        <v>46813</v>
      </c>
      <c r="B65" s="15"/>
      <c r="C65" s="13">
        <v>564</v>
      </c>
      <c r="D65" s="14">
        <v>614</v>
      </c>
      <c r="E65" s="4">
        <v>622.56600000000003</v>
      </c>
      <c r="F65" s="4">
        <v>812.745</v>
      </c>
      <c r="G65" s="4">
        <v>571.39599999999996</v>
      </c>
      <c r="H65" s="4">
        <v>522.71699999999998</v>
      </c>
      <c r="I65" s="4">
        <v>493.27800000000002</v>
      </c>
      <c r="J65" s="4">
        <v>485.952</v>
      </c>
      <c r="K65" s="4">
        <v>286.43400000000003</v>
      </c>
      <c r="L65" s="4">
        <v>418.92700000000002</v>
      </c>
      <c r="M65" s="4">
        <v>593.43200000000002</v>
      </c>
      <c r="N65" s="4">
        <v>707.52700000000004</v>
      </c>
      <c r="O65" s="4">
        <v>454.54199999999997</v>
      </c>
      <c r="P65" s="4">
        <v>806.37699999999995</v>
      </c>
      <c r="Q65" s="4">
        <v>429.61799999999999</v>
      </c>
      <c r="R65" s="4">
        <v>628.47199999999998</v>
      </c>
      <c r="S65" s="4">
        <v>531.58799999999997</v>
      </c>
      <c r="T65" s="4">
        <v>495.86599999999999</v>
      </c>
      <c r="U65" s="4">
        <v>562.78399999999999</v>
      </c>
      <c r="V65" s="4">
        <v>375.529</v>
      </c>
      <c r="W65" s="4">
        <v>462.41699999999997</v>
      </c>
      <c r="X65" s="4">
        <v>659.93200000000002</v>
      </c>
      <c r="Y65" s="4">
        <v>535.70299999999997</v>
      </c>
      <c r="Z65" s="4">
        <v>1182.059</v>
      </c>
      <c r="AA65" s="4">
        <v>436.41800000000001</v>
      </c>
      <c r="AB65" s="4">
        <v>543.02200000000005</v>
      </c>
      <c r="AC65" s="4">
        <v>523.21100000000001</v>
      </c>
      <c r="AD65" s="4">
        <v>423.28699999999998</v>
      </c>
      <c r="AE65" s="32">
        <v>542.34299999999996</v>
      </c>
      <c r="AF65" s="4">
        <v>568.61500000000001</v>
      </c>
      <c r="AG65" s="4">
        <v>607.28300000000002</v>
      </c>
      <c r="AH65" s="4">
        <v>607.28300000000002</v>
      </c>
      <c r="ALQ65" s="4" t="e">
        <v>#N/A</v>
      </c>
    </row>
    <row r="66" spans="1:1005" ht="15" x14ac:dyDescent="0.25">
      <c r="A66" s="53">
        <v>46844</v>
      </c>
      <c r="B66" s="15"/>
      <c r="C66" s="13">
        <v>716</v>
      </c>
      <c r="D66" s="14">
        <v>920</v>
      </c>
      <c r="E66" s="4">
        <v>1017.9450000000001</v>
      </c>
      <c r="F66" s="4">
        <v>1414.7729999999999</v>
      </c>
      <c r="G66" s="4">
        <v>1088.5609999999999</v>
      </c>
      <c r="H66" s="4">
        <v>711.495</v>
      </c>
      <c r="I66" s="4">
        <v>790.596</v>
      </c>
      <c r="J66" s="4">
        <v>782.69200000000001</v>
      </c>
      <c r="K66" s="4">
        <v>479.65600000000001</v>
      </c>
      <c r="L66" s="4">
        <v>558.88199999999995</v>
      </c>
      <c r="M66" s="4">
        <v>1384.5740000000001</v>
      </c>
      <c r="N66" s="4">
        <v>1390.6780000000001</v>
      </c>
      <c r="O66" s="4">
        <v>1071.6130000000001</v>
      </c>
      <c r="P66" s="4">
        <v>1153.9970000000001</v>
      </c>
      <c r="Q66" s="4">
        <v>651.452</v>
      </c>
      <c r="R66" s="4">
        <v>791.81600000000003</v>
      </c>
      <c r="S66" s="4">
        <v>739.23400000000004</v>
      </c>
      <c r="T66" s="4">
        <v>1081.903</v>
      </c>
      <c r="U66" s="4">
        <v>1146.453</v>
      </c>
      <c r="V66" s="4">
        <v>368.928</v>
      </c>
      <c r="W66" s="4">
        <v>664.48099999999999</v>
      </c>
      <c r="X66" s="4">
        <v>714.077</v>
      </c>
      <c r="Y66" s="4">
        <v>731.745</v>
      </c>
      <c r="Z66" s="4">
        <v>1877.377</v>
      </c>
      <c r="AA66" s="4">
        <v>492.36799999999999</v>
      </c>
      <c r="AB66" s="4">
        <v>1120.296</v>
      </c>
      <c r="AC66" s="4">
        <v>612.68799999999999</v>
      </c>
      <c r="AD66" s="4">
        <v>475.55500000000001</v>
      </c>
      <c r="AE66" s="32">
        <v>991.06399999999996</v>
      </c>
      <c r="AF66" s="4">
        <v>1311.1210000000001</v>
      </c>
      <c r="AG66" s="4">
        <v>896.67399999999998</v>
      </c>
      <c r="AH66" s="4">
        <v>896.67399999999998</v>
      </c>
      <c r="ALQ66" s="4" t="e">
        <v>#N/A</v>
      </c>
    </row>
    <row r="67" spans="1:1005" ht="15" x14ac:dyDescent="0.25">
      <c r="A67" s="53">
        <v>46874</v>
      </c>
      <c r="B67" s="15"/>
      <c r="C67" s="13">
        <v>1552</v>
      </c>
      <c r="D67" s="14">
        <v>2060</v>
      </c>
      <c r="E67" s="4">
        <v>2960.0219999999999</v>
      </c>
      <c r="F67" s="4">
        <v>3952.578</v>
      </c>
      <c r="G67" s="4">
        <v>2620.12</v>
      </c>
      <c r="H67" s="4">
        <v>2066.1390000000001</v>
      </c>
      <c r="I67" s="4">
        <v>1969.13</v>
      </c>
      <c r="J67" s="4">
        <v>2242.7570000000001</v>
      </c>
      <c r="K67" s="4">
        <v>307.11500000000001</v>
      </c>
      <c r="L67" s="4">
        <v>1300.096</v>
      </c>
      <c r="M67" s="4">
        <v>1735.6410000000001</v>
      </c>
      <c r="N67" s="4">
        <v>2940.393</v>
      </c>
      <c r="O67" s="4">
        <v>2381.0169999999998</v>
      </c>
      <c r="P67" s="4">
        <v>2026.252</v>
      </c>
      <c r="Q67" s="4">
        <v>2042.4349999999999</v>
      </c>
      <c r="R67" s="4">
        <v>2741.7280000000001</v>
      </c>
      <c r="S67" s="4">
        <v>976.44100000000003</v>
      </c>
      <c r="T67" s="4">
        <v>2252.7579999999998</v>
      </c>
      <c r="U67" s="4">
        <v>1371.549</v>
      </c>
      <c r="V67" s="4">
        <v>744.06799999999998</v>
      </c>
      <c r="W67" s="4">
        <v>1649.5060000000001</v>
      </c>
      <c r="X67" s="4">
        <v>1361.8150000000001</v>
      </c>
      <c r="Y67" s="4">
        <v>1938.0619999999999</v>
      </c>
      <c r="Z67" s="4">
        <v>2455.1010000000001</v>
      </c>
      <c r="AA67" s="4">
        <v>1281.893</v>
      </c>
      <c r="AB67" s="4">
        <v>2388.5859999999998</v>
      </c>
      <c r="AC67" s="4">
        <v>1525.6569999999999</v>
      </c>
      <c r="AD67" s="4">
        <v>901.45399999999995</v>
      </c>
      <c r="AE67" s="32">
        <v>1799.663</v>
      </c>
      <c r="AF67" s="4">
        <v>3076.9160000000002</v>
      </c>
      <c r="AG67" s="4">
        <v>2039.654</v>
      </c>
      <c r="AH67" s="4">
        <v>2039.654</v>
      </c>
      <c r="ALQ67" s="4" t="e">
        <v>#N/A</v>
      </c>
    </row>
    <row r="68" spans="1:1005" ht="15" x14ac:dyDescent="0.25">
      <c r="A68" s="53">
        <v>46905</v>
      </c>
      <c r="B68" s="15"/>
      <c r="C68" s="13">
        <v>1570</v>
      </c>
      <c r="D68" s="14">
        <v>2423</v>
      </c>
      <c r="E68" s="4">
        <v>2882.761</v>
      </c>
      <c r="F68" s="4">
        <v>4829.9449999999997</v>
      </c>
      <c r="G68" s="4">
        <v>2531.2530000000002</v>
      </c>
      <c r="H68" s="4">
        <v>3308.7570000000001</v>
      </c>
      <c r="I68" s="4">
        <v>1433.1579999999999</v>
      </c>
      <c r="J68" s="4">
        <v>1555.9059999999999</v>
      </c>
      <c r="K68" s="4">
        <v>390.59300000000002</v>
      </c>
      <c r="L68" s="4">
        <v>2194.5830000000001</v>
      </c>
      <c r="M68" s="4">
        <v>1045.6600000000001</v>
      </c>
      <c r="N68" s="4">
        <v>3507.0189999999998</v>
      </c>
      <c r="O68" s="4">
        <v>2008.8230000000001</v>
      </c>
      <c r="P68" s="4">
        <v>1182.6590000000001</v>
      </c>
      <c r="Q68" s="4">
        <v>3663.9569999999999</v>
      </c>
      <c r="R68" s="4">
        <v>2576.5300000000002</v>
      </c>
      <c r="S68" s="4">
        <v>2568.3200000000002</v>
      </c>
      <c r="T68" s="4">
        <v>4953.0119999999997</v>
      </c>
      <c r="U68" s="4">
        <v>455.06299999999999</v>
      </c>
      <c r="V68" s="4">
        <v>1229.8119999999999</v>
      </c>
      <c r="W68" s="4">
        <v>2949.585</v>
      </c>
      <c r="X68" s="4">
        <v>2191.998</v>
      </c>
      <c r="Y68" s="4">
        <v>2506.5219999999999</v>
      </c>
      <c r="Z68" s="4">
        <v>3236.152</v>
      </c>
      <c r="AA68" s="4">
        <v>957.255</v>
      </c>
      <c r="AB68" s="4">
        <v>3685.6970000000001</v>
      </c>
      <c r="AC68" s="4">
        <v>1793.2270000000001</v>
      </c>
      <c r="AD68" s="4">
        <v>2350.9639999999999</v>
      </c>
      <c r="AE68" s="32">
        <v>1195.421</v>
      </c>
      <c r="AF68" s="4">
        <v>4454.8639999999996</v>
      </c>
      <c r="AG68" s="4">
        <v>1692.1489999999999</v>
      </c>
      <c r="AH68" s="4">
        <v>1692.1489999999999</v>
      </c>
      <c r="ALQ68" s="4" t="e">
        <v>#N/A</v>
      </c>
    </row>
    <row r="69" spans="1:1005" ht="15" x14ac:dyDescent="0.25">
      <c r="A69" s="53">
        <v>46935</v>
      </c>
      <c r="B69" s="15"/>
      <c r="C69" s="13">
        <v>298</v>
      </c>
      <c r="D69" s="14">
        <v>711</v>
      </c>
      <c r="E69" s="4">
        <v>1249.615</v>
      </c>
      <c r="F69" s="4">
        <v>1752.4570000000001</v>
      </c>
      <c r="G69" s="4">
        <v>1514.6679999999999</v>
      </c>
      <c r="H69" s="4">
        <v>1940.473</v>
      </c>
      <c r="I69" s="4">
        <v>274.65499999999997</v>
      </c>
      <c r="J69" s="4">
        <v>341.01100000000002</v>
      </c>
      <c r="K69" s="4">
        <v>19.053000000000001</v>
      </c>
      <c r="L69" s="4">
        <v>537.99400000000003</v>
      </c>
      <c r="M69" s="4">
        <v>422.79199999999997</v>
      </c>
      <c r="N69" s="4">
        <v>1477.992</v>
      </c>
      <c r="O69" s="4">
        <v>500.40699999999998</v>
      </c>
      <c r="P69" s="4">
        <v>339.21499999999997</v>
      </c>
      <c r="Q69" s="4">
        <v>1961.8009999999999</v>
      </c>
      <c r="R69" s="4">
        <v>1539.6590000000001</v>
      </c>
      <c r="S69" s="4">
        <v>876.45399999999995</v>
      </c>
      <c r="T69" s="4">
        <v>3787.6370000000002</v>
      </c>
      <c r="U69" s="4">
        <v>106.714</v>
      </c>
      <c r="V69" s="4">
        <v>288.41399999999999</v>
      </c>
      <c r="W69" s="4">
        <v>1061.269</v>
      </c>
      <c r="X69" s="4">
        <v>835.09400000000005</v>
      </c>
      <c r="Y69" s="4">
        <v>788.75400000000002</v>
      </c>
      <c r="Z69" s="4">
        <v>1159.6320000000001</v>
      </c>
      <c r="AA69" s="4">
        <v>258.97699999999998</v>
      </c>
      <c r="AB69" s="4">
        <v>2341.9639999999999</v>
      </c>
      <c r="AC69" s="4">
        <v>494.25599999999997</v>
      </c>
      <c r="AD69" s="4">
        <v>1034.6890000000001</v>
      </c>
      <c r="AE69" s="32">
        <v>422.89499999999998</v>
      </c>
      <c r="AF69" s="4">
        <v>2075.346</v>
      </c>
      <c r="AG69" s="4">
        <v>371.01100000000002</v>
      </c>
      <c r="AH69" s="4">
        <v>371.01100000000002</v>
      </c>
      <c r="ALQ69" s="4" t="e">
        <v>#N/A</v>
      </c>
    </row>
    <row r="70" spans="1:1005" ht="15" x14ac:dyDescent="0.25">
      <c r="A70" s="53">
        <v>46966</v>
      </c>
      <c r="B70" s="15"/>
      <c r="C70" s="13">
        <v>211</v>
      </c>
      <c r="D70" s="14">
        <v>371</v>
      </c>
      <c r="E70" s="4">
        <v>383.12900000000002</v>
      </c>
      <c r="F70" s="4">
        <v>851.56100000000004</v>
      </c>
      <c r="G70" s="4">
        <v>562.76800000000003</v>
      </c>
      <c r="H70" s="4">
        <v>783.23800000000006</v>
      </c>
      <c r="I70" s="4">
        <v>168.43299999999999</v>
      </c>
      <c r="J70" s="4">
        <v>255.98099999999999</v>
      </c>
      <c r="K70" s="4">
        <v>61.031999999999996</v>
      </c>
      <c r="L70" s="4">
        <v>220.511</v>
      </c>
      <c r="M70" s="4">
        <v>215.40600000000001</v>
      </c>
      <c r="N70" s="4">
        <v>505.62299999999999</v>
      </c>
      <c r="O70" s="4">
        <v>310.74900000000002</v>
      </c>
      <c r="P70" s="4">
        <v>289.81</v>
      </c>
      <c r="Q70" s="4">
        <v>591.61699999999996</v>
      </c>
      <c r="R70" s="4">
        <v>458.13600000000002</v>
      </c>
      <c r="S70" s="4">
        <v>413.41800000000001</v>
      </c>
      <c r="T70" s="4">
        <v>892.65899999999999</v>
      </c>
      <c r="U70" s="4">
        <v>154.30199999999999</v>
      </c>
      <c r="V70" s="4">
        <v>230.39699999999999</v>
      </c>
      <c r="W70" s="4">
        <v>444.49299999999999</v>
      </c>
      <c r="X70" s="4">
        <v>286.59100000000001</v>
      </c>
      <c r="Y70" s="4">
        <v>347.40300000000002</v>
      </c>
      <c r="Z70" s="4">
        <v>495.91399999999999</v>
      </c>
      <c r="AA70" s="4">
        <v>159.41200000000001</v>
      </c>
      <c r="AB70" s="4">
        <v>611.75800000000004</v>
      </c>
      <c r="AC70" s="4">
        <v>235.083</v>
      </c>
      <c r="AD70" s="4">
        <v>389.32</v>
      </c>
      <c r="AE70" s="32">
        <v>284.577</v>
      </c>
      <c r="AF70" s="4">
        <v>708.71699999999998</v>
      </c>
      <c r="AG70" s="4">
        <v>203.27</v>
      </c>
      <c r="AH70" s="4">
        <v>203.27</v>
      </c>
      <c r="ALQ70" s="4" t="e">
        <v>#N/A</v>
      </c>
    </row>
    <row r="71" spans="1:1005" ht="15" x14ac:dyDescent="0.25">
      <c r="A71" s="53">
        <v>46997</v>
      </c>
      <c r="B71" s="15"/>
      <c r="C71" s="13">
        <v>226</v>
      </c>
      <c r="D71" s="14">
        <v>316</v>
      </c>
      <c r="E71" s="4">
        <v>379.85599999999999</v>
      </c>
      <c r="F71" s="4">
        <v>762.52099999999996</v>
      </c>
      <c r="G71" s="4">
        <v>423.56599999999997</v>
      </c>
      <c r="H71" s="4">
        <v>536.51300000000003</v>
      </c>
      <c r="I71" s="4">
        <v>248.339</v>
      </c>
      <c r="J71" s="4">
        <v>234.77699999999999</v>
      </c>
      <c r="K71" s="4">
        <v>208.88399999999999</v>
      </c>
      <c r="L71" s="4">
        <v>401.97899999999998</v>
      </c>
      <c r="M71" s="4">
        <v>330.423</v>
      </c>
      <c r="N71" s="4">
        <v>390.46300000000002</v>
      </c>
      <c r="O71" s="4">
        <v>359.13200000000001</v>
      </c>
      <c r="P71" s="4">
        <v>358.12299999999999</v>
      </c>
      <c r="Q71" s="4">
        <v>444.274</v>
      </c>
      <c r="R71" s="4">
        <v>322.53100000000001</v>
      </c>
      <c r="S71" s="4">
        <v>296.637</v>
      </c>
      <c r="T71" s="4">
        <v>547.58900000000006</v>
      </c>
      <c r="U71" s="4">
        <v>186.148</v>
      </c>
      <c r="V71" s="4">
        <v>473.83100000000002</v>
      </c>
      <c r="W71" s="4">
        <v>449.94900000000001</v>
      </c>
      <c r="X71" s="4">
        <v>268.39800000000002</v>
      </c>
      <c r="Y71" s="4">
        <v>367.17</v>
      </c>
      <c r="Z71" s="4">
        <v>368.11399999999998</v>
      </c>
      <c r="AA71" s="4">
        <v>176.84299999999999</v>
      </c>
      <c r="AB71" s="4">
        <v>390.24799999999999</v>
      </c>
      <c r="AC71" s="4">
        <v>248.97900000000001</v>
      </c>
      <c r="AD71" s="4">
        <v>417.666</v>
      </c>
      <c r="AE71" s="32">
        <v>321.863</v>
      </c>
      <c r="AF71" s="4">
        <v>636.67899999999997</v>
      </c>
      <c r="AG71" s="4">
        <v>312.90499999999997</v>
      </c>
      <c r="AH71" s="4">
        <v>312.90499999999997</v>
      </c>
      <c r="ALQ71" s="4" t="e">
        <v>#N/A</v>
      </c>
    </row>
    <row r="72" spans="1:1005" ht="15" x14ac:dyDescent="0.25">
      <c r="A72" s="53"/>
      <c r="B72" s="15"/>
      <c r="C72" s="13"/>
      <c r="D72" s="14"/>
      <c r="ALQ72" s="4" t="e">
        <v>#N/A</v>
      </c>
    </row>
    <row r="73" spans="1:1005" ht="15" x14ac:dyDescent="0.25">
      <c r="A73" s="53"/>
      <c r="B73" s="15"/>
      <c r="C73" s="13"/>
      <c r="D73" s="14"/>
    </row>
    <row r="74" spans="1:1005" ht="15" x14ac:dyDescent="0.25">
      <c r="A74" s="53"/>
      <c r="B74" s="15"/>
      <c r="C74" s="13"/>
      <c r="D74" s="14"/>
    </row>
    <row r="75" spans="1:1005" ht="15" x14ac:dyDescent="0.25">
      <c r="A75" s="53"/>
      <c r="B75" s="15"/>
      <c r="C75" s="13"/>
      <c r="D75" s="14"/>
    </row>
    <row r="76" spans="1:1005" ht="15" x14ac:dyDescent="0.25">
      <c r="A76" s="53"/>
      <c r="B76" s="15"/>
      <c r="C76" s="13"/>
      <c r="D76" s="14"/>
    </row>
    <row r="77" spans="1:1005" ht="15" x14ac:dyDescent="0.25">
      <c r="A77" s="53"/>
      <c r="B77" s="15"/>
      <c r="C77" s="13"/>
      <c r="D77" s="14"/>
    </row>
    <row r="78" spans="1:1005" ht="15" x14ac:dyDescent="0.25">
      <c r="A78" s="53"/>
      <c r="B78" s="15"/>
      <c r="C78" s="13"/>
      <c r="D78" s="14"/>
    </row>
    <row r="79" spans="1:1005" ht="15" x14ac:dyDescent="0.25">
      <c r="A79" s="53"/>
      <c r="B79" s="15"/>
      <c r="C79" s="13"/>
      <c r="D79" s="14"/>
    </row>
    <row r="80" spans="1:1005" ht="15" x14ac:dyDescent="0.25">
      <c r="A80" s="53"/>
      <c r="B80" s="15"/>
      <c r="C80" s="13"/>
      <c r="D80" s="14"/>
    </row>
    <row r="81" spans="1:4" ht="12.75" customHeight="1" x14ac:dyDescent="0.25">
      <c r="A81" s="53"/>
      <c r="B81" s="18"/>
      <c r="C81" s="19"/>
      <c r="D81" s="20"/>
    </row>
    <row r="82" spans="1:4" ht="12.75" customHeight="1" x14ac:dyDescent="0.25">
      <c r="A82" s="53"/>
      <c r="B82" s="18"/>
      <c r="C82" s="19"/>
      <c r="D82" s="20"/>
    </row>
    <row r="83" spans="1:4" ht="12.75" customHeight="1" x14ac:dyDescent="0.25">
      <c r="A83" s="53"/>
      <c r="B83" s="18"/>
      <c r="C83" s="19"/>
      <c r="D83" s="20"/>
    </row>
    <row r="84" spans="1:4" ht="12.75" customHeight="1" x14ac:dyDescent="0.25">
      <c r="A84" s="53"/>
      <c r="B84" s="18"/>
      <c r="C84" s="19"/>
      <c r="D84" s="20"/>
    </row>
    <row r="101" spans="3:4" ht="12.75" customHeight="1" x14ac:dyDescent="0.25">
      <c r="C101" s="3">
        <v>564</v>
      </c>
      <c r="D101" s="3">
        <v>614</v>
      </c>
    </row>
    <row r="102" spans="3:4" ht="12.75" customHeight="1" x14ac:dyDescent="0.25">
      <c r="C102" s="3">
        <v>716</v>
      </c>
      <c r="D102" s="3">
        <v>920</v>
      </c>
    </row>
    <row r="103" spans="3:4" ht="12.75" customHeight="1" x14ac:dyDescent="0.25">
      <c r="C103" s="3">
        <v>1552</v>
      </c>
      <c r="D103" s="3">
        <v>2060</v>
      </c>
    </row>
    <row r="104" spans="3:4" ht="12.75" customHeight="1" x14ac:dyDescent="0.25">
      <c r="C104" s="3">
        <v>1570</v>
      </c>
      <c r="D104" s="3">
        <v>2423</v>
      </c>
    </row>
    <row r="105" spans="3:4" ht="12.75" customHeight="1" x14ac:dyDescent="0.25">
      <c r="C105" s="3">
        <v>298</v>
      </c>
      <c r="D105" s="3">
        <v>711</v>
      </c>
    </row>
    <row r="106" spans="3:4" ht="12.75" customHeight="1" x14ac:dyDescent="0.25">
      <c r="C106" s="3">
        <v>211</v>
      </c>
      <c r="D106" s="3">
        <v>371</v>
      </c>
    </row>
    <row r="107" spans="3:4" ht="12.75" customHeight="1" x14ac:dyDescent="0.25">
      <c r="C107" s="3">
        <v>226</v>
      </c>
      <c r="D107" s="3">
        <v>316</v>
      </c>
    </row>
  </sheetData>
  <mergeCells count="1">
    <mergeCell ref="B1:AH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F1C18C-E474-45D7-ADDC-529B2683A6D7}">
  <sheetPr codeName="Sheet7">
    <tabColor rgb="FF80B1D3"/>
  </sheetPr>
  <dimension ref="A1:ALQ107"/>
  <sheetViews>
    <sheetView topLeftCell="A40" workbookViewId="0">
      <selection activeCell="D4" sqref="D4"/>
    </sheetView>
  </sheetViews>
  <sheetFormatPr defaultColWidth="18.7109375" defaultRowHeight="12.75" customHeight="1" x14ac:dyDescent="0.25"/>
  <cols>
    <col min="1" max="4" width="7.5703125" style="3" customWidth="1"/>
    <col min="5" max="12" width="8" style="4" customWidth="1"/>
    <col min="13" max="14" width="9" style="4" bestFit="1" customWidth="1"/>
    <col min="15" max="15" width="9" style="4" customWidth="1"/>
    <col min="16" max="30" width="8" style="4" customWidth="1"/>
    <col min="31" max="31" width="8.28515625" style="32" customWidth="1"/>
    <col min="32" max="54" width="8.85546875" style="4" customWidth="1"/>
    <col min="55" max="16384" width="18.7109375" style="4"/>
  </cols>
  <sheetData>
    <row r="1" spans="1:39" ht="15" x14ac:dyDescent="0.25">
      <c r="A1" s="54"/>
      <c r="B1" s="55"/>
      <c r="C1" s="55"/>
      <c r="D1" s="55"/>
      <c r="E1" s="55"/>
      <c r="F1" s="55"/>
      <c r="G1" s="55"/>
      <c r="H1" s="55"/>
      <c r="I1" s="55"/>
      <c r="J1" s="55"/>
      <c r="K1" s="55"/>
      <c r="L1" s="55"/>
      <c r="M1" s="55"/>
      <c r="N1" s="55"/>
      <c r="O1" s="55"/>
      <c r="P1" s="55"/>
      <c r="Q1" s="55"/>
      <c r="R1" s="55"/>
      <c r="S1" s="55"/>
      <c r="T1" s="55"/>
      <c r="U1" s="55"/>
      <c r="V1" s="55"/>
      <c r="W1" s="55"/>
      <c r="X1" s="55"/>
      <c r="Y1" s="55"/>
      <c r="Z1" s="55"/>
      <c r="AA1" s="55"/>
      <c r="AB1" s="55"/>
      <c r="AC1" s="55"/>
      <c r="AD1" s="55"/>
      <c r="AE1" s="55"/>
      <c r="AF1" s="55"/>
      <c r="AG1" s="55"/>
      <c r="AH1" s="55"/>
      <c r="AI1" s="3"/>
      <c r="AJ1" s="3"/>
      <c r="AK1" s="3"/>
      <c r="AL1" s="3"/>
      <c r="AM1" s="3"/>
    </row>
    <row r="2" spans="1:39" s="3" customFormat="1" ht="15" x14ac:dyDescent="0.25">
      <c r="A2" s="54"/>
      <c r="B2" s="56" t="s">
        <v>0</v>
      </c>
      <c r="C2" s="56" t="s">
        <v>1</v>
      </c>
      <c r="D2" s="56" t="s">
        <v>2</v>
      </c>
      <c r="E2" s="56">
        <v>1991</v>
      </c>
      <c r="F2" s="56">
        <v>1992</v>
      </c>
      <c r="G2" s="56">
        <v>1993</v>
      </c>
      <c r="H2" s="56">
        <v>1994</v>
      </c>
      <c r="I2" s="56">
        <v>1995</v>
      </c>
      <c r="J2" s="56">
        <v>1996</v>
      </c>
      <c r="K2" s="56">
        <v>1997</v>
      </c>
      <c r="L2" s="56">
        <v>1998</v>
      </c>
      <c r="M2" s="56">
        <v>1999</v>
      </c>
      <c r="N2" s="56">
        <v>2000</v>
      </c>
      <c r="O2" s="56">
        <v>2001</v>
      </c>
      <c r="P2" s="56">
        <v>2002</v>
      </c>
      <c r="Q2" s="56">
        <v>2003</v>
      </c>
      <c r="R2" s="56">
        <v>2004</v>
      </c>
      <c r="S2" s="56">
        <v>2005</v>
      </c>
      <c r="T2" s="56">
        <v>2006</v>
      </c>
      <c r="U2" s="56">
        <v>2007</v>
      </c>
      <c r="V2" s="56">
        <v>2008</v>
      </c>
      <c r="W2" s="56">
        <v>2009</v>
      </c>
      <c r="X2" s="56">
        <v>2010</v>
      </c>
      <c r="Y2" s="56">
        <v>2011</v>
      </c>
      <c r="Z2" s="56">
        <v>2012</v>
      </c>
      <c r="AA2" s="56">
        <v>2013</v>
      </c>
      <c r="AB2" s="56">
        <v>2014</v>
      </c>
      <c r="AC2" s="56">
        <v>2015</v>
      </c>
      <c r="AD2" s="56">
        <v>2016</v>
      </c>
      <c r="AE2" s="57">
        <v>2017</v>
      </c>
      <c r="AF2" s="56">
        <v>2018</v>
      </c>
      <c r="AG2" s="56">
        <v>2019</v>
      </c>
      <c r="AH2" s="56">
        <v>2020</v>
      </c>
    </row>
    <row r="3" spans="1:39" s="3" customFormat="1" ht="15" x14ac:dyDescent="0.25">
      <c r="A3" s="58"/>
      <c r="B3" s="59" t="s">
        <v>3</v>
      </c>
      <c r="C3" s="59" t="s">
        <v>4</v>
      </c>
      <c r="D3" s="59" t="s">
        <v>5</v>
      </c>
      <c r="E3" s="59" t="s">
        <v>6</v>
      </c>
      <c r="F3" s="59" t="s">
        <v>7</v>
      </c>
      <c r="G3" s="59" t="s">
        <v>8</v>
      </c>
      <c r="H3" s="59" t="s">
        <v>9</v>
      </c>
      <c r="I3" s="59" t="s">
        <v>10</v>
      </c>
      <c r="J3" s="59" t="s">
        <v>11</v>
      </c>
      <c r="K3" s="59" t="s">
        <v>12</v>
      </c>
      <c r="L3" s="59" t="s">
        <v>13</v>
      </c>
      <c r="M3" s="59" t="s">
        <v>14</v>
      </c>
      <c r="N3" s="59" t="s">
        <v>15</v>
      </c>
      <c r="O3" s="59" t="s">
        <v>16</v>
      </c>
      <c r="P3" s="59" t="s">
        <v>17</v>
      </c>
      <c r="Q3" s="59" t="s">
        <v>18</v>
      </c>
      <c r="R3" s="59" t="s">
        <v>19</v>
      </c>
      <c r="S3" s="59" t="s">
        <v>20</v>
      </c>
      <c r="T3" s="59" t="s">
        <v>21</v>
      </c>
      <c r="U3" s="59" t="s">
        <v>22</v>
      </c>
      <c r="V3" s="59" t="s">
        <v>23</v>
      </c>
      <c r="W3" s="59" t="s">
        <v>24</v>
      </c>
      <c r="X3" s="59" t="s">
        <v>25</v>
      </c>
      <c r="Y3" s="59" t="s">
        <v>26</v>
      </c>
      <c r="Z3" s="59" t="s">
        <v>27</v>
      </c>
      <c r="AA3" s="59" t="s">
        <v>28</v>
      </c>
      <c r="AB3" s="59" t="s">
        <v>29</v>
      </c>
      <c r="AC3" s="59" t="s">
        <v>30</v>
      </c>
      <c r="AD3" s="59" t="s">
        <v>31</v>
      </c>
      <c r="AE3" s="59" t="s">
        <v>32</v>
      </c>
      <c r="AF3" s="59" t="s">
        <v>33</v>
      </c>
      <c r="AG3" s="59" t="s">
        <v>34</v>
      </c>
      <c r="AH3" s="59" t="s">
        <v>35</v>
      </c>
    </row>
    <row r="4" spans="1:39" ht="15" x14ac:dyDescent="0.25">
      <c r="A4" s="60">
        <v>44958</v>
      </c>
      <c r="B4" s="8"/>
      <c r="C4" s="8">
        <v>38</v>
      </c>
      <c r="D4" s="42">
        <v>38</v>
      </c>
      <c r="E4" s="16">
        <v>49.042999999999999</v>
      </c>
      <c r="F4" s="16">
        <v>38.991</v>
      </c>
      <c r="G4" s="16">
        <v>36.555</v>
      </c>
      <c r="H4" s="46">
        <v>36.750999999999998</v>
      </c>
      <c r="I4" s="46">
        <v>59.23</v>
      </c>
      <c r="J4" s="46">
        <v>61.298999999999999</v>
      </c>
      <c r="K4" s="46">
        <v>37.298000000000002</v>
      </c>
      <c r="L4" s="46">
        <v>37.064999999999998</v>
      </c>
      <c r="M4" s="46">
        <v>38.475999999999999</v>
      </c>
      <c r="N4" s="46">
        <v>48.646000000000001</v>
      </c>
      <c r="O4" s="46">
        <v>38.127000000000002</v>
      </c>
      <c r="P4" s="46">
        <v>37.503999999999998</v>
      </c>
      <c r="Q4" s="46">
        <v>40.426000000000002</v>
      </c>
      <c r="R4" s="46">
        <v>36.859000000000002</v>
      </c>
      <c r="S4" s="46">
        <v>36.92</v>
      </c>
      <c r="T4" s="46">
        <v>37.872999999999998</v>
      </c>
      <c r="U4" s="46">
        <v>46.460999999999999</v>
      </c>
      <c r="V4" s="46">
        <v>36.567999999999998</v>
      </c>
      <c r="W4" s="46">
        <v>39.273000000000003</v>
      </c>
      <c r="X4" s="46">
        <v>36.569000000000003</v>
      </c>
      <c r="Y4" s="46">
        <v>37.194000000000003</v>
      </c>
      <c r="Z4" s="46">
        <v>37.122999999999998</v>
      </c>
      <c r="AA4" s="46">
        <v>37.856999999999999</v>
      </c>
      <c r="AB4" s="46">
        <v>50.398000000000003</v>
      </c>
      <c r="AC4" s="46">
        <v>71.34</v>
      </c>
      <c r="AD4" s="46">
        <v>58.209000000000003</v>
      </c>
      <c r="AE4" s="46">
        <v>66.513000000000005</v>
      </c>
      <c r="AF4" s="46">
        <v>53.418999999999997</v>
      </c>
      <c r="AG4" s="46">
        <v>37.798000000000002</v>
      </c>
      <c r="AH4" s="43">
        <v>36.976999999999997</v>
      </c>
    </row>
    <row r="5" spans="1:39" ht="15" x14ac:dyDescent="0.25">
      <c r="A5" s="60">
        <v>44986</v>
      </c>
      <c r="B5" s="8"/>
      <c r="C5" s="8">
        <v>100</v>
      </c>
      <c r="D5" s="44">
        <v>100</v>
      </c>
      <c r="E5" s="16">
        <v>80.241</v>
      </c>
      <c r="F5" s="16">
        <v>117.23</v>
      </c>
      <c r="G5" s="16">
        <v>95.688000000000002</v>
      </c>
      <c r="H5" s="46">
        <v>149.166</v>
      </c>
      <c r="I5" s="46">
        <v>147.255</v>
      </c>
      <c r="J5" s="46">
        <v>103.21599999999999</v>
      </c>
      <c r="K5" s="46">
        <v>95.256</v>
      </c>
      <c r="L5" s="46">
        <v>108.209</v>
      </c>
      <c r="M5" s="46">
        <v>115.985</v>
      </c>
      <c r="N5" s="46">
        <v>95.489000000000004</v>
      </c>
      <c r="O5" s="46">
        <v>91.061000000000007</v>
      </c>
      <c r="P5" s="46">
        <v>72.442999999999998</v>
      </c>
      <c r="Q5" s="46">
        <v>111.051</v>
      </c>
      <c r="R5" s="46">
        <v>129.92699999999999</v>
      </c>
      <c r="S5" s="46">
        <v>84.152000000000001</v>
      </c>
      <c r="T5" s="46">
        <v>84.706000000000003</v>
      </c>
      <c r="U5" s="46">
        <v>118.616</v>
      </c>
      <c r="V5" s="46">
        <v>62.256</v>
      </c>
      <c r="W5" s="46">
        <v>106.26300000000001</v>
      </c>
      <c r="X5" s="46">
        <v>81.415999999999997</v>
      </c>
      <c r="Y5" s="46">
        <v>77.570999999999998</v>
      </c>
      <c r="Z5" s="46">
        <v>117.783</v>
      </c>
      <c r="AA5" s="46">
        <v>94.051000000000002</v>
      </c>
      <c r="AB5" s="46">
        <v>102.754</v>
      </c>
      <c r="AC5" s="46">
        <v>106.991</v>
      </c>
      <c r="AD5" s="46">
        <v>110.47199999999999</v>
      </c>
      <c r="AE5" s="46">
        <v>213.089</v>
      </c>
      <c r="AF5" s="46">
        <v>97.245999999999995</v>
      </c>
      <c r="AG5" s="46">
        <v>72.981999999999999</v>
      </c>
      <c r="AH5" s="43">
        <v>92.033000000000001</v>
      </c>
    </row>
    <row r="6" spans="1:39" ht="15" x14ac:dyDescent="0.25">
      <c r="A6" s="60">
        <v>45017</v>
      </c>
      <c r="B6" s="8"/>
      <c r="C6" s="8">
        <v>79</v>
      </c>
      <c r="D6" s="44">
        <v>120</v>
      </c>
      <c r="E6" s="16">
        <v>91.486000000000004</v>
      </c>
      <c r="F6" s="16">
        <v>111.851</v>
      </c>
      <c r="G6" s="16">
        <v>132.78800000000001</v>
      </c>
      <c r="H6" s="46">
        <v>158.04599999999999</v>
      </c>
      <c r="I6" s="46">
        <v>102.172</v>
      </c>
      <c r="J6" s="46">
        <v>119.414</v>
      </c>
      <c r="K6" s="46">
        <v>88.013000000000005</v>
      </c>
      <c r="L6" s="46">
        <v>178.35900000000001</v>
      </c>
      <c r="M6" s="46">
        <v>112.425</v>
      </c>
      <c r="N6" s="46">
        <v>125.33</v>
      </c>
      <c r="O6" s="46">
        <v>120.586</v>
      </c>
      <c r="P6" s="46">
        <v>106.11499999999999</v>
      </c>
      <c r="Q6" s="46">
        <v>142.339</v>
      </c>
      <c r="R6" s="46">
        <v>158.37</v>
      </c>
      <c r="S6" s="46">
        <v>98.198999999999998</v>
      </c>
      <c r="T6" s="46">
        <v>131.74100000000001</v>
      </c>
      <c r="U6" s="46">
        <v>113.773</v>
      </c>
      <c r="V6" s="46">
        <v>67.608000000000004</v>
      </c>
      <c r="W6" s="46">
        <v>146.31700000000001</v>
      </c>
      <c r="X6" s="46">
        <v>126.295</v>
      </c>
      <c r="Y6" s="46">
        <v>132.291</v>
      </c>
      <c r="Z6" s="46">
        <v>155.69</v>
      </c>
      <c r="AA6" s="46">
        <v>92.26</v>
      </c>
      <c r="AB6" s="46">
        <v>107.193</v>
      </c>
      <c r="AC6" s="46">
        <v>96.555999999999997</v>
      </c>
      <c r="AD6" s="46">
        <v>147.78800000000001</v>
      </c>
      <c r="AE6" s="46">
        <v>325.91800000000001</v>
      </c>
      <c r="AF6" s="46">
        <v>107.44799999999999</v>
      </c>
      <c r="AG6" s="46">
        <v>290.40899999999999</v>
      </c>
      <c r="AH6" s="43">
        <v>101.18300000000001</v>
      </c>
    </row>
    <row r="7" spans="1:39" ht="15" x14ac:dyDescent="0.25">
      <c r="A7" s="60">
        <v>45047</v>
      </c>
      <c r="B7" s="8"/>
      <c r="C7" s="8">
        <v>138</v>
      </c>
      <c r="D7" s="44">
        <v>210</v>
      </c>
      <c r="E7" s="16">
        <v>162.13200000000001</v>
      </c>
      <c r="F7" s="16">
        <v>203.548</v>
      </c>
      <c r="G7" s="16">
        <v>344.005</v>
      </c>
      <c r="H7" s="46">
        <v>301.57100000000003</v>
      </c>
      <c r="I7" s="46">
        <v>187.97800000000001</v>
      </c>
      <c r="J7" s="46">
        <v>127.023</v>
      </c>
      <c r="K7" s="46">
        <v>183.48400000000001</v>
      </c>
      <c r="L7" s="46">
        <v>223.06899999999999</v>
      </c>
      <c r="M7" s="46">
        <v>386.05099999999999</v>
      </c>
      <c r="N7" s="46">
        <v>216.452</v>
      </c>
      <c r="O7" s="46">
        <v>239.52500000000001</v>
      </c>
      <c r="P7" s="46">
        <v>93.12</v>
      </c>
      <c r="Q7" s="46">
        <v>159.98400000000001</v>
      </c>
      <c r="R7" s="46">
        <v>155.91</v>
      </c>
      <c r="S7" s="46">
        <v>224.89099999999999</v>
      </c>
      <c r="T7" s="46">
        <v>201.29599999999999</v>
      </c>
      <c r="U7" s="46">
        <v>270.54199999999997</v>
      </c>
      <c r="V7" s="46">
        <v>156.85900000000001</v>
      </c>
      <c r="W7" s="46">
        <v>236.965</v>
      </c>
      <c r="X7" s="46">
        <v>121.2</v>
      </c>
      <c r="Y7" s="46">
        <v>251.70099999999999</v>
      </c>
      <c r="Z7" s="46">
        <v>176.11500000000001</v>
      </c>
      <c r="AA7" s="46">
        <v>180.47</v>
      </c>
      <c r="AB7" s="46">
        <v>275.03500000000003</v>
      </c>
      <c r="AC7" s="46">
        <v>148.94999999999999</v>
      </c>
      <c r="AD7" s="46">
        <v>441.04700000000003</v>
      </c>
      <c r="AE7" s="46">
        <v>332.28300000000002</v>
      </c>
      <c r="AF7" s="46">
        <v>285.22000000000003</v>
      </c>
      <c r="AG7" s="46">
        <v>283.05900000000003</v>
      </c>
      <c r="AH7" s="43">
        <v>172.85400000000001</v>
      </c>
    </row>
    <row r="8" spans="1:39" ht="15" x14ac:dyDescent="0.25">
      <c r="A8" s="60">
        <v>45078</v>
      </c>
      <c r="B8" s="8"/>
      <c r="C8" s="8">
        <v>247</v>
      </c>
      <c r="D8" s="44">
        <v>375</v>
      </c>
      <c r="E8" s="16">
        <v>541.84400000000005</v>
      </c>
      <c r="F8" s="16">
        <v>115.325</v>
      </c>
      <c r="G8" s="16">
        <v>502.60500000000002</v>
      </c>
      <c r="H8" s="46">
        <v>306.03800000000001</v>
      </c>
      <c r="I8" s="46">
        <v>623.75199999999995</v>
      </c>
      <c r="J8" s="46">
        <v>406.834</v>
      </c>
      <c r="K8" s="46">
        <v>356.161</v>
      </c>
      <c r="L8" s="46">
        <v>383.23099999999999</v>
      </c>
      <c r="M8" s="46">
        <v>620.01800000000003</v>
      </c>
      <c r="N8" s="46">
        <v>290.47000000000003</v>
      </c>
      <c r="O8" s="46">
        <v>234.82499999999999</v>
      </c>
      <c r="P8" s="46">
        <v>259.93</v>
      </c>
      <c r="Q8" s="46">
        <v>404.39499999999998</v>
      </c>
      <c r="R8" s="46">
        <v>258.553</v>
      </c>
      <c r="S8" s="46">
        <v>366.76900000000001</v>
      </c>
      <c r="T8" s="46">
        <v>210.624</v>
      </c>
      <c r="U8" s="46">
        <v>137.084</v>
      </c>
      <c r="V8" s="46">
        <v>360.49299999999999</v>
      </c>
      <c r="W8" s="46">
        <v>517.04700000000003</v>
      </c>
      <c r="X8" s="46">
        <v>416.99299999999999</v>
      </c>
      <c r="Y8" s="46">
        <v>518.23099999999999</v>
      </c>
      <c r="Z8" s="46">
        <v>183.82599999999999</v>
      </c>
      <c r="AA8" s="46">
        <v>211.31700000000001</v>
      </c>
      <c r="AB8" s="46">
        <v>532.36300000000006</v>
      </c>
      <c r="AC8" s="46">
        <v>329.87900000000002</v>
      </c>
      <c r="AD8" s="46">
        <v>498.721</v>
      </c>
      <c r="AE8" s="46">
        <v>521.89300000000003</v>
      </c>
      <c r="AF8" s="46">
        <v>418.47500000000002</v>
      </c>
      <c r="AG8" s="46">
        <v>479.83</v>
      </c>
      <c r="AH8" s="43">
        <v>365.43700000000001</v>
      </c>
    </row>
    <row r="9" spans="1:39" ht="15" x14ac:dyDescent="0.25">
      <c r="A9" s="60">
        <v>45108</v>
      </c>
      <c r="B9" s="8"/>
      <c r="C9" s="8">
        <v>115</v>
      </c>
      <c r="D9" s="44">
        <v>175</v>
      </c>
      <c r="E9" s="16">
        <v>238.589</v>
      </c>
      <c r="F9" s="16">
        <v>49.731000000000002</v>
      </c>
      <c r="G9" s="16">
        <v>259.65300000000002</v>
      </c>
      <c r="H9" s="46">
        <v>71.954999999999998</v>
      </c>
      <c r="I9" s="46">
        <v>577.404</v>
      </c>
      <c r="J9" s="46">
        <v>183.90600000000001</v>
      </c>
      <c r="K9" s="46">
        <v>118.872</v>
      </c>
      <c r="L9" s="46">
        <v>415.24099999999999</v>
      </c>
      <c r="M9" s="46">
        <v>348.07900000000001</v>
      </c>
      <c r="N9" s="46">
        <v>89.481999999999999</v>
      </c>
      <c r="O9" s="46">
        <v>73.406000000000006</v>
      </c>
      <c r="P9" s="46">
        <v>106.336</v>
      </c>
      <c r="Q9" s="46">
        <v>147.809</v>
      </c>
      <c r="R9" s="46">
        <v>172.48500000000001</v>
      </c>
      <c r="S9" s="46">
        <v>248.86600000000001</v>
      </c>
      <c r="T9" s="46">
        <v>43.076000000000001</v>
      </c>
      <c r="U9" s="46">
        <v>29.414000000000001</v>
      </c>
      <c r="V9" s="46">
        <v>262.81900000000002</v>
      </c>
      <c r="W9" s="46">
        <v>369.279</v>
      </c>
      <c r="X9" s="46">
        <v>321.95600000000002</v>
      </c>
      <c r="Y9" s="46">
        <v>646.78399999999999</v>
      </c>
      <c r="Z9" s="46">
        <v>64.727999999999994</v>
      </c>
      <c r="AA9" s="46">
        <v>64.179000000000002</v>
      </c>
      <c r="AB9" s="46">
        <v>288.36200000000002</v>
      </c>
      <c r="AC9" s="46">
        <v>134.65899999999999</v>
      </c>
      <c r="AD9" s="46">
        <v>161.06200000000001</v>
      </c>
      <c r="AE9" s="46">
        <v>232.25</v>
      </c>
      <c r="AF9" s="46">
        <v>151.89500000000001</v>
      </c>
      <c r="AG9" s="46">
        <v>323.54199999999997</v>
      </c>
      <c r="AH9" s="43">
        <v>177.51499999999999</v>
      </c>
    </row>
    <row r="10" spans="1:39" ht="15" x14ac:dyDescent="0.25">
      <c r="A10" s="60">
        <v>45139</v>
      </c>
      <c r="B10" s="8"/>
      <c r="C10" s="8">
        <v>50</v>
      </c>
      <c r="D10" s="44">
        <v>60</v>
      </c>
      <c r="E10" s="16">
        <v>86.334999999999994</v>
      </c>
      <c r="F10" s="16">
        <v>25.157</v>
      </c>
      <c r="G10" s="16">
        <v>167.18899999999999</v>
      </c>
      <c r="H10" s="46">
        <v>39.142000000000003</v>
      </c>
      <c r="I10" s="46">
        <v>157.035</v>
      </c>
      <c r="J10" s="46">
        <v>57.118000000000002</v>
      </c>
      <c r="K10" s="46">
        <v>72.399000000000001</v>
      </c>
      <c r="L10" s="46">
        <v>118.822</v>
      </c>
      <c r="M10" s="46">
        <v>104.68</v>
      </c>
      <c r="N10" s="46">
        <v>38.61</v>
      </c>
      <c r="O10" s="46">
        <v>35.296999999999997</v>
      </c>
      <c r="P10" s="46">
        <v>39.645000000000003</v>
      </c>
      <c r="Q10" s="46">
        <v>48.290999999999997</v>
      </c>
      <c r="R10" s="46">
        <v>59.131</v>
      </c>
      <c r="S10" s="46">
        <v>73.191000000000003</v>
      </c>
      <c r="T10" s="46">
        <v>29.670999999999999</v>
      </c>
      <c r="U10" s="46">
        <v>32.872</v>
      </c>
      <c r="V10" s="46">
        <v>65.272999999999996</v>
      </c>
      <c r="W10" s="46">
        <v>96.311000000000007</v>
      </c>
      <c r="X10" s="46">
        <v>83.146000000000001</v>
      </c>
      <c r="Y10" s="46">
        <v>152.04300000000001</v>
      </c>
      <c r="Z10" s="46">
        <v>30.181000000000001</v>
      </c>
      <c r="AA10" s="46">
        <v>31.600999999999999</v>
      </c>
      <c r="AB10" s="46">
        <v>93.492999999999995</v>
      </c>
      <c r="AC10" s="46">
        <v>45.191000000000003</v>
      </c>
      <c r="AD10" s="46">
        <v>60.869</v>
      </c>
      <c r="AE10" s="46">
        <v>83.29</v>
      </c>
      <c r="AF10" s="46">
        <v>55.140999999999998</v>
      </c>
      <c r="AG10" s="46">
        <v>98.561000000000007</v>
      </c>
      <c r="AH10" s="43">
        <v>55.622999999999998</v>
      </c>
    </row>
    <row r="11" spans="1:39" ht="15" x14ac:dyDescent="0.25">
      <c r="A11" s="60">
        <v>45170</v>
      </c>
      <c r="B11" s="8"/>
      <c r="C11" s="8">
        <v>35</v>
      </c>
      <c r="D11" s="44">
        <v>40</v>
      </c>
      <c r="E11" s="16">
        <v>58.917999999999999</v>
      </c>
      <c r="F11" s="16">
        <v>22.158999999999999</v>
      </c>
      <c r="G11" s="16">
        <v>60.078000000000003</v>
      </c>
      <c r="H11" s="46">
        <v>28.577000000000002</v>
      </c>
      <c r="I11" s="46">
        <v>60.426000000000002</v>
      </c>
      <c r="J11" s="46">
        <v>34.164999999999999</v>
      </c>
      <c r="K11" s="46">
        <v>52.22</v>
      </c>
      <c r="L11" s="46">
        <v>48.893000000000001</v>
      </c>
      <c r="M11" s="46">
        <v>68.736999999999995</v>
      </c>
      <c r="N11" s="46">
        <v>37.899000000000001</v>
      </c>
      <c r="O11" s="46">
        <v>24.573</v>
      </c>
      <c r="P11" s="46">
        <v>33.014000000000003</v>
      </c>
      <c r="Q11" s="46">
        <v>37.838000000000001</v>
      </c>
      <c r="R11" s="46">
        <v>44.908000000000001</v>
      </c>
      <c r="S11" s="46">
        <v>37.950000000000003</v>
      </c>
      <c r="T11" s="46">
        <v>24.318000000000001</v>
      </c>
      <c r="U11" s="46">
        <v>26.196999999999999</v>
      </c>
      <c r="V11" s="46">
        <v>45.204000000000001</v>
      </c>
      <c r="W11" s="46">
        <v>42.05</v>
      </c>
      <c r="X11" s="46">
        <v>43.372</v>
      </c>
      <c r="Y11" s="46">
        <v>61.445</v>
      </c>
      <c r="Z11" s="46">
        <v>20.742999999999999</v>
      </c>
      <c r="AA11" s="46">
        <v>30.849</v>
      </c>
      <c r="AB11" s="46">
        <v>60.094000000000001</v>
      </c>
      <c r="AC11" s="46">
        <v>28.292999999999999</v>
      </c>
      <c r="AD11" s="46">
        <v>50.448999999999998</v>
      </c>
      <c r="AE11" s="46">
        <v>55.180999999999997</v>
      </c>
      <c r="AF11" s="46">
        <v>32.527999999999999</v>
      </c>
      <c r="AG11" s="46">
        <v>58.046999999999997</v>
      </c>
      <c r="AH11" s="43">
        <v>34.127000000000002</v>
      </c>
    </row>
    <row r="12" spans="1:39" ht="15" x14ac:dyDescent="0.25">
      <c r="A12" s="60">
        <v>45200</v>
      </c>
      <c r="B12" s="8"/>
      <c r="C12" s="8">
        <v>44</v>
      </c>
      <c r="D12" s="44">
        <v>52</v>
      </c>
      <c r="E12" s="16">
        <v>53.207000000000001</v>
      </c>
      <c r="F12" s="16">
        <v>29.658000000000001</v>
      </c>
      <c r="G12" s="16">
        <v>67.522999999999996</v>
      </c>
      <c r="H12" s="46">
        <v>67.635000000000005</v>
      </c>
      <c r="I12" s="46">
        <v>71.180999999999997</v>
      </c>
      <c r="J12" s="46">
        <v>48.097999999999999</v>
      </c>
      <c r="K12" s="46">
        <v>71.834000000000003</v>
      </c>
      <c r="L12" s="46">
        <v>66.239000000000004</v>
      </c>
      <c r="M12" s="46">
        <v>64.507999999999996</v>
      </c>
      <c r="N12" s="46">
        <v>52.143999999999998</v>
      </c>
      <c r="O12" s="46">
        <v>35.551000000000002</v>
      </c>
      <c r="P12" s="46">
        <v>47.756999999999998</v>
      </c>
      <c r="Q12" s="46">
        <v>42.375</v>
      </c>
      <c r="R12" s="46">
        <v>60.002000000000002</v>
      </c>
      <c r="S12" s="46">
        <v>50.228999999999999</v>
      </c>
      <c r="T12" s="46">
        <v>54.923999999999999</v>
      </c>
      <c r="U12" s="46">
        <v>63.378</v>
      </c>
      <c r="V12" s="46">
        <v>51.167000000000002</v>
      </c>
      <c r="W12" s="46">
        <v>59.878</v>
      </c>
      <c r="X12" s="46">
        <v>47.423999999999999</v>
      </c>
      <c r="Y12" s="46">
        <v>77.534999999999997</v>
      </c>
      <c r="Z12" s="46">
        <v>32.619</v>
      </c>
      <c r="AA12" s="46">
        <v>63.225000000000001</v>
      </c>
      <c r="AB12" s="46">
        <v>133.48599999999999</v>
      </c>
      <c r="AC12" s="46">
        <v>48.895000000000003</v>
      </c>
      <c r="AD12" s="46">
        <v>106.44499999999999</v>
      </c>
      <c r="AE12" s="46">
        <v>89.715999999999994</v>
      </c>
      <c r="AF12" s="46">
        <v>52.921999999999997</v>
      </c>
      <c r="AG12" s="46">
        <v>71.168999999999997</v>
      </c>
      <c r="AH12" s="43">
        <v>43.951999999999998</v>
      </c>
    </row>
    <row r="13" spans="1:39" ht="15" x14ac:dyDescent="0.25">
      <c r="A13" s="60">
        <v>45231</v>
      </c>
      <c r="B13" s="8"/>
      <c r="C13" s="8">
        <v>46</v>
      </c>
      <c r="D13" s="44">
        <v>49</v>
      </c>
      <c r="E13" s="16">
        <v>62.561</v>
      </c>
      <c r="F13" s="16">
        <v>37.668999999999997</v>
      </c>
      <c r="G13" s="16">
        <v>61.448999999999998</v>
      </c>
      <c r="H13" s="46">
        <v>57.25</v>
      </c>
      <c r="I13" s="46">
        <v>68.024000000000001</v>
      </c>
      <c r="J13" s="46">
        <v>56.631</v>
      </c>
      <c r="K13" s="46">
        <v>54.030999999999999</v>
      </c>
      <c r="L13" s="46">
        <v>60.654000000000003</v>
      </c>
      <c r="M13" s="46">
        <v>61.91</v>
      </c>
      <c r="N13" s="46">
        <v>49.381</v>
      </c>
      <c r="O13" s="46">
        <v>48.786000000000001</v>
      </c>
      <c r="P13" s="46">
        <v>44.734999999999999</v>
      </c>
      <c r="Q13" s="46">
        <v>48.268999999999998</v>
      </c>
      <c r="R13" s="46">
        <v>84.135999999999996</v>
      </c>
      <c r="S13" s="46">
        <v>51.061</v>
      </c>
      <c r="T13" s="46">
        <v>47.966000000000001</v>
      </c>
      <c r="U13" s="46">
        <v>53.151000000000003</v>
      </c>
      <c r="V13" s="46">
        <v>55.475000000000001</v>
      </c>
      <c r="W13" s="46">
        <v>62.066000000000003</v>
      </c>
      <c r="X13" s="46">
        <v>52.530999999999999</v>
      </c>
      <c r="Y13" s="46">
        <v>70.91</v>
      </c>
      <c r="Z13" s="46">
        <v>45.924999999999997</v>
      </c>
      <c r="AA13" s="46">
        <v>49.21</v>
      </c>
      <c r="AB13" s="46">
        <v>76.284999999999997</v>
      </c>
      <c r="AC13" s="46">
        <v>46.261000000000003</v>
      </c>
      <c r="AD13" s="46">
        <v>104.56699999999999</v>
      </c>
      <c r="AE13" s="46">
        <v>75.018000000000001</v>
      </c>
      <c r="AF13" s="46">
        <v>55.752000000000002</v>
      </c>
      <c r="AG13" s="46">
        <v>62.776000000000003</v>
      </c>
      <c r="AH13" s="43">
        <v>52.204000000000001</v>
      </c>
    </row>
    <row r="14" spans="1:39" ht="15" x14ac:dyDescent="0.25">
      <c r="A14" s="60">
        <v>45261</v>
      </c>
      <c r="B14" s="8"/>
      <c r="C14" s="8">
        <v>33</v>
      </c>
      <c r="D14" s="44">
        <v>34</v>
      </c>
      <c r="E14" s="16">
        <v>53.557000000000002</v>
      </c>
      <c r="F14" s="16">
        <v>31.309000000000001</v>
      </c>
      <c r="G14" s="16">
        <v>52.250999999999998</v>
      </c>
      <c r="H14" s="46">
        <v>46.122</v>
      </c>
      <c r="I14" s="46">
        <v>68.564999999999998</v>
      </c>
      <c r="J14" s="46">
        <v>55.558999999999997</v>
      </c>
      <c r="K14" s="46">
        <v>44.02</v>
      </c>
      <c r="L14" s="46">
        <v>54.472000000000001</v>
      </c>
      <c r="M14" s="46">
        <v>55.832000000000001</v>
      </c>
      <c r="N14" s="46">
        <v>41.057000000000002</v>
      </c>
      <c r="O14" s="46">
        <v>40.692999999999998</v>
      </c>
      <c r="P14" s="46">
        <v>38.154000000000003</v>
      </c>
      <c r="Q14" s="46">
        <v>42.878</v>
      </c>
      <c r="R14" s="46">
        <v>52.576000000000001</v>
      </c>
      <c r="S14" s="46">
        <v>45.942999999999998</v>
      </c>
      <c r="T14" s="46">
        <v>40.719000000000001</v>
      </c>
      <c r="U14" s="46">
        <v>39.945</v>
      </c>
      <c r="V14" s="46">
        <v>46.32</v>
      </c>
      <c r="W14" s="46">
        <v>51.472999999999999</v>
      </c>
      <c r="X14" s="46">
        <v>46.156999999999996</v>
      </c>
      <c r="Y14" s="46">
        <v>60.470999999999997</v>
      </c>
      <c r="Z14" s="46">
        <v>39.274000000000001</v>
      </c>
      <c r="AA14" s="46">
        <v>39.780999999999999</v>
      </c>
      <c r="AB14" s="46">
        <v>60.335000000000001</v>
      </c>
      <c r="AC14" s="46">
        <v>40.012</v>
      </c>
      <c r="AD14" s="46">
        <v>67.037000000000006</v>
      </c>
      <c r="AE14" s="46">
        <v>68.602999999999994</v>
      </c>
      <c r="AF14" s="46">
        <v>46.191000000000003</v>
      </c>
      <c r="AG14" s="46">
        <v>54.83</v>
      </c>
      <c r="AH14" s="43">
        <v>45.871000000000002</v>
      </c>
    </row>
    <row r="15" spans="1:39" ht="15" x14ac:dyDescent="0.25">
      <c r="A15" s="60">
        <v>45292</v>
      </c>
      <c r="B15" s="8"/>
      <c r="C15" s="8">
        <v>40</v>
      </c>
      <c r="D15" s="44">
        <v>42</v>
      </c>
      <c r="E15" s="16">
        <v>47.554000000000002</v>
      </c>
      <c r="F15" s="16">
        <v>27.548999999999999</v>
      </c>
      <c r="G15" s="16">
        <v>47.234999999999999</v>
      </c>
      <c r="H15" s="46">
        <v>42.920999999999999</v>
      </c>
      <c r="I15" s="46">
        <v>57.113999999999997</v>
      </c>
      <c r="J15" s="46">
        <v>70.388000000000005</v>
      </c>
      <c r="K15" s="46">
        <v>38.930999999999997</v>
      </c>
      <c r="L15" s="46">
        <v>48.862000000000002</v>
      </c>
      <c r="M15" s="46">
        <v>50.59</v>
      </c>
      <c r="N15" s="46">
        <v>36.893999999999998</v>
      </c>
      <c r="O15" s="46">
        <v>33.106999999999999</v>
      </c>
      <c r="P15" s="46">
        <v>33.68</v>
      </c>
      <c r="Q15" s="46">
        <v>39.274000000000001</v>
      </c>
      <c r="R15" s="46">
        <v>46.366</v>
      </c>
      <c r="S15" s="46">
        <v>46.866</v>
      </c>
      <c r="T15" s="46">
        <v>38.368000000000002</v>
      </c>
      <c r="U15" s="46">
        <v>34.301000000000002</v>
      </c>
      <c r="V15" s="46">
        <v>42.654000000000003</v>
      </c>
      <c r="W15" s="46">
        <v>45.374000000000002</v>
      </c>
      <c r="X15" s="46">
        <v>42.354999999999997</v>
      </c>
      <c r="Y15" s="46">
        <v>56.86</v>
      </c>
      <c r="Z15" s="46">
        <v>31.234999999999999</v>
      </c>
      <c r="AA15" s="46">
        <v>36.402000000000001</v>
      </c>
      <c r="AB15" s="46">
        <v>56.212000000000003</v>
      </c>
      <c r="AC15" s="46">
        <v>36.442</v>
      </c>
      <c r="AD15" s="46">
        <v>56.116</v>
      </c>
      <c r="AE15" s="46">
        <v>60.286999999999999</v>
      </c>
      <c r="AF15" s="46">
        <v>41.265000000000001</v>
      </c>
      <c r="AG15" s="46">
        <v>49.097999999999999</v>
      </c>
      <c r="AH15" s="43">
        <v>40.112000000000002</v>
      </c>
    </row>
    <row r="16" spans="1:39" ht="15" x14ac:dyDescent="0.25">
      <c r="A16" s="60">
        <v>45323</v>
      </c>
      <c r="B16" s="8"/>
      <c r="C16" s="8">
        <v>42</v>
      </c>
      <c r="D16" s="44">
        <v>43</v>
      </c>
      <c r="E16" s="16">
        <v>51.25</v>
      </c>
      <c r="F16" s="16">
        <v>30.606000000000002</v>
      </c>
      <c r="G16" s="16">
        <v>46.862000000000002</v>
      </c>
      <c r="H16" s="46">
        <v>60.07</v>
      </c>
      <c r="I16" s="46">
        <v>70.504999999999995</v>
      </c>
      <c r="J16" s="46">
        <v>53.737000000000002</v>
      </c>
      <c r="K16" s="46">
        <v>38.168999999999997</v>
      </c>
      <c r="L16" s="46">
        <v>50.323999999999998</v>
      </c>
      <c r="M16" s="46">
        <v>57.222999999999999</v>
      </c>
      <c r="N16" s="46">
        <v>35.469000000000001</v>
      </c>
      <c r="O16" s="46">
        <v>33.588000000000001</v>
      </c>
      <c r="P16" s="46">
        <v>44.664999999999999</v>
      </c>
      <c r="Q16" s="46">
        <v>41.31</v>
      </c>
      <c r="R16" s="46">
        <v>44.457999999999998</v>
      </c>
      <c r="S16" s="46">
        <v>45.793999999999997</v>
      </c>
      <c r="T16" s="46">
        <v>41.805999999999997</v>
      </c>
      <c r="U16" s="46">
        <v>32.234000000000002</v>
      </c>
      <c r="V16" s="46">
        <v>46.356000000000002</v>
      </c>
      <c r="W16" s="46">
        <v>44.372999999999998</v>
      </c>
      <c r="X16" s="46">
        <v>45.497999999999998</v>
      </c>
      <c r="Y16" s="46">
        <v>56.826000000000001</v>
      </c>
      <c r="Z16" s="46">
        <v>33.368000000000002</v>
      </c>
      <c r="AA16" s="46">
        <v>46.25</v>
      </c>
      <c r="AB16" s="46">
        <v>67.510000000000005</v>
      </c>
      <c r="AC16" s="46">
        <v>50.396999999999998</v>
      </c>
      <c r="AD16" s="46">
        <v>99.024000000000001</v>
      </c>
      <c r="AE16" s="46">
        <v>62.773000000000003</v>
      </c>
      <c r="AF16" s="46">
        <v>43.268000000000001</v>
      </c>
      <c r="AG16" s="46">
        <v>48.872999999999998</v>
      </c>
      <c r="AH16" s="43">
        <v>46.31</v>
      </c>
    </row>
    <row r="17" spans="1:34" ht="15" x14ac:dyDescent="0.25">
      <c r="A17" s="60">
        <v>45352</v>
      </c>
      <c r="B17" s="8"/>
      <c r="C17" s="8">
        <v>68</v>
      </c>
      <c r="D17" s="44">
        <v>85</v>
      </c>
      <c r="E17" s="16">
        <v>126.932</v>
      </c>
      <c r="F17" s="16">
        <v>92.337999999999994</v>
      </c>
      <c r="G17" s="16">
        <v>108.408</v>
      </c>
      <c r="H17" s="46">
        <v>117.217</v>
      </c>
      <c r="I17" s="46">
        <v>103.386</v>
      </c>
      <c r="J17" s="46">
        <v>108.691</v>
      </c>
      <c r="K17" s="46">
        <v>85.129000000000005</v>
      </c>
      <c r="L17" s="46">
        <v>89.846000000000004</v>
      </c>
      <c r="M17" s="46">
        <v>80.873000000000005</v>
      </c>
      <c r="N17" s="46">
        <v>69.944000000000003</v>
      </c>
      <c r="O17" s="46">
        <v>57.332000000000001</v>
      </c>
      <c r="P17" s="46">
        <v>69.685000000000002</v>
      </c>
      <c r="Q17" s="46">
        <v>105.986</v>
      </c>
      <c r="R17" s="46">
        <v>90.034000000000006</v>
      </c>
      <c r="S17" s="46">
        <v>71.855999999999995</v>
      </c>
      <c r="T17" s="46">
        <v>98.688000000000002</v>
      </c>
      <c r="U17" s="46">
        <v>53.048000000000002</v>
      </c>
      <c r="V17" s="46">
        <v>85.277000000000001</v>
      </c>
      <c r="W17" s="46">
        <v>68.894999999999996</v>
      </c>
      <c r="X17" s="46">
        <v>74.846999999999994</v>
      </c>
      <c r="Y17" s="46">
        <v>111.182</v>
      </c>
      <c r="Z17" s="46">
        <v>64.650999999999996</v>
      </c>
      <c r="AA17" s="46">
        <v>74.218999999999994</v>
      </c>
      <c r="AB17" s="46">
        <v>112.176</v>
      </c>
      <c r="AC17" s="46">
        <v>91.543000000000006</v>
      </c>
      <c r="AD17" s="46">
        <v>344.65600000000001</v>
      </c>
      <c r="AE17" s="46">
        <v>85.176000000000002</v>
      </c>
      <c r="AF17" s="46">
        <v>77.489000000000004</v>
      </c>
      <c r="AG17" s="46">
        <v>109.033</v>
      </c>
      <c r="AH17" s="43">
        <v>63.115000000000002</v>
      </c>
    </row>
    <row r="18" spans="1:34" ht="15" x14ac:dyDescent="0.25">
      <c r="A18" s="60">
        <v>45383</v>
      </c>
      <c r="B18" s="8"/>
      <c r="C18" s="8">
        <v>91</v>
      </c>
      <c r="D18" s="44">
        <v>111</v>
      </c>
      <c r="E18" s="16">
        <v>129.184</v>
      </c>
      <c r="F18" s="16">
        <v>159.917</v>
      </c>
      <c r="G18" s="16">
        <v>143.126</v>
      </c>
      <c r="H18" s="46">
        <v>100.72499999999999</v>
      </c>
      <c r="I18" s="46">
        <v>160.702</v>
      </c>
      <c r="J18" s="46">
        <v>132.48099999999999</v>
      </c>
      <c r="K18" s="46">
        <v>148.37799999999999</v>
      </c>
      <c r="L18" s="46">
        <v>117.688</v>
      </c>
      <c r="M18" s="46">
        <v>118.545</v>
      </c>
      <c r="N18" s="46">
        <v>105.197</v>
      </c>
      <c r="O18" s="46">
        <v>89.028999999999996</v>
      </c>
      <c r="P18" s="46">
        <v>95.715000000000003</v>
      </c>
      <c r="Q18" s="46">
        <v>157.48699999999999</v>
      </c>
      <c r="R18" s="46">
        <v>127.44499999999999</v>
      </c>
      <c r="S18" s="46">
        <v>135</v>
      </c>
      <c r="T18" s="46">
        <v>97.525999999999996</v>
      </c>
      <c r="U18" s="46">
        <v>56.720999999999997</v>
      </c>
      <c r="V18" s="46">
        <v>125.47199999999999</v>
      </c>
      <c r="W18" s="46">
        <v>92.206000000000003</v>
      </c>
      <c r="X18" s="46">
        <v>210.20599999999999</v>
      </c>
      <c r="Y18" s="46">
        <v>186.23500000000001</v>
      </c>
      <c r="Z18" s="46">
        <v>68.364999999999995</v>
      </c>
      <c r="AA18" s="46">
        <v>98.114999999999995</v>
      </c>
      <c r="AB18" s="46">
        <v>119.43600000000001</v>
      </c>
      <c r="AC18" s="46">
        <v>143.24100000000001</v>
      </c>
      <c r="AD18" s="46">
        <v>554.05899999999997</v>
      </c>
      <c r="AE18" s="46">
        <v>111.289</v>
      </c>
      <c r="AF18" s="46">
        <v>275.12599999999998</v>
      </c>
      <c r="AG18" s="46">
        <v>135.55199999999999</v>
      </c>
      <c r="AH18" s="43">
        <v>82.944999999999993</v>
      </c>
    </row>
    <row r="19" spans="1:34" ht="15" x14ac:dyDescent="0.25">
      <c r="A19" s="60">
        <v>45413</v>
      </c>
      <c r="B19" s="8"/>
      <c r="C19" s="8">
        <v>165</v>
      </c>
      <c r="D19" s="44">
        <v>239</v>
      </c>
      <c r="E19" s="16">
        <v>215.19499999999999</v>
      </c>
      <c r="F19" s="16">
        <v>312.05</v>
      </c>
      <c r="G19" s="16">
        <v>244.221</v>
      </c>
      <c r="H19" s="46">
        <v>168.33699999999999</v>
      </c>
      <c r="I19" s="46">
        <v>258.786</v>
      </c>
      <c r="J19" s="46">
        <v>443.23099999999999</v>
      </c>
      <c r="K19" s="46">
        <v>228.57</v>
      </c>
      <c r="L19" s="46">
        <v>357.12</v>
      </c>
      <c r="M19" s="46">
        <v>195.60400000000001</v>
      </c>
      <c r="N19" s="46">
        <v>171.66900000000001</v>
      </c>
      <c r="O19" s="46">
        <v>66.674999999999997</v>
      </c>
      <c r="P19" s="46">
        <v>89.471999999999994</v>
      </c>
      <c r="Q19" s="46">
        <v>137.54</v>
      </c>
      <c r="R19" s="46">
        <v>270.37299999999999</v>
      </c>
      <c r="S19" s="46">
        <v>292.33100000000002</v>
      </c>
      <c r="T19" s="46">
        <v>203.13200000000001</v>
      </c>
      <c r="U19" s="46">
        <v>138.18700000000001</v>
      </c>
      <c r="V19" s="46">
        <v>202.989</v>
      </c>
      <c r="W19" s="46">
        <v>69.034999999999997</v>
      </c>
      <c r="X19" s="46">
        <v>367.69</v>
      </c>
      <c r="Y19" s="46">
        <v>226.673</v>
      </c>
      <c r="Z19" s="46">
        <v>87.843999999999994</v>
      </c>
      <c r="AA19" s="46">
        <v>231.518</v>
      </c>
      <c r="AB19" s="46">
        <v>263.22399999999999</v>
      </c>
      <c r="AC19" s="46">
        <v>397.1</v>
      </c>
      <c r="AD19" s="46">
        <v>586.91399999999999</v>
      </c>
      <c r="AE19" s="46">
        <v>303.90199999999999</v>
      </c>
      <c r="AF19" s="46">
        <v>181.83</v>
      </c>
      <c r="AG19" s="46">
        <v>185.542</v>
      </c>
      <c r="AH19" s="43">
        <v>109.47499999999999</v>
      </c>
    </row>
    <row r="20" spans="1:34" ht="15" x14ac:dyDescent="0.25">
      <c r="A20" s="60">
        <v>45444</v>
      </c>
      <c r="B20" s="8"/>
      <c r="C20" s="8">
        <v>249</v>
      </c>
      <c r="D20" s="44">
        <v>389</v>
      </c>
      <c r="E20" s="16">
        <v>80.927999999999997</v>
      </c>
      <c r="F20" s="16">
        <v>487.01900000000001</v>
      </c>
      <c r="G20" s="16">
        <v>189.52600000000001</v>
      </c>
      <c r="H20" s="46">
        <v>634.65499999999997</v>
      </c>
      <c r="I20" s="46">
        <v>694.80700000000002</v>
      </c>
      <c r="J20" s="46">
        <v>824.62400000000002</v>
      </c>
      <c r="K20" s="46">
        <v>432.30399999999997</v>
      </c>
      <c r="L20" s="46">
        <v>759.61400000000003</v>
      </c>
      <c r="M20" s="46">
        <v>243.09299999999999</v>
      </c>
      <c r="N20" s="46">
        <v>159.899</v>
      </c>
      <c r="O20" s="46">
        <v>209.77099999999999</v>
      </c>
      <c r="P20" s="46">
        <v>276.27</v>
      </c>
      <c r="Q20" s="46">
        <v>266.29399999999998</v>
      </c>
      <c r="R20" s="46">
        <v>489.61099999999999</v>
      </c>
      <c r="S20" s="46">
        <v>320.50200000000001</v>
      </c>
      <c r="T20" s="46">
        <v>75.843000000000004</v>
      </c>
      <c r="U20" s="46">
        <v>342.10199999999998</v>
      </c>
      <c r="V20" s="46">
        <v>556.02</v>
      </c>
      <c r="W20" s="46">
        <v>305.15499999999997</v>
      </c>
      <c r="X20" s="46">
        <v>711.423</v>
      </c>
      <c r="Y20" s="46">
        <v>214.596</v>
      </c>
      <c r="Z20" s="46">
        <v>104.197</v>
      </c>
      <c r="AA20" s="46">
        <v>516.77</v>
      </c>
      <c r="AB20" s="46">
        <v>361.166</v>
      </c>
      <c r="AC20" s="46">
        <v>442.84800000000001</v>
      </c>
      <c r="AD20" s="46">
        <v>880.42100000000005</v>
      </c>
      <c r="AE20" s="46">
        <v>477.02600000000001</v>
      </c>
      <c r="AF20" s="46">
        <v>355.584</v>
      </c>
      <c r="AG20" s="46">
        <v>409.74700000000001</v>
      </c>
      <c r="AH20" s="43">
        <v>404.185</v>
      </c>
    </row>
    <row r="21" spans="1:34" ht="15" x14ac:dyDescent="0.25">
      <c r="A21" s="60">
        <v>45474</v>
      </c>
      <c r="B21" s="8"/>
      <c r="C21" s="8">
        <v>92</v>
      </c>
      <c r="D21" s="44">
        <v>161</v>
      </c>
      <c r="E21" s="16">
        <v>42.503</v>
      </c>
      <c r="F21" s="16">
        <v>266.92899999999997</v>
      </c>
      <c r="G21" s="16">
        <v>37.194000000000003</v>
      </c>
      <c r="H21" s="46">
        <v>576.12199999999996</v>
      </c>
      <c r="I21" s="46">
        <v>318.50700000000001</v>
      </c>
      <c r="J21" s="46">
        <v>345.19299999999998</v>
      </c>
      <c r="K21" s="46">
        <v>422.44600000000003</v>
      </c>
      <c r="L21" s="46">
        <v>394.01100000000002</v>
      </c>
      <c r="M21" s="46">
        <v>75.061999999999998</v>
      </c>
      <c r="N21" s="46">
        <v>42.850999999999999</v>
      </c>
      <c r="O21" s="46">
        <v>88.102999999999994</v>
      </c>
      <c r="P21" s="46">
        <v>106.276</v>
      </c>
      <c r="Q21" s="46">
        <v>187.976</v>
      </c>
      <c r="R21" s="46">
        <v>312.86200000000002</v>
      </c>
      <c r="S21" s="46">
        <v>82.537000000000006</v>
      </c>
      <c r="T21" s="46">
        <v>10.920999999999999</v>
      </c>
      <c r="U21" s="46">
        <v>235.54900000000001</v>
      </c>
      <c r="V21" s="46">
        <v>402.16699999999997</v>
      </c>
      <c r="W21" s="46">
        <v>210.75200000000001</v>
      </c>
      <c r="X21" s="46">
        <v>817.94600000000003</v>
      </c>
      <c r="Y21" s="46">
        <v>82.04</v>
      </c>
      <c r="Z21" s="46">
        <v>40.264000000000003</v>
      </c>
      <c r="AA21" s="46">
        <v>301.11799999999999</v>
      </c>
      <c r="AB21" s="46">
        <v>156.90600000000001</v>
      </c>
      <c r="AC21" s="46">
        <v>127.551</v>
      </c>
      <c r="AD21" s="46">
        <v>417.976</v>
      </c>
      <c r="AE21" s="46">
        <v>203.15</v>
      </c>
      <c r="AF21" s="46">
        <v>252.50200000000001</v>
      </c>
      <c r="AG21" s="46">
        <v>192.035</v>
      </c>
      <c r="AH21" s="43">
        <v>200.40899999999999</v>
      </c>
    </row>
    <row r="22" spans="1:34" ht="15" x14ac:dyDescent="0.25">
      <c r="A22" s="60">
        <v>45505</v>
      </c>
      <c r="B22" s="8"/>
      <c r="C22" s="8">
        <v>45</v>
      </c>
      <c r="D22" s="44">
        <v>66</v>
      </c>
      <c r="E22" s="16">
        <v>28.225000000000001</v>
      </c>
      <c r="F22" s="16">
        <v>200.077</v>
      </c>
      <c r="G22" s="16">
        <v>33.326999999999998</v>
      </c>
      <c r="H22" s="46">
        <v>179.96199999999999</v>
      </c>
      <c r="I22" s="46">
        <v>102.795</v>
      </c>
      <c r="J22" s="46">
        <v>170.36799999999999</v>
      </c>
      <c r="K22" s="46">
        <v>134.59899999999999</v>
      </c>
      <c r="L22" s="46">
        <v>134.191</v>
      </c>
      <c r="M22" s="46">
        <v>43.44</v>
      </c>
      <c r="N22" s="46">
        <v>26.984000000000002</v>
      </c>
      <c r="O22" s="46">
        <v>39.542999999999999</v>
      </c>
      <c r="P22" s="46">
        <v>43.212000000000003</v>
      </c>
      <c r="Q22" s="46">
        <v>74.528000000000006</v>
      </c>
      <c r="R22" s="46">
        <v>98.429000000000002</v>
      </c>
      <c r="S22" s="46">
        <v>49.158000000000001</v>
      </c>
      <c r="T22" s="46">
        <v>29.181000000000001</v>
      </c>
      <c r="U22" s="46">
        <v>71.472999999999999</v>
      </c>
      <c r="V22" s="46">
        <v>124.81699999999999</v>
      </c>
      <c r="W22" s="46">
        <v>69.375</v>
      </c>
      <c r="X22" s="46">
        <v>214.215</v>
      </c>
      <c r="Y22" s="46">
        <v>42.42</v>
      </c>
      <c r="Z22" s="46">
        <v>25.79</v>
      </c>
      <c r="AA22" s="46">
        <v>110.602</v>
      </c>
      <c r="AB22" s="46">
        <v>60.302999999999997</v>
      </c>
      <c r="AC22" s="46">
        <v>63.725999999999999</v>
      </c>
      <c r="AD22" s="46">
        <v>148.88499999999999</v>
      </c>
      <c r="AE22" s="46">
        <v>76.518000000000001</v>
      </c>
      <c r="AF22" s="46">
        <v>95.052999999999997</v>
      </c>
      <c r="AG22" s="46">
        <v>71.691000000000003</v>
      </c>
      <c r="AH22" s="43">
        <v>90.605999999999995</v>
      </c>
    </row>
    <row r="23" spans="1:34" ht="15" x14ac:dyDescent="0.25">
      <c r="A23" s="60">
        <v>45536</v>
      </c>
      <c r="B23" s="8"/>
      <c r="C23" s="8">
        <v>34</v>
      </c>
      <c r="D23" s="44">
        <v>43</v>
      </c>
      <c r="E23" s="16">
        <v>29.152999999999999</v>
      </c>
      <c r="F23" s="16">
        <v>79.125</v>
      </c>
      <c r="G23" s="16">
        <v>29.257000000000001</v>
      </c>
      <c r="H23" s="46">
        <v>75.463999999999999</v>
      </c>
      <c r="I23" s="46">
        <v>63.024999999999999</v>
      </c>
      <c r="J23" s="46">
        <v>107.34399999999999</v>
      </c>
      <c r="K23" s="46">
        <v>62.042999999999999</v>
      </c>
      <c r="L23" s="46">
        <v>94.951999999999998</v>
      </c>
      <c r="M23" s="46">
        <v>49.374000000000002</v>
      </c>
      <c r="N23" s="46">
        <v>22.803999999999998</v>
      </c>
      <c r="O23" s="46">
        <v>36.512</v>
      </c>
      <c r="P23" s="46">
        <v>40.168999999999997</v>
      </c>
      <c r="Q23" s="46">
        <v>59.548000000000002</v>
      </c>
      <c r="R23" s="46">
        <v>55.253999999999998</v>
      </c>
      <c r="S23" s="46">
        <v>39.768000000000001</v>
      </c>
      <c r="T23" s="46">
        <v>26.858000000000001</v>
      </c>
      <c r="U23" s="46">
        <v>56.284999999999997</v>
      </c>
      <c r="V23" s="46">
        <v>57.213000000000001</v>
      </c>
      <c r="W23" s="46">
        <v>44.325000000000003</v>
      </c>
      <c r="X23" s="46">
        <v>93.143000000000001</v>
      </c>
      <c r="Y23" s="46">
        <v>32.122</v>
      </c>
      <c r="Z23" s="46">
        <v>29.300999999999998</v>
      </c>
      <c r="AA23" s="46">
        <v>75.459999999999994</v>
      </c>
      <c r="AB23" s="46">
        <v>42.572000000000003</v>
      </c>
      <c r="AC23" s="46">
        <v>62.515000000000001</v>
      </c>
      <c r="AD23" s="46">
        <v>100.06100000000001</v>
      </c>
      <c r="AE23" s="46">
        <v>47.112000000000002</v>
      </c>
      <c r="AF23" s="46">
        <v>67.186999999999998</v>
      </c>
      <c r="AG23" s="46">
        <v>50.162999999999997</v>
      </c>
      <c r="AH23" s="43">
        <v>70.355000000000004</v>
      </c>
    </row>
    <row r="24" spans="1:34" ht="15" x14ac:dyDescent="0.25">
      <c r="A24" s="60">
        <v>45566</v>
      </c>
      <c r="B24" s="8"/>
      <c r="C24" s="8">
        <v>45</v>
      </c>
      <c r="D24" s="44">
        <v>52</v>
      </c>
      <c r="E24" s="16">
        <v>28.748000000000001</v>
      </c>
      <c r="F24" s="16">
        <v>66.695999999999998</v>
      </c>
      <c r="G24" s="16">
        <v>59.323999999999998</v>
      </c>
      <c r="H24" s="46">
        <v>67.44</v>
      </c>
      <c r="I24" s="46">
        <v>61.116999999999997</v>
      </c>
      <c r="J24" s="46">
        <v>98.454999999999998</v>
      </c>
      <c r="K24" s="46">
        <v>63.561999999999998</v>
      </c>
      <c r="L24" s="46">
        <v>64.623999999999995</v>
      </c>
      <c r="M24" s="46">
        <v>51.036999999999999</v>
      </c>
      <c r="N24" s="46">
        <v>27.276</v>
      </c>
      <c r="O24" s="46">
        <v>40.755000000000003</v>
      </c>
      <c r="P24" s="46">
        <v>33.158999999999999</v>
      </c>
      <c r="Q24" s="46">
        <v>60.847999999999999</v>
      </c>
      <c r="R24" s="46">
        <v>54.16</v>
      </c>
      <c r="S24" s="46">
        <v>61.048000000000002</v>
      </c>
      <c r="T24" s="46">
        <v>54.622</v>
      </c>
      <c r="U24" s="46">
        <v>47.509</v>
      </c>
      <c r="V24" s="46">
        <v>59.149000000000001</v>
      </c>
      <c r="W24" s="46">
        <v>38.841000000000001</v>
      </c>
      <c r="X24" s="46">
        <v>86.266999999999996</v>
      </c>
      <c r="Y24" s="46">
        <v>36.957999999999998</v>
      </c>
      <c r="Z24" s="46">
        <v>51.048000000000002</v>
      </c>
      <c r="AA24" s="46">
        <v>128.453</v>
      </c>
      <c r="AB24" s="46">
        <v>52.713999999999999</v>
      </c>
      <c r="AC24" s="46">
        <v>99.68</v>
      </c>
      <c r="AD24" s="46">
        <v>111.55800000000001</v>
      </c>
      <c r="AE24" s="46">
        <v>55.906999999999996</v>
      </c>
      <c r="AF24" s="46">
        <v>62.878</v>
      </c>
      <c r="AG24" s="46">
        <v>47.927999999999997</v>
      </c>
      <c r="AH24" s="43">
        <v>47.62</v>
      </c>
    </row>
    <row r="25" spans="1:34" ht="15" x14ac:dyDescent="0.25">
      <c r="A25" s="60">
        <v>45597</v>
      </c>
      <c r="B25" s="8"/>
      <c r="C25" s="8">
        <v>47</v>
      </c>
      <c r="D25" s="44">
        <v>50</v>
      </c>
      <c r="E25" s="16">
        <v>35.22</v>
      </c>
      <c r="F25" s="16">
        <v>60.738999999999997</v>
      </c>
      <c r="G25" s="16">
        <v>47.76</v>
      </c>
      <c r="H25" s="46">
        <v>65.117999999999995</v>
      </c>
      <c r="I25" s="46">
        <v>67.516000000000005</v>
      </c>
      <c r="J25" s="46">
        <v>72.822999999999993</v>
      </c>
      <c r="K25" s="46">
        <v>58.021999999999998</v>
      </c>
      <c r="L25" s="46">
        <v>62.082000000000001</v>
      </c>
      <c r="M25" s="46">
        <v>48.209000000000003</v>
      </c>
      <c r="N25" s="46">
        <v>40.020000000000003</v>
      </c>
      <c r="O25" s="46">
        <v>37.56</v>
      </c>
      <c r="P25" s="46">
        <v>38.040999999999997</v>
      </c>
      <c r="Q25" s="46">
        <v>81.671000000000006</v>
      </c>
      <c r="R25" s="46">
        <v>54.168999999999997</v>
      </c>
      <c r="S25" s="46">
        <v>51.819000000000003</v>
      </c>
      <c r="T25" s="46">
        <v>44.631</v>
      </c>
      <c r="U25" s="46">
        <v>52.465000000000003</v>
      </c>
      <c r="V25" s="46">
        <v>60.91</v>
      </c>
      <c r="W25" s="46">
        <v>45.466999999999999</v>
      </c>
      <c r="X25" s="46">
        <v>76.197000000000003</v>
      </c>
      <c r="Y25" s="46">
        <v>48.415999999999997</v>
      </c>
      <c r="Z25" s="46">
        <v>39.189</v>
      </c>
      <c r="AA25" s="46">
        <v>72.210999999999999</v>
      </c>
      <c r="AB25" s="46">
        <v>48.890999999999998</v>
      </c>
      <c r="AC25" s="46">
        <v>97.96</v>
      </c>
      <c r="AD25" s="46">
        <v>91.739000000000004</v>
      </c>
      <c r="AE25" s="46">
        <v>57.360999999999997</v>
      </c>
      <c r="AF25" s="46">
        <v>56.429000000000002</v>
      </c>
      <c r="AG25" s="46">
        <v>55.857999999999997</v>
      </c>
      <c r="AH25" s="43">
        <v>57.656999999999996</v>
      </c>
    </row>
    <row r="26" spans="1:34" ht="15" x14ac:dyDescent="0.25">
      <c r="A26" s="60">
        <v>45627</v>
      </c>
      <c r="B26" s="8"/>
      <c r="C26" s="8">
        <v>34</v>
      </c>
      <c r="D26" s="44">
        <v>34</v>
      </c>
      <c r="E26" s="16">
        <v>30.539000000000001</v>
      </c>
      <c r="F26" s="16">
        <v>51.454999999999998</v>
      </c>
      <c r="G26" s="16">
        <v>37.360999999999997</v>
      </c>
      <c r="H26" s="46">
        <v>64.299000000000007</v>
      </c>
      <c r="I26" s="46">
        <v>63.658000000000001</v>
      </c>
      <c r="J26" s="46">
        <v>60.366999999999997</v>
      </c>
      <c r="K26" s="46">
        <v>52.045000000000002</v>
      </c>
      <c r="L26" s="46">
        <v>55.765000000000001</v>
      </c>
      <c r="M26" s="46">
        <v>37.363999999999997</v>
      </c>
      <c r="N26" s="46">
        <v>32.295000000000002</v>
      </c>
      <c r="O26" s="46">
        <v>31.21</v>
      </c>
      <c r="P26" s="46">
        <v>32.905999999999999</v>
      </c>
      <c r="Q26" s="46">
        <v>51.280999999999999</v>
      </c>
      <c r="R26" s="46">
        <v>48.673000000000002</v>
      </c>
      <c r="S26" s="46">
        <v>44.284999999999997</v>
      </c>
      <c r="T26" s="46">
        <v>32.200000000000003</v>
      </c>
      <c r="U26" s="46">
        <v>43.368000000000002</v>
      </c>
      <c r="V26" s="46">
        <v>50.091999999999999</v>
      </c>
      <c r="W26" s="46">
        <v>39.691000000000003</v>
      </c>
      <c r="X26" s="46">
        <v>65.763000000000005</v>
      </c>
      <c r="Y26" s="46">
        <v>39.802999999999997</v>
      </c>
      <c r="Z26" s="46">
        <v>30.103999999999999</v>
      </c>
      <c r="AA26" s="46">
        <v>56.875</v>
      </c>
      <c r="AB26" s="46">
        <v>42.219000000000001</v>
      </c>
      <c r="AC26" s="46">
        <v>62.335000000000001</v>
      </c>
      <c r="AD26" s="46">
        <v>83.370999999999995</v>
      </c>
      <c r="AE26" s="46">
        <v>47.716999999999999</v>
      </c>
      <c r="AF26" s="46">
        <v>49.170999999999999</v>
      </c>
      <c r="AG26" s="46">
        <v>48.832999999999998</v>
      </c>
      <c r="AH26" s="43">
        <v>48.668999999999997</v>
      </c>
    </row>
    <row r="27" spans="1:34" ht="15" x14ac:dyDescent="0.25">
      <c r="A27" s="60">
        <v>45658</v>
      </c>
      <c r="B27" s="8"/>
      <c r="C27" s="8">
        <v>40</v>
      </c>
      <c r="D27" s="44">
        <v>42</v>
      </c>
      <c r="E27" s="16">
        <v>27.893000000000001</v>
      </c>
      <c r="F27" s="16">
        <v>46.594999999999999</v>
      </c>
      <c r="G27" s="16">
        <v>34.716000000000001</v>
      </c>
      <c r="H27" s="46">
        <v>54.244999999999997</v>
      </c>
      <c r="I27" s="46">
        <v>77.954999999999998</v>
      </c>
      <c r="J27" s="46">
        <v>53.311</v>
      </c>
      <c r="K27" s="46">
        <v>45.957999999999998</v>
      </c>
      <c r="L27" s="46">
        <v>50.530999999999999</v>
      </c>
      <c r="M27" s="46">
        <v>33.252000000000002</v>
      </c>
      <c r="N27" s="46">
        <v>27.552</v>
      </c>
      <c r="O27" s="46">
        <v>28.19</v>
      </c>
      <c r="P27" s="46">
        <v>29.959</v>
      </c>
      <c r="Q27" s="46">
        <v>43.026000000000003</v>
      </c>
      <c r="R27" s="46">
        <v>49.408999999999999</v>
      </c>
      <c r="S27" s="46">
        <v>41.28</v>
      </c>
      <c r="T27" s="46">
        <v>27.149000000000001</v>
      </c>
      <c r="U27" s="46">
        <v>40.241</v>
      </c>
      <c r="V27" s="46">
        <v>44.064</v>
      </c>
      <c r="W27" s="46">
        <v>36.683</v>
      </c>
      <c r="X27" s="46">
        <v>61.128</v>
      </c>
      <c r="Y27" s="46">
        <v>34.177</v>
      </c>
      <c r="Z27" s="46">
        <v>27.227</v>
      </c>
      <c r="AA27" s="46">
        <v>53.256</v>
      </c>
      <c r="AB27" s="46">
        <v>37.078000000000003</v>
      </c>
      <c r="AC27" s="46">
        <v>52.555999999999997</v>
      </c>
      <c r="AD27" s="46">
        <v>73.022999999999996</v>
      </c>
      <c r="AE27" s="46">
        <v>40.771000000000001</v>
      </c>
      <c r="AF27" s="46">
        <v>44.094000000000001</v>
      </c>
      <c r="AG27" s="46">
        <v>42.945</v>
      </c>
      <c r="AH27" s="43">
        <v>42.343000000000004</v>
      </c>
    </row>
    <row r="28" spans="1:34" ht="15" x14ac:dyDescent="0.25">
      <c r="A28" s="60">
        <v>45689</v>
      </c>
      <c r="B28" s="8"/>
      <c r="C28" s="8">
        <v>42</v>
      </c>
      <c r="D28" s="44">
        <v>43</v>
      </c>
      <c r="E28" s="16">
        <v>29.652000000000001</v>
      </c>
      <c r="F28" s="16">
        <v>44.232999999999997</v>
      </c>
      <c r="G28" s="16">
        <v>53.091000000000001</v>
      </c>
      <c r="H28" s="46">
        <v>65.902000000000001</v>
      </c>
      <c r="I28" s="46">
        <v>60</v>
      </c>
      <c r="J28" s="46">
        <v>49.651000000000003</v>
      </c>
      <c r="K28" s="46">
        <v>46.390999999999998</v>
      </c>
      <c r="L28" s="46">
        <v>54.988999999999997</v>
      </c>
      <c r="M28" s="46">
        <v>33.280999999999999</v>
      </c>
      <c r="N28" s="46">
        <v>28.268000000000001</v>
      </c>
      <c r="O28" s="46">
        <v>40.112000000000002</v>
      </c>
      <c r="P28" s="46">
        <v>31.817</v>
      </c>
      <c r="Q28" s="46">
        <v>41.847999999999999</v>
      </c>
      <c r="R28" s="46">
        <v>46.02</v>
      </c>
      <c r="S28" s="46">
        <v>44.798999999999999</v>
      </c>
      <c r="T28" s="46">
        <v>27.193999999999999</v>
      </c>
      <c r="U28" s="46">
        <v>41.426000000000002</v>
      </c>
      <c r="V28" s="46">
        <v>41.511000000000003</v>
      </c>
      <c r="W28" s="46">
        <v>38.21</v>
      </c>
      <c r="X28" s="46">
        <v>57.908999999999999</v>
      </c>
      <c r="Y28" s="46">
        <v>34.399000000000001</v>
      </c>
      <c r="Z28" s="46">
        <v>37.593000000000004</v>
      </c>
      <c r="AA28" s="46">
        <v>62.207000000000001</v>
      </c>
      <c r="AB28" s="46">
        <v>49.976999999999997</v>
      </c>
      <c r="AC28" s="46">
        <v>92.858999999999995</v>
      </c>
      <c r="AD28" s="46">
        <v>71.052999999999997</v>
      </c>
      <c r="AE28" s="46">
        <v>40.871000000000002</v>
      </c>
      <c r="AF28" s="46">
        <v>42.899000000000001</v>
      </c>
      <c r="AG28" s="46">
        <v>45.892000000000003</v>
      </c>
      <c r="AH28" s="43">
        <v>42.511000000000003</v>
      </c>
    </row>
    <row r="29" spans="1:34" ht="15" x14ac:dyDescent="0.25">
      <c r="A29" s="60">
        <v>45717</v>
      </c>
      <c r="B29" s="8"/>
      <c r="C29" s="8">
        <v>68</v>
      </c>
      <c r="D29" s="44">
        <v>85</v>
      </c>
      <c r="E29" s="16">
        <v>92.965000000000003</v>
      </c>
      <c r="F29" s="16">
        <v>107.386</v>
      </c>
      <c r="G29" s="16">
        <v>111.77200000000001</v>
      </c>
      <c r="H29" s="46">
        <v>101.154</v>
      </c>
      <c r="I29" s="46">
        <v>117.137</v>
      </c>
      <c r="J29" s="46">
        <v>97.114000000000004</v>
      </c>
      <c r="K29" s="46">
        <v>85.503</v>
      </c>
      <c r="L29" s="46">
        <v>80.762</v>
      </c>
      <c r="M29" s="46">
        <v>69.134</v>
      </c>
      <c r="N29" s="46">
        <v>52.972999999999999</v>
      </c>
      <c r="O29" s="46">
        <v>66.605000000000004</v>
      </c>
      <c r="P29" s="46">
        <v>98.846999999999994</v>
      </c>
      <c r="Q29" s="46">
        <v>88.959000000000003</v>
      </c>
      <c r="R29" s="46">
        <v>73.832999999999998</v>
      </c>
      <c r="S29" s="46">
        <v>103.003</v>
      </c>
      <c r="T29" s="46">
        <v>49.576000000000001</v>
      </c>
      <c r="U29" s="46">
        <v>80.301000000000002</v>
      </c>
      <c r="V29" s="46">
        <v>66.813999999999993</v>
      </c>
      <c r="W29" s="46">
        <v>65.683000000000007</v>
      </c>
      <c r="X29" s="46">
        <v>115.354</v>
      </c>
      <c r="Y29" s="46">
        <v>67.363</v>
      </c>
      <c r="Z29" s="46">
        <v>68.751999999999995</v>
      </c>
      <c r="AA29" s="46">
        <v>107.42100000000001</v>
      </c>
      <c r="AB29" s="46">
        <v>92.861000000000004</v>
      </c>
      <c r="AC29" s="46">
        <v>337.72300000000001</v>
      </c>
      <c r="AD29" s="46">
        <v>95.209000000000003</v>
      </c>
      <c r="AE29" s="46">
        <v>78.408000000000001</v>
      </c>
      <c r="AF29" s="46">
        <v>102.18300000000001</v>
      </c>
      <c r="AG29" s="46">
        <v>65.667000000000002</v>
      </c>
      <c r="AH29" s="43">
        <v>118.31399999999999</v>
      </c>
    </row>
    <row r="30" spans="1:34" ht="15" x14ac:dyDescent="0.25">
      <c r="A30" s="60">
        <v>45748</v>
      </c>
      <c r="B30" s="8"/>
      <c r="C30" s="8">
        <v>91</v>
      </c>
      <c r="D30" s="44">
        <v>111</v>
      </c>
      <c r="E30" s="16">
        <v>162.06800000000001</v>
      </c>
      <c r="F30" s="16">
        <v>138.41300000000001</v>
      </c>
      <c r="G30" s="16">
        <v>96.977999999999994</v>
      </c>
      <c r="H30" s="46">
        <v>159.357</v>
      </c>
      <c r="I30" s="46">
        <v>140.77600000000001</v>
      </c>
      <c r="J30" s="46">
        <v>162.85499999999999</v>
      </c>
      <c r="K30" s="46">
        <v>115.657</v>
      </c>
      <c r="L30" s="46">
        <v>117.453</v>
      </c>
      <c r="M30" s="46">
        <v>104.512</v>
      </c>
      <c r="N30" s="46">
        <v>84.400999999999996</v>
      </c>
      <c r="O30" s="46">
        <v>92.977999999999994</v>
      </c>
      <c r="P30" s="46">
        <v>151.035</v>
      </c>
      <c r="Q30" s="46">
        <v>127.107</v>
      </c>
      <c r="R30" s="46">
        <v>135.34</v>
      </c>
      <c r="S30" s="46">
        <v>101.28400000000001</v>
      </c>
      <c r="T30" s="46">
        <v>54.256</v>
      </c>
      <c r="U30" s="46">
        <v>121.584</v>
      </c>
      <c r="V30" s="46">
        <v>87.512</v>
      </c>
      <c r="W30" s="46">
        <v>201.77500000000001</v>
      </c>
      <c r="X30" s="46">
        <v>192.18100000000001</v>
      </c>
      <c r="Y30" s="46">
        <v>71.878</v>
      </c>
      <c r="Z30" s="46">
        <v>90.192999999999998</v>
      </c>
      <c r="AA30" s="46">
        <v>109.556</v>
      </c>
      <c r="AB30" s="46">
        <v>145.43</v>
      </c>
      <c r="AC30" s="46">
        <v>538.92399999999998</v>
      </c>
      <c r="AD30" s="46">
        <v>120.38</v>
      </c>
      <c r="AE30" s="46">
        <v>276.56200000000001</v>
      </c>
      <c r="AF30" s="46">
        <v>129.77500000000001</v>
      </c>
      <c r="AG30" s="46">
        <v>86.314999999999998</v>
      </c>
      <c r="AH30" s="43">
        <v>116.245</v>
      </c>
    </row>
    <row r="31" spans="1:34" ht="15" x14ac:dyDescent="0.25">
      <c r="A31" s="60">
        <v>45778</v>
      </c>
      <c r="B31" s="8"/>
      <c r="C31" s="8">
        <v>165</v>
      </c>
      <c r="D31" s="44">
        <v>239</v>
      </c>
      <c r="E31" s="16">
        <v>311.36599999999999</v>
      </c>
      <c r="F31" s="16">
        <v>235.39400000000001</v>
      </c>
      <c r="G31" s="16">
        <v>160.66200000000001</v>
      </c>
      <c r="H31" s="46">
        <v>251.31700000000001</v>
      </c>
      <c r="I31" s="46">
        <v>469.22300000000001</v>
      </c>
      <c r="J31" s="46">
        <v>252.53800000000001</v>
      </c>
      <c r="K31" s="46">
        <v>349.42599999999999</v>
      </c>
      <c r="L31" s="46">
        <v>197.339</v>
      </c>
      <c r="M31" s="46">
        <v>167.041</v>
      </c>
      <c r="N31" s="46">
        <v>57.067999999999998</v>
      </c>
      <c r="O31" s="46">
        <v>83.805000000000007</v>
      </c>
      <c r="P31" s="46">
        <v>124.164</v>
      </c>
      <c r="Q31" s="46">
        <v>268.44200000000001</v>
      </c>
      <c r="R31" s="46">
        <v>288.839</v>
      </c>
      <c r="S31" s="46">
        <v>210.67400000000001</v>
      </c>
      <c r="T31" s="46">
        <v>130.88999999999999</v>
      </c>
      <c r="U31" s="46">
        <v>191.148</v>
      </c>
      <c r="V31" s="46">
        <v>63.326000000000001</v>
      </c>
      <c r="W31" s="46">
        <v>350.53300000000002</v>
      </c>
      <c r="X31" s="46">
        <v>235.17099999999999</v>
      </c>
      <c r="Y31" s="46">
        <v>92.962000000000003</v>
      </c>
      <c r="Z31" s="46">
        <v>190.417</v>
      </c>
      <c r="AA31" s="46">
        <v>249.63900000000001</v>
      </c>
      <c r="AB31" s="46">
        <v>399.09</v>
      </c>
      <c r="AC31" s="46">
        <v>570.81700000000001</v>
      </c>
      <c r="AD31" s="46">
        <v>319.714</v>
      </c>
      <c r="AE31" s="46">
        <v>181.77099999999999</v>
      </c>
      <c r="AF31" s="46">
        <v>170.90299999999999</v>
      </c>
      <c r="AG31" s="46">
        <v>112.15</v>
      </c>
      <c r="AH31" s="43">
        <v>185.489</v>
      </c>
    </row>
    <row r="32" spans="1:34" ht="15" x14ac:dyDescent="0.25">
      <c r="A32" s="60">
        <v>45809</v>
      </c>
      <c r="B32" s="8"/>
      <c r="C32" s="8">
        <v>249</v>
      </c>
      <c r="D32" s="44">
        <v>389</v>
      </c>
      <c r="E32" s="16">
        <v>478.12799999999999</v>
      </c>
      <c r="F32" s="16">
        <v>194.15199999999999</v>
      </c>
      <c r="G32" s="16">
        <v>596.01400000000001</v>
      </c>
      <c r="H32" s="46">
        <v>688.41099999999994</v>
      </c>
      <c r="I32" s="46">
        <v>854.38</v>
      </c>
      <c r="J32" s="46">
        <v>462.00900000000001</v>
      </c>
      <c r="K32" s="46">
        <v>733.73900000000003</v>
      </c>
      <c r="L32" s="46">
        <v>243.923</v>
      </c>
      <c r="M32" s="46">
        <v>155.62899999999999</v>
      </c>
      <c r="N32" s="46">
        <v>188.32599999999999</v>
      </c>
      <c r="O32" s="46">
        <v>256.55099999999999</v>
      </c>
      <c r="P32" s="46">
        <v>256.15600000000001</v>
      </c>
      <c r="Q32" s="46">
        <v>469.673</v>
      </c>
      <c r="R32" s="46">
        <v>333.685</v>
      </c>
      <c r="S32" s="46">
        <v>78.572000000000003</v>
      </c>
      <c r="T32" s="46">
        <v>321.15199999999999</v>
      </c>
      <c r="U32" s="46">
        <v>544.90099999999995</v>
      </c>
      <c r="V32" s="46">
        <v>283.61700000000002</v>
      </c>
      <c r="W32" s="46">
        <v>676.38800000000003</v>
      </c>
      <c r="X32" s="46">
        <v>217.89699999999999</v>
      </c>
      <c r="Y32" s="46">
        <v>105.371</v>
      </c>
      <c r="Z32" s="46">
        <v>491.03300000000002</v>
      </c>
      <c r="AA32" s="46">
        <v>356.95800000000003</v>
      </c>
      <c r="AB32" s="46">
        <v>427.00599999999997</v>
      </c>
      <c r="AC32" s="46">
        <v>869.91899999999998</v>
      </c>
      <c r="AD32" s="46">
        <v>505.03500000000003</v>
      </c>
      <c r="AE32" s="46">
        <v>351.298</v>
      </c>
      <c r="AF32" s="46">
        <v>395.92500000000001</v>
      </c>
      <c r="AG32" s="46">
        <v>404.34199999999998</v>
      </c>
      <c r="AH32" s="43">
        <v>80.528999999999996</v>
      </c>
    </row>
    <row r="33" spans="1:34" ht="15" x14ac:dyDescent="0.25">
      <c r="A33" s="60">
        <v>45839</v>
      </c>
      <c r="B33" s="12"/>
      <c r="C33" s="12">
        <v>92</v>
      </c>
      <c r="D33" s="44">
        <v>161</v>
      </c>
      <c r="E33" s="16">
        <v>264.036</v>
      </c>
      <c r="F33" s="16">
        <v>37.82</v>
      </c>
      <c r="G33" s="16">
        <v>564.52</v>
      </c>
      <c r="H33" s="46">
        <v>314.286</v>
      </c>
      <c r="I33" s="46">
        <v>347.79599999999999</v>
      </c>
      <c r="J33" s="46">
        <v>439.654</v>
      </c>
      <c r="K33" s="46">
        <v>389.596</v>
      </c>
      <c r="L33" s="46">
        <v>73.134</v>
      </c>
      <c r="M33" s="46">
        <v>40.185000000000002</v>
      </c>
      <c r="N33" s="46">
        <v>87.326999999999998</v>
      </c>
      <c r="O33" s="46">
        <v>99.665999999999997</v>
      </c>
      <c r="P33" s="46">
        <v>182.41399999999999</v>
      </c>
      <c r="Q33" s="46">
        <v>309.65600000000001</v>
      </c>
      <c r="R33" s="46">
        <v>86.44</v>
      </c>
      <c r="S33" s="46">
        <v>10.744999999999999</v>
      </c>
      <c r="T33" s="46">
        <v>228.179</v>
      </c>
      <c r="U33" s="46">
        <v>397.11</v>
      </c>
      <c r="V33" s="46">
        <v>219.417</v>
      </c>
      <c r="W33" s="46">
        <v>802.81200000000001</v>
      </c>
      <c r="X33" s="46">
        <v>81.790999999999997</v>
      </c>
      <c r="Y33" s="46">
        <v>39.058</v>
      </c>
      <c r="Z33" s="46">
        <v>303.12099999999998</v>
      </c>
      <c r="AA33" s="46">
        <v>153.02799999999999</v>
      </c>
      <c r="AB33" s="46">
        <v>126.16500000000001</v>
      </c>
      <c r="AC33" s="46">
        <v>412.90199999999999</v>
      </c>
      <c r="AD33" s="46">
        <v>215.155</v>
      </c>
      <c r="AE33" s="46">
        <v>249.452</v>
      </c>
      <c r="AF33" s="46">
        <v>186.399</v>
      </c>
      <c r="AG33" s="46">
        <v>196.89400000000001</v>
      </c>
      <c r="AH33" s="43">
        <v>40.098999999999997</v>
      </c>
    </row>
    <row r="34" spans="1:34" ht="15" x14ac:dyDescent="0.25">
      <c r="A34" s="60">
        <v>45870</v>
      </c>
      <c r="B34" s="8"/>
      <c r="C34" s="8">
        <v>45</v>
      </c>
      <c r="D34" s="44">
        <v>66</v>
      </c>
      <c r="E34" s="16">
        <v>199.45500000000001</v>
      </c>
      <c r="F34" s="16">
        <v>32.860999999999997</v>
      </c>
      <c r="G34" s="16">
        <v>176.54</v>
      </c>
      <c r="H34" s="46">
        <v>101.18600000000001</v>
      </c>
      <c r="I34" s="46">
        <v>171.584</v>
      </c>
      <c r="J34" s="46">
        <v>145.101</v>
      </c>
      <c r="K34" s="46">
        <v>132.517</v>
      </c>
      <c r="L34" s="46">
        <v>42.435000000000002</v>
      </c>
      <c r="M34" s="46">
        <v>25.994</v>
      </c>
      <c r="N34" s="46">
        <v>37.460999999999999</v>
      </c>
      <c r="O34" s="46">
        <v>41.073</v>
      </c>
      <c r="P34" s="46">
        <v>71.713999999999999</v>
      </c>
      <c r="Q34" s="46">
        <v>97.373999999999995</v>
      </c>
      <c r="R34" s="46">
        <v>50.185000000000002</v>
      </c>
      <c r="S34" s="46">
        <v>30.016999999999999</v>
      </c>
      <c r="T34" s="46">
        <v>69.099999999999994</v>
      </c>
      <c r="U34" s="46">
        <v>123.21599999999999</v>
      </c>
      <c r="V34" s="46">
        <v>69.606999999999999</v>
      </c>
      <c r="W34" s="46">
        <v>210.62299999999999</v>
      </c>
      <c r="X34" s="46">
        <v>43.366999999999997</v>
      </c>
      <c r="Y34" s="46">
        <v>25.82</v>
      </c>
      <c r="Z34" s="46">
        <v>108.517</v>
      </c>
      <c r="AA34" s="46">
        <v>58.536000000000001</v>
      </c>
      <c r="AB34" s="46">
        <v>63.825000000000003</v>
      </c>
      <c r="AC34" s="46">
        <v>147.58099999999999</v>
      </c>
      <c r="AD34" s="46">
        <v>82.245000000000005</v>
      </c>
      <c r="AE34" s="46">
        <v>94.92</v>
      </c>
      <c r="AF34" s="46">
        <v>69.099000000000004</v>
      </c>
      <c r="AG34" s="46">
        <v>91.433999999999997</v>
      </c>
      <c r="AH34" s="43">
        <v>26.506</v>
      </c>
    </row>
    <row r="35" spans="1:34" ht="15" x14ac:dyDescent="0.25">
      <c r="A35" s="60">
        <v>45901</v>
      </c>
      <c r="B35" s="8"/>
      <c r="C35" s="8">
        <v>34</v>
      </c>
      <c r="D35" s="44">
        <v>43</v>
      </c>
      <c r="E35" s="16">
        <v>79.373000000000005</v>
      </c>
      <c r="F35" s="16">
        <v>29.114000000000001</v>
      </c>
      <c r="G35" s="16">
        <v>74.003</v>
      </c>
      <c r="H35" s="46">
        <v>62.168999999999997</v>
      </c>
      <c r="I35" s="46">
        <v>108.434</v>
      </c>
      <c r="J35" s="46">
        <v>66.585999999999999</v>
      </c>
      <c r="K35" s="46">
        <v>93.921999999999997</v>
      </c>
      <c r="L35" s="46">
        <v>49.03</v>
      </c>
      <c r="M35" s="46">
        <v>22.486000000000001</v>
      </c>
      <c r="N35" s="46">
        <v>34.369</v>
      </c>
      <c r="O35" s="46">
        <v>38.820999999999998</v>
      </c>
      <c r="P35" s="46">
        <v>57.503999999999998</v>
      </c>
      <c r="Q35" s="46">
        <v>54.790999999999997</v>
      </c>
      <c r="R35" s="46">
        <v>40.491999999999997</v>
      </c>
      <c r="S35" s="46">
        <v>28.477</v>
      </c>
      <c r="T35" s="46">
        <v>54.850999999999999</v>
      </c>
      <c r="U35" s="46">
        <v>56.326999999999998</v>
      </c>
      <c r="V35" s="46">
        <v>44.374000000000002</v>
      </c>
      <c r="W35" s="46">
        <v>91.641000000000005</v>
      </c>
      <c r="X35" s="46">
        <v>33.329000000000001</v>
      </c>
      <c r="Y35" s="46">
        <v>30.05</v>
      </c>
      <c r="Z35" s="46">
        <v>74.594999999999999</v>
      </c>
      <c r="AA35" s="46">
        <v>41.457999999999998</v>
      </c>
      <c r="AB35" s="46">
        <v>62.933999999999997</v>
      </c>
      <c r="AC35" s="46">
        <v>99.549000000000007</v>
      </c>
      <c r="AD35" s="46">
        <v>51.372</v>
      </c>
      <c r="AE35" s="46">
        <v>67.459999999999994</v>
      </c>
      <c r="AF35" s="46">
        <v>48.468000000000004</v>
      </c>
      <c r="AG35" s="46">
        <v>71.489000000000004</v>
      </c>
      <c r="AH35" s="43">
        <v>27.196999999999999</v>
      </c>
    </row>
    <row r="36" spans="1:34" ht="15" x14ac:dyDescent="0.25">
      <c r="A36" s="60">
        <v>45931</v>
      </c>
      <c r="B36" s="13"/>
      <c r="C36" s="13">
        <v>45</v>
      </c>
      <c r="D36" s="44">
        <v>52</v>
      </c>
      <c r="E36" s="46">
        <v>66.881</v>
      </c>
      <c r="F36" s="46">
        <v>56.838999999999999</v>
      </c>
      <c r="G36" s="46">
        <v>66.075000000000003</v>
      </c>
      <c r="H36" s="46">
        <v>60.238999999999997</v>
      </c>
      <c r="I36" s="46">
        <v>99.186999999999998</v>
      </c>
      <c r="J36" s="46">
        <v>67.036000000000001</v>
      </c>
      <c r="K36" s="46">
        <v>63.606999999999999</v>
      </c>
      <c r="L36" s="46">
        <v>50.543999999999997</v>
      </c>
      <c r="M36" s="46">
        <v>26.834</v>
      </c>
      <c r="N36" s="46">
        <v>39.180999999999997</v>
      </c>
      <c r="O36" s="46">
        <v>31.408999999999999</v>
      </c>
      <c r="P36" s="46">
        <v>58.695</v>
      </c>
      <c r="Q36" s="46">
        <v>53.497999999999998</v>
      </c>
      <c r="R36" s="46">
        <v>62.094000000000001</v>
      </c>
      <c r="S36" s="46">
        <v>55.192</v>
      </c>
      <c r="T36" s="46">
        <v>46.115000000000002</v>
      </c>
      <c r="U36" s="46">
        <v>58.223999999999997</v>
      </c>
      <c r="V36" s="46">
        <v>38.024999999999999</v>
      </c>
      <c r="W36" s="46">
        <v>84.765000000000001</v>
      </c>
      <c r="X36" s="46">
        <v>37.826000000000001</v>
      </c>
      <c r="Y36" s="46">
        <v>51.83</v>
      </c>
      <c r="Z36" s="46">
        <v>126.902</v>
      </c>
      <c r="AA36" s="46">
        <v>51.540999999999997</v>
      </c>
      <c r="AB36" s="46">
        <v>99.989000000000004</v>
      </c>
      <c r="AC36" s="46">
        <v>110.94799999999999</v>
      </c>
      <c r="AD36" s="46">
        <v>58.957999999999998</v>
      </c>
      <c r="AE36" s="43">
        <v>63.055</v>
      </c>
      <c r="AF36" s="46">
        <v>46.243000000000002</v>
      </c>
      <c r="AG36" s="46">
        <v>48.463999999999999</v>
      </c>
      <c r="AH36" s="46">
        <v>26.721</v>
      </c>
    </row>
    <row r="37" spans="1:34" ht="15" x14ac:dyDescent="0.25">
      <c r="A37" s="60">
        <v>45962</v>
      </c>
      <c r="B37" s="13"/>
      <c r="C37" s="13">
        <v>47</v>
      </c>
      <c r="D37" s="44">
        <v>50</v>
      </c>
      <c r="E37" s="46">
        <v>60.905999999999999</v>
      </c>
      <c r="F37" s="46">
        <v>48.219000000000001</v>
      </c>
      <c r="G37" s="46">
        <v>63.917000000000002</v>
      </c>
      <c r="H37" s="46">
        <v>66.656999999999996</v>
      </c>
      <c r="I37" s="46">
        <v>73.403000000000006</v>
      </c>
      <c r="J37" s="46">
        <v>61.173000000000002</v>
      </c>
      <c r="K37" s="46">
        <v>61.057000000000002</v>
      </c>
      <c r="L37" s="46">
        <v>45.704999999999998</v>
      </c>
      <c r="M37" s="46">
        <v>39.677999999999997</v>
      </c>
      <c r="N37" s="46">
        <v>36.345999999999997</v>
      </c>
      <c r="O37" s="46">
        <v>36.872999999999998</v>
      </c>
      <c r="P37" s="46">
        <v>78.701999999999998</v>
      </c>
      <c r="Q37" s="46">
        <v>53.631</v>
      </c>
      <c r="R37" s="46">
        <v>52.975999999999999</v>
      </c>
      <c r="S37" s="46">
        <v>45.223999999999997</v>
      </c>
      <c r="T37" s="46">
        <v>51.262</v>
      </c>
      <c r="U37" s="46">
        <v>60.043999999999997</v>
      </c>
      <c r="V37" s="46">
        <v>44.773000000000003</v>
      </c>
      <c r="W37" s="46">
        <v>74.963999999999999</v>
      </c>
      <c r="X37" s="46">
        <v>50.591999999999999</v>
      </c>
      <c r="Y37" s="46">
        <v>39.942</v>
      </c>
      <c r="Z37" s="46">
        <v>72.084999999999994</v>
      </c>
      <c r="AA37" s="46">
        <v>47.854999999999997</v>
      </c>
      <c r="AB37" s="46">
        <v>98.234999999999999</v>
      </c>
      <c r="AC37" s="46">
        <v>91.210999999999999</v>
      </c>
      <c r="AD37" s="46">
        <v>60.776000000000003</v>
      </c>
      <c r="AE37" s="43">
        <v>56.462000000000003</v>
      </c>
      <c r="AF37" s="46">
        <v>54.34</v>
      </c>
      <c r="AG37" s="46">
        <v>58.566000000000003</v>
      </c>
      <c r="AH37" s="46">
        <v>33.588999999999999</v>
      </c>
    </row>
    <row r="38" spans="1:34" ht="15" x14ac:dyDescent="0.25">
      <c r="A38" s="60">
        <v>45992</v>
      </c>
      <c r="B38" s="13"/>
      <c r="C38" s="13">
        <v>34</v>
      </c>
      <c r="D38" s="44">
        <v>34</v>
      </c>
      <c r="E38" s="46">
        <v>51.753</v>
      </c>
      <c r="F38" s="46">
        <v>37.445</v>
      </c>
      <c r="G38" s="46">
        <v>62.826999999999998</v>
      </c>
      <c r="H38" s="46">
        <v>63.006999999999998</v>
      </c>
      <c r="I38" s="46">
        <v>61.039000000000001</v>
      </c>
      <c r="J38" s="46">
        <v>54.951000000000001</v>
      </c>
      <c r="K38" s="46">
        <v>55.000999999999998</v>
      </c>
      <c r="L38" s="46">
        <v>36.997</v>
      </c>
      <c r="M38" s="46">
        <v>32.155000000000001</v>
      </c>
      <c r="N38" s="46">
        <v>30.05</v>
      </c>
      <c r="O38" s="46">
        <v>31.899000000000001</v>
      </c>
      <c r="P38" s="46">
        <v>46.603000000000002</v>
      </c>
      <c r="Q38" s="46">
        <v>48.32</v>
      </c>
      <c r="R38" s="46">
        <v>45.192999999999998</v>
      </c>
      <c r="S38" s="46">
        <v>32.875</v>
      </c>
      <c r="T38" s="46">
        <v>42.472000000000001</v>
      </c>
      <c r="U38" s="46">
        <v>49.462000000000003</v>
      </c>
      <c r="V38" s="46">
        <v>39.220999999999997</v>
      </c>
      <c r="W38" s="46">
        <v>64.382000000000005</v>
      </c>
      <c r="X38" s="46">
        <v>42.03</v>
      </c>
      <c r="Y38" s="46">
        <v>30.948</v>
      </c>
      <c r="Z38" s="46">
        <v>56.036999999999999</v>
      </c>
      <c r="AA38" s="46">
        <v>41.408999999999999</v>
      </c>
      <c r="AB38" s="46">
        <v>62.637</v>
      </c>
      <c r="AC38" s="46">
        <v>83.046999999999997</v>
      </c>
      <c r="AD38" s="46">
        <v>50.679000000000002</v>
      </c>
      <c r="AE38" s="43">
        <v>49.334000000000003</v>
      </c>
      <c r="AF38" s="46">
        <v>47.578000000000003</v>
      </c>
      <c r="AG38" s="46">
        <v>49.588000000000001</v>
      </c>
      <c r="AH38" s="46">
        <v>29.254999999999999</v>
      </c>
    </row>
    <row r="39" spans="1:34" ht="15" x14ac:dyDescent="0.25">
      <c r="A39" s="60">
        <v>46023</v>
      </c>
      <c r="B39" s="13"/>
      <c r="C39" s="13">
        <v>40</v>
      </c>
      <c r="D39" s="44">
        <v>42</v>
      </c>
      <c r="E39" s="46">
        <v>46.85</v>
      </c>
      <c r="F39" s="46">
        <v>34.765999999999998</v>
      </c>
      <c r="G39" s="46">
        <v>53.369</v>
      </c>
      <c r="H39" s="46">
        <v>77.296000000000006</v>
      </c>
      <c r="I39" s="46">
        <v>53.871000000000002</v>
      </c>
      <c r="J39" s="46">
        <v>48.447000000000003</v>
      </c>
      <c r="K39" s="46">
        <v>49.808999999999997</v>
      </c>
      <c r="L39" s="46">
        <v>32.881</v>
      </c>
      <c r="M39" s="46">
        <v>27.393000000000001</v>
      </c>
      <c r="N39" s="46">
        <v>26.946999999999999</v>
      </c>
      <c r="O39" s="46">
        <v>29.015000000000001</v>
      </c>
      <c r="P39" s="46">
        <v>41.121000000000002</v>
      </c>
      <c r="Q39" s="46">
        <v>49.048000000000002</v>
      </c>
      <c r="R39" s="46">
        <v>42.216000000000001</v>
      </c>
      <c r="S39" s="46">
        <v>27.704000000000001</v>
      </c>
      <c r="T39" s="46">
        <v>39.408000000000001</v>
      </c>
      <c r="U39" s="46">
        <v>43.463000000000001</v>
      </c>
      <c r="V39" s="46">
        <v>36.139000000000003</v>
      </c>
      <c r="W39" s="46">
        <v>60.231000000000002</v>
      </c>
      <c r="X39" s="46">
        <v>34.951999999999998</v>
      </c>
      <c r="Y39" s="46">
        <v>27.969000000000001</v>
      </c>
      <c r="Z39" s="46">
        <v>52.218000000000004</v>
      </c>
      <c r="AA39" s="46">
        <v>35.432000000000002</v>
      </c>
      <c r="AB39" s="46">
        <v>52.771999999999998</v>
      </c>
      <c r="AC39" s="46">
        <v>72.716999999999999</v>
      </c>
      <c r="AD39" s="46">
        <v>43.698999999999998</v>
      </c>
      <c r="AE39" s="43">
        <v>44.204000000000001</v>
      </c>
      <c r="AF39" s="46">
        <v>41.783999999999999</v>
      </c>
      <c r="AG39" s="46">
        <v>43.143000000000001</v>
      </c>
      <c r="AH39" s="46">
        <v>26.707999999999998</v>
      </c>
    </row>
    <row r="40" spans="1:34" ht="15" x14ac:dyDescent="0.25">
      <c r="A40" s="60">
        <v>46054</v>
      </c>
      <c r="B40" s="13"/>
      <c r="C40" s="13">
        <v>42</v>
      </c>
      <c r="D40" s="44">
        <v>43</v>
      </c>
      <c r="E40" s="46">
        <v>44.453000000000003</v>
      </c>
      <c r="F40" s="46">
        <v>51.749000000000002</v>
      </c>
      <c r="G40" s="46">
        <v>65.152000000000001</v>
      </c>
      <c r="H40" s="46">
        <v>59.499000000000002</v>
      </c>
      <c r="I40" s="46">
        <v>50.1</v>
      </c>
      <c r="J40" s="46">
        <v>48.177999999999997</v>
      </c>
      <c r="K40" s="46">
        <v>54.350999999999999</v>
      </c>
      <c r="L40" s="46">
        <v>32.954999999999998</v>
      </c>
      <c r="M40" s="46">
        <v>28.134</v>
      </c>
      <c r="N40" s="46">
        <v>39.209000000000003</v>
      </c>
      <c r="O40" s="46">
        <v>31.038</v>
      </c>
      <c r="P40" s="46">
        <v>40.478999999999999</v>
      </c>
      <c r="Q40" s="46">
        <v>45.713000000000001</v>
      </c>
      <c r="R40" s="46">
        <v>45.329000000000001</v>
      </c>
      <c r="S40" s="46">
        <v>27.635999999999999</v>
      </c>
      <c r="T40" s="46">
        <v>39.631</v>
      </c>
      <c r="U40" s="46">
        <v>41.014000000000003</v>
      </c>
      <c r="V40" s="46">
        <v>37.412999999999997</v>
      </c>
      <c r="W40" s="46">
        <v>57.179000000000002</v>
      </c>
      <c r="X40" s="46">
        <v>35.033000000000001</v>
      </c>
      <c r="Y40" s="46">
        <v>38.234999999999999</v>
      </c>
      <c r="Z40" s="46">
        <v>61.314</v>
      </c>
      <c r="AA40" s="46">
        <v>49.246000000000002</v>
      </c>
      <c r="AB40" s="46">
        <v>92.947999999999993</v>
      </c>
      <c r="AC40" s="46">
        <v>70.808000000000007</v>
      </c>
      <c r="AD40" s="46">
        <v>42.857999999999997</v>
      </c>
      <c r="AE40" s="43">
        <v>42.984000000000002</v>
      </c>
      <c r="AF40" s="46">
        <v>44.125999999999998</v>
      </c>
      <c r="AG40" s="46">
        <v>42.966000000000001</v>
      </c>
      <c r="AH40" s="46">
        <v>28.672000000000001</v>
      </c>
    </row>
    <row r="41" spans="1:34" ht="15" x14ac:dyDescent="0.25">
      <c r="A41" s="60">
        <v>46082</v>
      </c>
      <c r="B41" s="13"/>
      <c r="C41" s="13">
        <v>68</v>
      </c>
      <c r="D41" s="44">
        <v>85</v>
      </c>
      <c r="E41" s="46">
        <v>107.705</v>
      </c>
      <c r="F41" s="46">
        <v>112.352</v>
      </c>
      <c r="G41" s="46">
        <v>100.372</v>
      </c>
      <c r="H41" s="46">
        <v>116.054</v>
      </c>
      <c r="I41" s="46">
        <v>97.581000000000003</v>
      </c>
      <c r="J41" s="46">
        <v>87.477999999999994</v>
      </c>
      <c r="K41" s="46">
        <v>80.103999999999999</v>
      </c>
      <c r="L41" s="46">
        <v>68.686999999999998</v>
      </c>
      <c r="M41" s="46">
        <v>52.832999999999998</v>
      </c>
      <c r="N41" s="46">
        <v>64.933999999999997</v>
      </c>
      <c r="O41" s="46">
        <v>97.930999999999997</v>
      </c>
      <c r="P41" s="46">
        <v>87.387</v>
      </c>
      <c r="Q41" s="46">
        <v>73.376000000000005</v>
      </c>
      <c r="R41" s="46">
        <v>101.605</v>
      </c>
      <c r="S41" s="46">
        <v>49.988</v>
      </c>
      <c r="T41" s="46">
        <v>79.385999999999996</v>
      </c>
      <c r="U41" s="46">
        <v>66.278999999999996</v>
      </c>
      <c r="V41" s="46">
        <v>64.742000000000004</v>
      </c>
      <c r="W41" s="46">
        <v>114.414</v>
      </c>
      <c r="X41" s="46">
        <v>68.078000000000003</v>
      </c>
      <c r="Y41" s="46">
        <v>69.453999999999994</v>
      </c>
      <c r="Z41" s="46">
        <v>104.3</v>
      </c>
      <c r="AA41" s="46">
        <v>91.983999999999995</v>
      </c>
      <c r="AB41" s="46">
        <v>337.834</v>
      </c>
      <c r="AC41" s="46">
        <v>94.962000000000003</v>
      </c>
      <c r="AD41" s="46">
        <v>77.593000000000004</v>
      </c>
      <c r="AE41" s="43">
        <v>101.792</v>
      </c>
      <c r="AF41" s="46">
        <v>64.584999999999994</v>
      </c>
      <c r="AG41" s="46">
        <v>119.35899999999999</v>
      </c>
      <c r="AH41" s="46">
        <v>85.658000000000001</v>
      </c>
    </row>
    <row r="42" spans="1:34" ht="15" x14ac:dyDescent="0.25">
      <c r="A42" s="60">
        <v>46113</v>
      </c>
      <c r="B42" s="13"/>
      <c r="C42" s="13">
        <v>91</v>
      </c>
      <c r="D42" s="44">
        <v>111</v>
      </c>
      <c r="E42" s="46">
        <v>138.084</v>
      </c>
      <c r="F42" s="46">
        <v>95.039000000000001</v>
      </c>
      <c r="G42" s="46">
        <v>158.28200000000001</v>
      </c>
      <c r="H42" s="46">
        <v>140.08799999999999</v>
      </c>
      <c r="I42" s="46">
        <v>163.315</v>
      </c>
      <c r="J42" s="46">
        <v>107.20399999999999</v>
      </c>
      <c r="K42" s="46">
        <v>116.623</v>
      </c>
      <c r="L42" s="46">
        <v>104.05</v>
      </c>
      <c r="M42" s="46">
        <v>84.209000000000003</v>
      </c>
      <c r="N42" s="46">
        <v>90.361999999999995</v>
      </c>
      <c r="O42" s="46">
        <v>150.04</v>
      </c>
      <c r="P42" s="46">
        <v>125.4</v>
      </c>
      <c r="Q42" s="46">
        <v>134.94900000000001</v>
      </c>
      <c r="R42" s="46">
        <v>101.331</v>
      </c>
      <c r="S42" s="46">
        <v>54.603000000000002</v>
      </c>
      <c r="T42" s="46">
        <v>120.506</v>
      </c>
      <c r="U42" s="46">
        <v>85.905000000000001</v>
      </c>
      <c r="V42" s="46">
        <v>197.51499999999999</v>
      </c>
      <c r="W42" s="46">
        <v>191.00700000000001</v>
      </c>
      <c r="X42" s="46">
        <v>72.557000000000002</v>
      </c>
      <c r="Y42" s="46">
        <v>90.995999999999995</v>
      </c>
      <c r="Z42" s="46">
        <v>107.652</v>
      </c>
      <c r="AA42" s="46">
        <v>144.43199999999999</v>
      </c>
      <c r="AB42" s="46">
        <v>539.14800000000002</v>
      </c>
      <c r="AC42" s="46">
        <v>120.059</v>
      </c>
      <c r="AD42" s="46">
        <v>272.10599999999999</v>
      </c>
      <c r="AE42" s="43">
        <v>129.74700000000001</v>
      </c>
      <c r="AF42" s="46">
        <v>85.028000000000006</v>
      </c>
      <c r="AG42" s="46">
        <v>116.995</v>
      </c>
      <c r="AH42" s="46">
        <v>161.76400000000001</v>
      </c>
    </row>
    <row r="43" spans="1:34" ht="15" x14ac:dyDescent="0.25">
      <c r="A43" s="60">
        <v>46143</v>
      </c>
      <c r="B43" s="13"/>
      <c r="C43" s="13">
        <v>165</v>
      </c>
      <c r="D43" s="44">
        <v>239</v>
      </c>
      <c r="E43" s="46">
        <v>235.351</v>
      </c>
      <c r="F43" s="46">
        <v>150.696</v>
      </c>
      <c r="G43" s="46">
        <v>249.435</v>
      </c>
      <c r="H43" s="46">
        <v>466.99599999999998</v>
      </c>
      <c r="I43" s="46">
        <v>252.90700000000001</v>
      </c>
      <c r="J43" s="46">
        <v>336.16500000000002</v>
      </c>
      <c r="K43" s="46">
        <v>195.941</v>
      </c>
      <c r="L43" s="46">
        <v>167.12200000000001</v>
      </c>
      <c r="M43" s="46">
        <v>56.938000000000002</v>
      </c>
      <c r="N43" s="46">
        <v>72.581999999999994</v>
      </c>
      <c r="O43" s="46">
        <v>123.048</v>
      </c>
      <c r="P43" s="46">
        <v>264.98899999999998</v>
      </c>
      <c r="Q43" s="46">
        <v>287.24799999999999</v>
      </c>
      <c r="R43" s="46">
        <v>207.554</v>
      </c>
      <c r="S43" s="46">
        <v>131.96199999999999</v>
      </c>
      <c r="T43" s="46">
        <v>188.023</v>
      </c>
      <c r="U43" s="46">
        <v>62.741999999999997</v>
      </c>
      <c r="V43" s="46">
        <v>331.12700000000001</v>
      </c>
      <c r="W43" s="46">
        <v>234.221</v>
      </c>
      <c r="X43" s="46">
        <v>93.638000000000005</v>
      </c>
      <c r="Y43" s="46">
        <v>191.71899999999999</v>
      </c>
      <c r="Z43" s="46">
        <v>224.965</v>
      </c>
      <c r="AA43" s="46">
        <v>396.93200000000002</v>
      </c>
      <c r="AB43" s="46">
        <v>570.11500000000001</v>
      </c>
      <c r="AC43" s="46">
        <v>317.90800000000002</v>
      </c>
      <c r="AD43" s="46">
        <v>181.47900000000001</v>
      </c>
      <c r="AE43" s="43">
        <v>170.24700000000001</v>
      </c>
      <c r="AF43" s="46">
        <v>110.785</v>
      </c>
      <c r="AG43" s="46">
        <v>184.42500000000001</v>
      </c>
      <c r="AH43" s="46">
        <v>291.86900000000003</v>
      </c>
    </row>
    <row r="44" spans="1:34" ht="15" x14ac:dyDescent="0.25">
      <c r="A44" s="60">
        <v>46174</v>
      </c>
      <c r="B44" s="13"/>
      <c r="C44" s="13">
        <v>249</v>
      </c>
      <c r="D44" s="44">
        <v>389</v>
      </c>
      <c r="E44" s="46">
        <v>194.26</v>
      </c>
      <c r="F44" s="46">
        <v>577.02200000000005</v>
      </c>
      <c r="G44" s="46">
        <v>687.24</v>
      </c>
      <c r="H44" s="46">
        <v>853.83299999999997</v>
      </c>
      <c r="I44" s="46">
        <v>466.65100000000001</v>
      </c>
      <c r="J44" s="46">
        <v>756.89599999999996</v>
      </c>
      <c r="K44" s="46">
        <v>243.47300000000001</v>
      </c>
      <c r="L44" s="46">
        <v>155.684</v>
      </c>
      <c r="M44" s="46">
        <v>188.06899999999999</v>
      </c>
      <c r="N44" s="46">
        <v>256.89800000000002</v>
      </c>
      <c r="O44" s="46">
        <v>254.447</v>
      </c>
      <c r="P44" s="46">
        <v>463.93599999999998</v>
      </c>
      <c r="Q44" s="46">
        <v>333.488</v>
      </c>
      <c r="R44" s="46">
        <v>82.278999999999996</v>
      </c>
      <c r="S44" s="46">
        <v>321.48899999999998</v>
      </c>
      <c r="T44" s="46">
        <v>520.63300000000004</v>
      </c>
      <c r="U44" s="46">
        <v>281.38299999999998</v>
      </c>
      <c r="V44" s="46">
        <v>651.36699999999996</v>
      </c>
      <c r="W44" s="46">
        <v>217.30799999999999</v>
      </c>
      <c r="X44" s="46">
        <v>105.735</v>
      </c>
      <c r="Y44" s="46">
        <v>491.57</v>
      </c>
      <c r="Z44" s="46">
        <v>351.39</v>
      </c>
      <c r="AA44" s="46">
        <v>424.87099999999998</v>
      </c>
      <c r="AB44" s="46">
        <v>870.346</v>
      </c>
      <c r="AC44" s="46">
        <v>504.69299999999998</v>
      </c>
      <c r="AD44" s="46">
        <v>349.89699999999999</v>
      </c>
      <c r="AE44" s="43">
        <v>396.05599999999998</v>
      </c>
      <c r="AF44" s="46">
        <v>402.43200000000002</v>
      </c>
      <c r="AG44" s="46">
        <v>80.947000000000003</v>
      </c>
      <c r="AH44" s="46">
        <v>469.47399999999999</v>
      </c>
    </row>
    <row r="45" spans="1:34" ht="15" x14ac:dyDescent="0.25">
      <c r="A45" s="60">
        <v>46204</v>
      </c>
      <c r="B45" s="13"/>
      <c r="C45" s="13">
        <v>92</v>
      </c>
      <c r="D45" s="44">
        <v>161</v>
      </c>
      <c r="E45" s="46">
        <v>37.899000000000001</v>
      </c>
      <c r="F45" s="46">
        <v>577.90700000000004</v>
      </c>
      <c r="G45" s="46">
        <v>313.85599999999999</v>
      </c>
      <c r="H45" s="46">
        <v>347.49700000000001</v>
      </c>
      <c r="I45" s="46">
        <v>439.99400000000003</v>
      </c>
      <c r="J45" s="46">
        <v>408.25799999999998</v>
      </c>
      <c r="K45" s="46">
        <v>72.751999999999995</v>
      </c>
      <c r="L45" s="46">
        <v>40.097999999999999</v>
      </c>
      <c r="M45" s="46">
        <v>87.268000000000001</v>
      </c>
      <c r="N45" s="46">
        <v>102.572</v>
      </c>
      <c r="O45" s="46">
        <v>181.96899999999999</v>
      </c>
      <c r="P45" s="46">
        <v>308.35500000000002</v>
      </c>
      <c r="Q45" s="46">
        <v>86.272000000000006</v>
      </c>
      <c r="R45" s="46">
        <v>11.603999999999999</v>
      </c>
      <c r="S45" s="46">
        <v>228.53800000000001</v>
      </c>
      <c r="T45" s="46">
        <v>390.923</v>
      </c>
      <c r="U45" s="46">
        <v>219.018</v>
      </c>
      <c r="V45" s="46">
        <v>826.15300000000002</v>
      </c>
      <c r="W45" s="46">
        <v>81.453999999999994</v>
      </c>
      <c r="X45" s="46">
        <v>39.284999999999997</v>
      </c>
      <c r="Y45" s="46">
        <v>303.45699999999999</v>
      </c>
      <c r="Z45" s="46">
        <v>157.66300000000001</v>
      </c>
      <c r="AA45" s="46">
        <v>125.807</v>
      </c>
      <c r="AB45" s="46">
        <v>412.911</v>
      </c>
      <c r="AC45" s="46">
        <v>214.98500000000001</v>
      </c>
      <c r="AD45" s="46">
        <v>255.524</v>
      </c>
      <c r="AE45" s="43">
        <v>186.50200000000001</v>
      </c>
      <c r="AF45" s="46">
        <v>196.24</v>
      </c>
      <c r="AG45" s="46">
        <v>40.408999999999999</v>
      </c>
      <c r="AH45" s="46">
        <v>266.96600000000001</v>
      </c>
    </row>
    <row r="46" spans="1:34" ht="15" x14ac:dyDescent="0.25">
      <c r="A46" s="60">
        <v>46235</v>
      </c>
      <c r="B46" s="13"/>
      <c r="C46" s="13">
        <v>45</v>
      </c>
      <c r="D46" s="44">
        <v>66</v>
      </c>
      <c r="E46" s="46">
        <v>32.982999999999997</v>
      </c>
      <c r="F46" s="46">
        <v>182.87899999999999</v>
      </c>
      <c r="G46" s="46">
        <v>100.901</v>
      </c>
      <c r="H46" s="46">
        <v>171.328</v>
      </c>
      <c r="I46" s="46">
        <v>145.31299999999999</v>
      </c>
      <c r="J46" s="46">
        <v>136.94300000000001</v>
      </c>
      <c r="K46" s="46">
        <v>42.064</v>
      </c>
      <c r="L46" s="46">
        <v>25.841999999999999</v>
      </c>
      <c r="M46" s="46">
        <v>37.210999999999999</v>
      </c>
      <c r="N46" s="46">
        <v>41.378</v>
      </c>
      <c r="O46" s="46">
        <v>71.42</v>
      </c>
      <c r="P46" s="46">
        <v>96.811000000000007</v>
      </c>
      <c r="Q46" s="46">
        <v>50.01</v>
      </c>
      <c r="R46" s="46">
        <v>31.091999999999999</v>
      </c>
      <c r="S46" s="46">
        <v>69.165000000000006</v>
      </c>
      <c r="T46" s="46">
        <v>122.961</v>
      </c>
      <c r="U46" s="46">
        <v>69.334000000000003</v>
      </c>
      <c r="V46" s="46">
        <v>219.08</v>
      </c>
      <c r="W46" s="46">
        <v>43.012999999999998</v>
      </c>
      <c r="X46" s="46">
        <v>26.192</v>
      </c>
      <c r="Y46" s="46">
        <v>108.79900000000001</v>
      </c>
      <c r="Z46" s="46">
        <v>59.594999999999999</v>
      </c>
      <c r="AA46" s="46">
        <v>63.521000000000001</v>
      </c>
      <c r="AB46" s="46">
        <v>147.524</v>
      </c>
      <c r="AC46" s="46">
        <v>82.147000000000006</v>
      </c>
      <c r="AD46" s="46">
        <v>98.585999999999999</v>
      </c>
      <c r="AE46" s="43">
        <v>69.108999999999995</v>
      </c>
      <c r="AF46" s="46">
        <v>90.945999999999998</v>
      </c>
      <c r="AG46" s="46">
        <v>26.827999999999999</v>
      </c>
      <c r="AH46" s="46">
        <v>202.672</v>
      </c>
    </row>
    <row r="47" spans="1:34" ht="15" x14ac:dyDescent="0.25">
      <c r="A47" s="60">
        <v>46266</v>
      </c>
      <c r="B47" s="13"/>
      <c r="C47" s="13">
        <v>34</v>
      </c>
      <c r="D47" s="44">
        <v>43</v>
      </c>
      <c r="E47" s="46">
        <v>29.183</v>
      </c>
      <c r="F47" s="46">
        <v>75.472999999999999</v>
      </c>
      <c r="G47" s="46">
        <v>61.935000000000002</v>
      </c>
      <c r="H47" s="46">
        <v>108.221</v>
      </c>
      <c r="I47" s="46">
        <v>66.754999999999995</v>
      </c>
      <c r="J47" s="46">
        <v>94.549000000000007</v>
      </c>
      <c r="K47" s="46">
        <v>48.692</v>
      </c>
      <c r="L47" s="46">
        <v>22.402000000000001</v>
      </c>
      <c r="M47" s="46">
        <v>34.325000000000003</v>
      </c>
      <c r="N47" s="46">
        <v>38.155000000000001</v>
      </c>
      <c r="O47" s="46">
        <v>57.241</v>
      </c>
      <c r="P47" s="46">
        <v>54.334000000000003</v>
      </c>
      <c r="Q47" s="46">
        <v>40.314999999999998</v>
      </c>
      <c r="R47" s="46">
        <v>28.353999999999999</v>
      </c>
      <c r="S47" s="46">
        <v>54.847999999999999</v>
      </c>
      <c r="T47" s="46">
        <v>56.127000000000002</v>
      </c>
      <c r="U47" s="46">
        <v>44.14</v>
      </c>
      <c r="V47" s="46">
        <v>93.021000000000001</v>
      </c>
      <c r="W47" s="46">
        <v>33.011000000000003</v>
      </c>
      <c r="X47" s="46">
        <v>30.248999999999999</v>
      </c>
      <c r="Y47" s="46">
        <v>74.855000000000004</v>
      </c>
      <c r="Z47" s="46">
        <v>40.89</v>
      </c>
      <c r="AA47" s="46">
        <v>62.664000000000001</v>
      </c>
      <c r="AB47" s="46">
        <v>99.489000000000004</v>
      </c>
      <c r="AC47" s="46">
        <v>51.290999999999997</v>
      </c>
      <c r="AD47" s="46">
        <v>67.978999999999999</v>
      </c>
      <c r="AE47" s="43">
        <v>48.46</v>
      </c>
      <c r="AF47" s="46">
        <v>71.051000000000002</v>
      </c>
      <c r="AG47" s="46">
        <v>27.417000000000002</v>
      </c>
      <c r="AH47" s="46">
        <v>80.608000000000004</v>
      </c>
    </row>
    <row r="48" spans="1:34" ht="15" x14ac:dyDescent="0.25">
      <c r="A48" s="60">
        <v>46296</v>
      </c>
      <c r="B48" s="13"/>
      <c r="C48" s="13">
        <v>45</v>
      </c>
      <c r="D48" s="45">
        <v>52</v>
      </c>
      <c r="E48" s="46">
        <v>57.037999999999997</v>
      </c>
      <c r="F48" s="46">
        <v>66.23</v>
      </c>
      <c r="G48" s="46">
        <v>60.029000000000003</v>
      </c>
      <c r="H48" s="46">
        <v>98.983999999999995</v>
      </c>
      <c r="I48" s="46">
        <v>67.191000000000003</v>
      </c>
      <c r="J48" s="46">
        <v>64.763999999999996</v>
      </c>
      <c r="K48" s="46">
        <v>50.232999999999997</v>
      </c>
      <c r="L48" s="46">
        <v>26.734999999999999</v>
      </c>
      <c r="M48" s="46">
        <v>39.119999999999997</v>
      </c>
      <c r="N48" s="46">
        <v>31.184999999999999</v>
      </c>
      <c r="O48" s="46">
        <v>58.423000000000002</v>
      </c>
      <c r="P48" s="46">
        <v>53.070999999999998</v>
      </c>
      <c r="Q48" s="46">
        <v>61.906999999999996</v>
      </c>
      <c r="R48" s="46">
        <v>55.182000000000002</v>
      </c>
      <c r="S48" s="46">
        <v>46.142000000000003</v>
      </c>
      <c r="T48" s="46">
        <v>58.033000000000001</v>
      </c>
      <c r="U48" s="46">
        <v>37.811999999999998</v>
      </c>
      <c r="V48" s="46">
        <v>84.137</v>
      </c>
      <c r="W48" s="46">
        <v>37.527999999999999</v>
      </c>
      <c r="X48" s="46">
        <v>52.04</v>
      </c>
      <c r="Y48" s="46">
        <v>127.17400000000001</v>
      </c>
      <c r="Z48" s="46">
        <v>51.591000000000001</v>
      </c>
      <c r="AA48" s="46">
        <v>99.710999999999999</v>
      </c>
      <c r="AB48" s="46">
        <v>110.88500000000001</v>
      </c>
      <c r="AC48" s="46">
        <v>58.889000000000003</v>
      </c>
      <c r="AD48" s="46">
        <v>64.141999999999996</v>
      </c>
      <c r="AE48" s="43">
        <v>46.238</v>
      </c>
      <c r="AF48" s="46">
        <v>48.098999999999997</v>
      </c>
      <c r="AG48" s="46">
        <v>27.006</v>
      </c>
      <c r="AH48" s="46">
        <v>66.64</v>
      </c>
    </row>
    <row r="49" spans="1:1005" ht="15" x14ac:dyDescent="0.25">
      <c r="A49" s="60">
        <v>46327</v>
      </c>
      <c r="B49" s="13"/>
      <c r="C49" s="13">
        <v>47</v>
      </c>
      <c r="D49" s="45">
        <v>50</v>
      </c>
      <c r="E49" s="46">
        <v>48.363</v>
      </c>
      <c r="F49" s="46">
        <v>63.674999999999997</v>
      </c>
      <c r="G49" s="46">
        <v>66.459999999999994</v>
      </c>
      <c r="H49" s="46">
        <v>73.222999999999999</v>
      </c>
      <c r="I49" s="46">
        <v>61.307000000000002</v>
      </c>
      <c r="J49" s="46">
        <v>61.585999999999999</v>
      </c>
      <c r="K49" s="46">
        <v>45.301000000000002</v>
      </c>
      <c r="L49" s="46">
        <v>39.524000000000001</v>
      </c>
      <c r="M49" s="46">
        <v>36.308</v>
      </c>
      <c r="N49" s="46">
        <v>36.585000000000001</v>
      </c>
      <c r="O49" s="46">
        <v>77.823999999999998</v>
      </c>
      <c r="P49" s="46">
        <v>53.253999999999998</v>
      </c>
      <c r="Q49" s="46">
        <v>52.814</v>
      </c>
      <c r="R49" s="46">
        <v>46.314999999999998</v>
      </c>
      <c r="S49" s="46">
        <v>51.287999999999997</v>
      </c>
      <c r="T49" s="46">
        <v>59.877000000000002</v>
      </c>
      <c r="U49" s="46">
        <v>44.588000000000001</v>
      </c>
      <c r="V49" s="46">
        <v>75.311000000000007</v>
      </c>
      <c r="W49" s="46">
        <v>50.32</v>
      </c>
      <c r="X49" s="46">
        <v>40.152000000000001</v>
      </c>
      <c r="Y49" s="46">
        <v>72.272000000000006</v>
      </c>
      <c r="Z49" s="46">
        <v>47.823999999999998</v>
      </c>
      <c r="AA49" s="46">
        <v>97.995999999999995</v>
      </c>
      <c r="AB49" s="46">
        <v>91.153999999999996</v>
      </c>
      <c r="AC49" s="46">
        <v>60.716000000000001</v>
      </c>
      <c r="AD49" s="46">
        <v>57.426000000000002</v>
      </c>
      <c r="AE49" s="43">
        <v>54.338000000000001</v>
      </c>
      <c r="AF49" s="46">
        <v>58.218000000000004</v>
      </c>
      <c r="AG49" s="46">
        <v>33.89</v>
      </c>
      <c r="AH49" s="46">
        <v>61.039000000000001</v>
      </c>
    </row>
    <row r="50" spans="1:1005" ht="15" x14ac:dyDescent="0.25">
      <c r="A50" s="60">
        <v>46357</v>
      </c>
      <c r="B50" s="13"/>
      <c r="C50" s="13">
        <v>34</v>
      </c>
      <c r="D50" s="45">
        <v>34</v>
      </c>
      <c r="E50" s="46">
        <v>37.573999999999998</v>
      </c>
      <c r="F50" s="46">
        <v>63.463999999999999</v>
      </c>
      <c r="G50" s="46">
        <v>62.826000000000001</v>
      </c>
      <c r="H50" s="46">
        <v>60.871000000000002</v>
      </c>
      <c r="I50" s="46">
        <v>55.078000000000003</v>
      </c>
      <c r="J50" s="46">
        <v>55.401000000000003</v>
      </c>
      <c r="K50" s="46">
        <v>36.738</v>
      </c>
      <c r="L50" s="46">
        <v>31.977</v>
      </c>
      <c r="M50" s="46">
        <v>30.015999999999998</v>
      </c>
      <c r="N50" s="46">
        <v>31.649000000000001</v>
      </c>
      <c r="O50" s="46">
        <v>46.35</v>
      </c>
      <c r="P50" s="46">
        <v>47.963000000000001</v>
      </c>
      <c r="Q50" s="46">
        <v>45.042999999999999</v>
      </c>
      <c r="R50" s="46">
        <v>33.334000000000003</v>
      </c>
      <c r="S50" s="46">
        <v>42.49</v>
      </c>
      <c r="T50" s="46">
        <v>49.311999999999998</v>
      </c>
      <c r="U50" s="46">
        <v>39.04</v>
      </c>
      <c r="V50" s="46">
        <v>64.662000000000006</v>
      </c>
      <c r="W50" s="46">
        <v>41.398000000000003</v>
      </c>
      <c r="X50" s="46">
        <v>31.140999999999998</v>
      </c>
      <c r="Y50" s="46">
        <v>56.213000000000001</v>
      </c>
      <c r="Z50" s="46">
        <v>41.22</v>
      </c>
      <c r="AA50" s="46">
        <v>62.43</v>
      </c>
      <c r="AB50" s="46">
        <v>82.992000000000004</v>
      </c>
      <c r="AC50" s="46">
        <v>50.622</v>
      </c>
      <c r="AD50" s="46">
        <v>49.996000000000002</v>
      </c>
      <c r="AE50" s="43">
        <v>47.572000000000003</v>
      </c>
      <c r="AF50" s="46">
        <v>49.264000000000003</v>
      </c>
      <c r="AG50" s="46">
        <v>29.536000000000001</v>
      </c>
      <c r="AH50" s="46">
        <v>51.509</v>
      </c>
    </row>
    <row r="51" spans="1:1005" ht="15" x14ac:dyDescent="0.25">
      <c r="A51" s="60">
        <v>46388</v>
      </c>
      <c r="B51" s="13"/>
      <c r="C51" s="13">
        <v>40</v>
      </c>
      <c r="D51" s="45">
        <v>42</v>
      </c>
      <c r="E51" s="46">
        <v>34.884999999999998</v>
      </c>
      <c r="F51" s="46">
        <v>53.55</v>
      </c>
      <c r="G51" s="46">
        <v>77.122</v>
      </c>
      <c r="H51" s="46">
        <v>53.716999999999999</v>
      </c>
      <c r="I51" s="46">
        <v>48.558999999999997</v>
      </c>
      <c r="J51" s="46">
        <v>50.142000000000003</v>
      </c>
      <c r="K51" s="46">
        <v>32.645000000000003</v>
      </c>
      <c r="L51" s="46">
        <v>27.228000000000002</v>
      </c>
      <c r="M51" s="46">
        <v>26.914999999999999</v>
      </c>
      <c r="N51" s="46">
        <v>28.751000000000001</v>
      </c>
      <c r="O51" s="46">
        <v>40.892000000000003</v>
      </c>
      <c r="P51" s="46">
        <v>48.715000000000003</v>
      </c>
      <c r="Q51" s="46">
        <v>42.078000000000003</v>
      </c>
      <c r="R51" s="46">
        <v>27.983000000000001</v>
      </c>
      <c r="S51" s="46">
        <v>39.420999999999999</v>
      </c>
      <c r="T51" s="46">
        <v>43.326999999999998</v>
      </c>
      <c r="U51" s="46">
        <v>35.972999999999999</v>
      </c>
      <c r="V51" s="46">
        <v>59.999000000000002</v>
      </c>
      <c r="W51" s="46">
        <v>34.718000000000004</v>
      </c>
      <c r="X51" s="46">
        <v>28.143000000000001</v>
      </c>
      <c r="Y51" s="46">
        <v>52.381</v>
      </c>
      <c r="Z51" s="46">
        <v>35.095999999999997</v>
      </c>
      <c r="AA51" s="46">
        <v>52.585000000000001</v>
      </c>
      <c r="AB51" s="46">
        <v>72.662000000000006</v>
      </c>
      <c r="AC51" s="46">
        <v>43.628999999999998</v>
      </c>
      <c r="AD51" s="46">
        <v>44.765000000000001</v>
      </c>
      <c r="AE51" s="43">
        <v>41.777999999999999</v>
      </c>
      <c r="AF51" s="46">
        <v>42.847999999999999</v>
      </c>
      <c r="AG51" s="46">
        <v>26.966000000000001</v>
      </c>
      <c r="AH51" s="46">
        <v>46.584000000000003</v>
      </c>
    </row>
    <row r="52" spans="1:1005" ht="15" x14ac:dyDescent="0.25">
      <c r="A52" s="60">
        <v>46419</v>
      </c>
      <c r="B52" s="13"/>
      <c r="C52" s="13">
        <v>42</v>
      </c>
      <c r="D52" s="45">
        <v>43</v>
      </c>
      <c r="E52" s="46">
        <v>51.86</v>
      </c>
      <c r="F52" s="46">
        <v>64.650000000000006</v>
      </c>
      <c r="G52" s="46">
        <v>59.362000000000002</v>
      </c>
      <c r="H52" s="46">
        <v>49.972000000000001</v>
      </c>
      <c r="I52" s="46">
        <v>48.27</v>
      </c>
      <c r="J52" s="46">
        <v>54.268000000000001</v>
      </c>
      <c r="K52" s="46">
        <v>32.756999999999998</v>
      </c>
      <c r="L52" s="46">
        <v>27.995999999999999</v>
      </c>
      <c r="M52" s="46">
        <v>39.182000000000002</v>
      </c>
      <c r="N52" s="46">
        <v>30.759</v>
      </c>
      <c r="O52" s="46">
        <v>40.289000000000001</v>
      </c>
      <c r="P52" s="46">
        <v>45.438000000000002</v>
      </c>
      <c r="Q52" s="46">
        <v>45.213000000000001</v>
      </c>
      <c r="R52" s="46">
        <v>27.846</v>
      </c>
      <c r="S52" s="46">
        <v>39.828000000000003</v>
      </c>
      <c r="T52" s="46">
        <v>40.902000000000001</v>
      </c>
      <c r="U52" s="46">
        <v>37.064999999999998</v>
      </c>
      <c r="V52" s="46">
        <v>57.103999999999999</v>
      </c>
      <c r="W52" s="46">
        <v>34.837000000000003</v>
      </c>
      <c r="X52" s="46">
        <v>38.395000000000003</v>
      </c>
      <c r="Y52" s="46">
        <v>61.472999999999999</v>
      </c>
      <c r="Z52" s="46">
        <v>48.235999999999997</v>
      </c>
      <c r="AA52" s="46">
        <v>92.772000000000006</v>
      </c>
      <c r="AB52" s="46">
        <v>70.759</v>
      </c>
      <c r="AC52" s="46">
        <v>42.814999999999998</v>
      </c>
      <c r="AD52" s="46">
        <v>43.421999999999997</v>
      </c>
      <c r="AE52" s="43">
        <v>44.033000000000001</v>
      </c>
      <c r="AF52" s="46">
        <v>42.536000000000001</v>
      </c>
      <c r="AG52" s="46">
        <v>28.888000000000002</v>
      </c>
      <c r="AH52" s="46">
        <v>44.006</v>
      </c>
    </row>
    <row r="53" spans="1:1005" ht="15" x14ac:dyDescent="0.25">
      <c r="A53" s="60">
        <v>46447</v>
      </c>
      <c r="B53" s="13"/>
      <c r="C53" s="13">
        <v>68</v>
      </c>
      <c r="D53" s="45">
        <v>85</v>
      </c>
      <c r="E53" s="46">
        <v>112.48399999999999</v>
      </c>
      <c r="F53" s="46">
        <v>99.34</v>
      </c>
      <c r="G53" s="46">
        <v>115.78</v>
      </c>
      <c r="H53" s="46">
        <v>97.442999999999998</v>
      </c>
      <c r="I53" s="46">
        <v>87.63</v>
      </c>
      <c r="J53" s="46">
        <v>79.718000000000004</v>
      </c>
      <c r="K53" s="46">
        <v>68.462000000000003</v>
      </c>
      <c r="L53" s="46">
        <v>52.674999999999997</v>
      </c>
      <c r="M53" s="46">
        <v>64.905000000000001</v>
      </c>
      <c r="N53" s="46">
        <v>94.369</v>
      </c>
      <c r="O53" s="46">
        <v>87.18</v>
      </c>
      <c r="P53" s="46">
        <v>72.94</v>
      </c>
      <c r="Q53" s="46">
        <v>101.437</v>
      </c>
      <c r="R53" s="46">
        <v>49.664000000000001</v>
      </c>
      <c r="S53" s="46">
        <v>79.418999999999997</v>
      </c>
      <c r="T53" s="46">
        <v>66.158000000000001</v>
      </c>
      <c r="U53" s="46">
        <v>64.570999999999998</v>
      </c>
      <c r="V53" s="46">
        <v>110.669</v>
      </c>
      <c r="W53" s="46">
        <v>67.849000000000004</v>
      </c>
      <c r="X53" s="46">
        <v>69.631</v>
      </c>
      <c r="Y53" s="46">
        <v>104.489</v>
      </c>
      <c r="Z53" s="46">
        <v>91.742999999999995</v>
      </c>
      <c r="AA53" s="46">
        <v>337.51799999999997</v>
      </c>
      <c r="AB53" s="46">
        <v>94.911000000000001</v>
      </c>
      <c r="AC53" s="46">
        <v>77.546000000000006</v>
      </c>
      <c r="AD53" s="46">
        <v>100.70699999999999</v>
      </c>
      <c r="AE53" s="43">
        <v>64.569999999999993</v>
      </c>
      <c r="AF53" s="46">
        <v>119.009</v>
      </c>
      <c r="AG53" s="46">
        <v>85.971000000000004</v>
      </c>
      <c r="AH53" s="46">
        <v>106.583</v>
      </c>
    </row>
    <row r="54" spans="1:1005" ht="15" x14ac:dyDescent="0.25">
      <c r="A54" s="60">
        <v>46478</v>
      </c>
      <c r="B54" s="13"/>
      <c r="C54" s="13">
        <v>91</v>
      </c>
      <c r="D54" s="45">
        <v>111</v>
      </c>
      <c r="E54" s="46">
        <v>95.15</v>
      </c>
      <c r="F54" s="46">
        <v>155.989</v>
      </c>
      <c r="G54" s="46">
        <v>139.904</v>
      </c>
      <c r="H54" s="46">
        <v>163.16399999999999</v>
      </c>
      <c r="I54" s="46">
        <v>107.313</v>
      </c>
      <c r="J54" s="46">
        <v>114.04300000000001</v>
      </c>
      <c r="K54" s="46">
        <v>103.84399999999999</v>
      </c>
      <c r="L54" s="46">
        <v>84.06</v>
      </c>
      <c r="M54" s="46">
        <v>90.326999999999998</v>
      </c>
      <c r="N54" s="46">
        <v>149.60499999999999</v>
      </c>
      <c r="O54" s="46">
        <v>125.166</v>
      </c>
      <c r="P54" s="46">
        <v>134.53299999999999</v>
      </c>
      <c r="Q54" s="46">
        <v>101.211</v>
      </c>
      <c r="R54" s="46">
        <v>53.845999999999997</v>
      </c>
      <c r="S54" s="46">
        <v>120.54600000000001</v>
      </c>
      <c r="T54" s="46">
        <v>85.49</v>
      </c>
      <c r="U54" s="46">
        <v>197.29900000000001</v>
      </c>
      <c r="V54" s="46">
        <v>184.65100000000001</v>
      </c>
      <c r="W54" s="46">
        <v>72.319000000000003</v>
      </c>
      <c r="X54" s="46">
        <v>91.186000000000007</v>
      </c>
      <c r="Y54" s="46">
        <v>107.786</v>
      </c>
      <c r="Z54" s="46">
        <v>138.36099999999999</v>
      </c>
      <c r="AA54" s="46">
        <v>538.35599999999999</v>
      </c>
      <c r="AB54" s="46">
        <v>120.018</v>
      </c>
      <c r="AC54" s="46">
        <v>272.04199999999997</v>
      </c>
      <c r="AD54" s="46">
        <v>126.343</v>
      </c>
      <c r="AE54" s="43">
        <v>85.001000000000005</v>
      </c>
      <c r="AF54" s="46">
        <v>116.626</v>
      </c>
      <c r="AG54" s="46">
        <v>162.096</v>
      </c>
      <c r="AH54" s="46">
        <v>133.50200000000001</v>
      </c>
    </row>
    <row r="55" spans="1:1005" ht="15" x14ac:dyDescent="0.25">
      <c r="A55" s="60">
        <v>46508</v>
      </c>
      <c r="B55" s="13"/>
      <c r="C55" s="13">
        <v>165</v>
      </c>
      <c r="D55" s="45">
        <v>239</v>
      </c>
      <c r="E55" s="46">
        <v>150.79400000000001</v>
      </c>
      <c r="F55" s="46">
        <v>241.143</v>
      </c>
      <c r="G55" s="46">
        <v>466.70499999999998</v>
      </c>
      <c r="H55" s="46">
        <v>252.667</v>
      </c>
      <c r="I55" s="46">
        <v>336.42500000000001</v>
      </c>
      <c r="J55" s="46">
        <v>187.47800000000001</v>
      </c>
      <c r="K55" s="46">
        <v>166.98699999999999</v>
      </c>
      <c r="L55" s="46">
        <v>56.875</v>
      </c>
      <c r="M55" s="46">
        <v>72.531999999999996</v>
      </c>
      <c r="N55" s="46">
        <v>120.502</v>
      </c>
      <c r="O55" s="46">
        <v>264.45600000000002</v>
      </c>
      <c r="P55" s="46">
        <v>286.72500000000002</v>
      </c>
      <c r="Q55" s="46">
        <v>207.369</v>
      </c>
      <c r="R55" s="46">
        <v>124.602</v>
      </c>
      <c r="S55" s="46">
        <v>188.22200000000001</v>
      </c>
      <c r="T55" s="46">
        <v>62.603000000000002</v>
      </c>
      <c r="U55" s="46">
        <v>330.68700000000001</v>
      </c>
      <c r="V55" s="46">
        <v>237.589</v>
      </c>
      <c r="W55" s="46">
        <v>93.379000000000005</v>
      </c>
      <c r="X55" s="46">
        <v>192.03700000000001</v>
      </c>
      <c r="Y55" s="46">
        <v>229.72499999999999</v>
      </c>
      <c r="Z55" s="46">
        <v>382.09300000000002</v>
      </c>
      <c r="AA55" s="46">
        <v>569.62599999999998</v>
      </c>
      <c r="AB55" s="46">
        <v>317.86700000000002</v>
      </c>
      <c r="AC55" s="46">
        <v>181.42400000000001</v>
      </c>
      <c r="AD55" s="46">
        <v>167.733</v>
      </c>
      <c r="AE55" s="43">
        <v>110.795</v>
      </c>
      <c r="AF55" s="46">
        <v>182.96899999999999</v>
      </c>
      <c r="AG55" s="46">
        <v>292.029</v>
      </c>
      <c r="AH55" s="46">
        <v>229.21799999999999</v>
      </c>
    </row>
    <row r="56" spans="1:1005" ht="15" x14ac:dyDescent="0.25">
      <c r="A56" s="60">
        <v>46539</v>
      </c>
      <c r="B56" s="13"/>
      <c r="C56" s="13">
        <v>249</v>
      </c>
      <c r="D56" s="45">
        <v>389</v>
      </c>
      <c r="E56" s="46">
        <v>577.202</v>
      </c>
      <c r="F56" s="46">
        <v>678.65499999999997</v>
      </c>
      <c r="G56" s="46">
        <v>853.62199999999996</v>
      </c>
      <c r="H56" s="46">
        <v>466.52</v>
      </c>
      <c r="I56" s="46">
        <v>757.07399999999996</v>
      </c>
      <c r="J56" s="46">
        <v>250.22300000000001</v>
      </c>
      <c r="K56" s="46">
        <v>155.56399999999999</v>
      </c>
      <c r="L56" s="46">
        <v>188.047</v>
      </c>
      <c r="M56" s="46">
        <v>256.81799999999998</v>
      </c>
      <c r="N56" s="46">
        <v>247.17099999999999</v>
      </c>
      <c r="O56" s="46">
        <v>462.86799999999999</v>
      </c>
      <c r="P56" s="46">
        <v>333.28899999999999</v>
      </c>
      <c r="Q56" s="46">
        <v>82.182000000000002</v>
      </c>
      <c r="R56" s="46">
        <v>312.43799999999999</v>
      </c>
      <c r="S56" s="46">
        <v>541.89300000000003</v>
      </c>
      <c r="T56" s="46">
        <v>281.10399999999998</v>
      </c>
      <c r="U56" s="46">
        <v>651.04499999999996</v>
      </c>
      <c r="V56" s="46">
        <v>216.68299999999999</v>
      </c>
      <c r="W56" s="46">
        <v>105.608</v>
      </c>
      <c r="X56" s="46">
        <v>491.791</v>
      </c>
      <c r="Y56" s="46">
        <v>355.41800000000001</v>
      </c>
      <c r="Z56" s="46">
        <v>425.44</v>
      </c>
      <c r="AA56" s="46">
        <v>870.22</v>
      </c>
      <c r="AB56" s="46">
        <v>504.68</v>
      </c>
      <c r="AC56" s="46">
        <v>349.84399999999999</v>
      </c>
      <c r="AD56" s="46">
        <v>391.61700000000002</v>
      </c>
      <c r="AE56" s="43">
        <v>402.39299999999997</v>
      </c>
      <c r="AF56" s="46">
        <v>80.775999999999996</v>
      </c>
      <c r="AG56" s="46">
        <v>473.65</v>
      </c>
      <c r="AH56" s="46">
        <v>199.52799999999999</v>
      </c>
    </row>
    <row r="57" spans="1:1005" ht="15" x14ac:dyDescent="0.25">
      <c r="A57" s="60">
        <v>46569</v>
      </c>
      <c r="B57" s="13"/>
      <c r="C57" s="13">
        <v>92</v>
      </c>
      <c r="D57" s="45">
        <v>161</v>
      </c>
      <c r="E57" s="46">
        <v>578.00300000000004</v>
      </c>
      <c r="F57" s="46">
        <v>326.02699999999999</v>
      </c>
      <c r="G57" s="46">
        <v>347.41699999999997</v>
      </c>
      <c r="H57" s="46">
        <v>439.89800000000002</v>
      </c>
      <c r="I57" s="46">
        <v>408.31799999999998</v>
      </c>
      <c r="J57" s="46">
        <v>77.168999999999997</v>
      </c>
      <c r="K57" s="46">
        <v>39.999000000000002</v>
      </c>
      <c r="L57" s="46">
        <v>87.203000000000003</v>
      </c>
      <c r="M57" s="46">
        <v>102.48699999999999</v>
      </c>
      <c r="N57" s="46">
        <v>187.80699999999999</v>
      </c>
      <c r="O57" s="46">
        <v>308.21199999999999</v>
      </c>
      <c r="P57" s="46">
        <v>86.159000000000006</v>
      </c>
      <c r="Q57" s="46">
        <v>11.545</v>
      </c>
      <c r="R57" s="46">
        <v>242.52799999999999</v>
      </c>
      <c r="S57" s="46">
        <v>396.512</v>
      </c>
      <c r="T57" s="46">
        <v>218.93299999999999</v>
      </c>
      <c r="U57" s="46">
        <v>826.03300000000002</v>
      </c>
      <c r="V57" s="46">
        <v>86.563999999999993</v>
      </c>
      <c r="W57" s="46">
        <v>39.204999999999998</v>
      </c>
      <c r="X57" s="46">
        <v>303.51</v>
      </c>
      <c r="Y57" s="46">
        <v>157.762</v>
      </c>
      <c r="Z57" s="46">
        <v>131.84800000000001</v>
      </c>
      <c r="AA57" s="46">
        <v>412.84300000000002</v>
      </c>
      <c r="AB57" s="46">
        <v>214.96600000000001</v>
      </c>
      <c r="AC57" s="46">
        <v>255.48099999999999</v>
      </c>
      <c r="AD57" s="46">
        <v>193.60900000000001</v>
      </c>
      <c r="AE57" s="43">
        <v>196.24100000000001</v>
      </c>
      <c r="AF57" s="46">
        <v>40.274000000000001</v>
      </c>
      <c r="AG57" s="46">
        <v>267.85000000000002</v>
      </c>
      <c r="AH57" s="46">
        <v>41.16</v>
      </c>
    </row>
    <row r="58" spans="1:1005" ht="15" x14ac:dyDescent="0.25">
      <c r="A58" s="60">
        <v>46600</v>
      </c>
      <c r="B58" s="13"/>
      <c r="C58" s="13">
        <v>45</v>
      </c>
      <c r="D58" s="45">
        <v>66</v>
      </c>
      <c r="E58" s="46">
        <v>182.94399999999999</v>
      </c>
      <c r="F58" s="46">
        <v>103.277</v>
      </c>
      <c r="G58" s="46">
        <v>171.26400000000001</v>
      </c>
      <c r="H58" s="46">
        <v>145.23099999999999</v>
      </c>
      <c r="I58" s="46">
        <v>136.98500000000001</v>
      </c>
      <c r="J58" s="46">
        <v>42.918999999999997</v>
      </c>
      <c r="K58" s="46">
        <v>25.736000000000001</v>
      </c>
      <c r="L58" s="46">
        <v>37.04</v>
      </c>
      <c r="M58" s="46">
        <v>41.378999999999998</v>
      </c>
      <c r="N58" s="46">
        <v>71.974999999999994</v>
      </c>
      <c r="O58" s="46">
        <v>96.73</v>
      </c>
      <c r="P58" s="46">
        <v>49.890999999999998</v>
      </c>
      <c r="Q58" s="46">
        <v>31.032</v>
      </c>
      <c r="R58" s="46">
        <v>71.19</v>
      </c>
      <c r="S58" s="46">
        <v>122.93899999999999</v>
      </c>
      <c r="T58" s="46">
        <v>69.274000000000001</v>
      </c>
      <c r="U58" s="46">
        <v>219.018</v>
      </c>
      <c r="V58" s="46">
        <v>43.735999999999997</v>
      </c>
      <c r="W58" s="46">
        <v>26.117999999999999</v>
      </c>
      <c r="X58" s="46">
        <v>108.85</v>
      </c>
      <c r="Y58" s="46">
        <v>59.671999999999997</v>
      </c>
      <c r="Z58" s="46">
        <v>64.186000000000007</v>
      </c>
      <c r="AA58" s="46">
        <v>147.47499999999999</v>
      </c>
      <c r="AB58" s="46">
        <v>82.111999999999995</v>
      </c>
      <c r="AC58" s="46">
        <v>98.572000000000003</v>
      </c>
      <c r="AD58" s="46">
        <v>70.980999999999995</v>
      </c>
      <c r="AE58" s="43">
        <v>90.942999999999998</v>
      </c>
      <c r="AF58" s="46">
        <v>26.698</v>
      </c>
      <c r="AG58" s="46">
        <v>202.80600000000001</v>
      </c>
      <c r="AH58" s="46">
        <v>33.122999999999998</v>
      </c>
    </row>
    <row r="59" spans="1:1005" ht="15" x14ac:dyDescent="0.25">
      <c r="A59" s="60">
        <v>46631</v>
      </c>
      <c r="B59" s="13"/>
      <c r="C59" s="13">
        <v>34</v>
      </c>
      <c r="D59" s="45">
        <v>43</v>
      </c>
      <c r="E59" s="46">
        <v>75.527000000000001</v>
      </c>
      <c r="F59" s="46">
        <v>62.128</v>
      </c>
      <c r="G59" s="46">
        <v>108.166</v>
      </c>
      <c r="H59" s="46">
        <v>66.683000000000007</v>
      </c>
      <c r="I59" s="46">
        <v>94.587000000000003</v>
      </c>
      <c r="J59" s="46">
        <v>48.5</v>
      </c>
      <c r="K59" s="46">
        <v>22.318999999999999</v>
      </c>
      <c r="L59" s="46">
        <v>34.277999999999999</v>
      </c>
      <c r="M59" s="46">
        <v>38.094000000000001</v>
      </c>
      <c r="N59" s="46">
        <v>58.161999999999999</v>
      </c>
      <c r="O59" s="46">
        <v>54.27</v>
      </c>
      <c r="P59" s="46">
        <v>40.191000000000003</v>
      </c>
      <c r="Q59" s="46">
        <v>28.279</v>
      </c>
      <c r="R59" s="46">
        <v>54.802999999999997</v>
      </c>
      <c r="S59" s="46">
        <v>56.103000000000002</v>
      </c>
      <c r="T59" s="46">
        <v>44.087000000000003</v>
      </c>
      <c r="U59" s="46">
        <v>92.975999999999999</v>
      </c>
      <c r="V59" s="46">
        <v>32.927</v>
      </c>
      <c r="W59" s="46">
        <v>30.161000000000001</v>
      </c>
      <c r="X59" s="46">
        <v>74.897999999999996</v>
      </c>
      <c r="Y59" s="46">
        <v>40.956000000000003</v>
      </c>
      <c r="Z59" s="46">
        <v>61.122999999999998</v>
      </c>
      <c r="AA59" s="46">
        <v>99.448999999999998</v>
      </c>
      <c r="AB59" s="46">
        <v>51.259</v>
      </c>
      <c r="AC59" s="46">
        <v>67.97</v>
      </c>
      <c r="AD59" s="46">
        <v>48.701999999999998</v>
      </c>
      <c r="AE59" s="43">
        <v>71.043000000000006</v>
      </c>
      <c r="AF59" s="46">
        <v>27.198</v>
      </c>
      <c r="AG59" s="46">
        <v>80.72</v>
      </c>
      <c r="AH59" s="46">
        <v>28.891999999999999</v>
      </c>
    </row>
    <row r="60" spans="1:1005" ht="15" x14ac:dyDescent="0.25">
      <c r="A60" s="60">
        <v>46661</v>
      </c>
      <c r="B60" s="13"/>
      <c r="C60" s="13">
        <v>45</v>
      </c>
      <c r="D60" s="45">
        <v>52</v>
      </c>
      <c r="E60" s="46">
        <v>66.281000000000006</v>
      </c>
      <c r="F60" s="46">
        <v>60.183</v>
      </c>
      <c r="G60" s="46">
        <v>98.932000000000002</v>
      </c>
      <c r="H60" s="46">
        <v>67.123000000000005</v>
      </c>
      <c r="I60" s="46">
        <v>64.798000000000002</v>
      </c>
      <c r="J60" s="46">
        <v>50.347000000000001</v>
      </c>
      <c r="K60" s="46">
        <v>26.652999999999999</v>
      </c>
      <c r="L60" s="46">
        <v>39.069000000000003</v>
      </c>
      <c r="M60" s="46">
        <v>31.18</v>
      </c>
      <c r="N60" s="46">
        <v>57.152000000000001</v>
      </c>
      <c r="O60" s="46">
        <v>53.012</v>
      </c>
      <c r="P60" s="46">
        <v>61.773000000000003</v>
      </c>
      <c r="Q60" s="46">
        <v>55.115000000000002</v>
      </c>
      <c r="R60" s="46">
        <v>46.69</v>
      </c>
      <c r="S60" s="46">
        <v>58.015000000000001</v>
      </c>
      <c r="T60" s="46">
        <v>37.762999999999998</v>
      </c>
      <c r="U60" s="46">
        <v>84.093000000000004</v>
      </c>
      <c r="V60" s="46">
        <v>37.396999999999998</v>
      </c>
      <c r="W60" s="46">
        <v>51.932000000000002</v>
      </c>
      <c r="X60" s="46">
        <v>127.233</v>
      </c>
      <c r="Y60" s="46">
        <v>51.648000000000003</v>
      </c>
      <c r="Z60" s="46">
        <v>100.102</v>
      </c>
      <c r="AA60" s="46">
        <v>110.846</v>
      </c>
      <c r="AB60" s="46">
        <v>58.856000000000002</v>
      </c>
      <c r="AC60" s="46">
        <v>64.132999999999996</v>
      </c>
      <c r="AD60" s="46">
        <v>46.54</v>
      </c>
      <c r="AE60" s="43">
        <v>48.093000000000004</v>
      </c>
      <c r="AF60" s="46">
        <v>26.899000000000001</v>
      </c>
      <c r="AG60" s="46">
        <v>66.751000000000005</v>
      </c>
      <c r="AH60" s="46">
        <v>56.597999999999999</v>
      </c>
    </row>
    <row r="61" spans="1:1005" ht="15" x14ac:dyDescent="0.25">
      <c r="A61" s="60">
        <v>46692</v>
      </c>
      <c r="B61" s="13"/>
      <c r="C61" s="13">
        <v>47</v>
      </c>
      <c r="D61" s="45">
        <v>50</v>
      </c>
      <c r="E61" s="46">
        <v>63.720999999999997</v>
      </c>
      <c r="F61" s="46">
        <v>66.125</v>
      </c>
      <c r="G61" s="46">
        <v>73.177999999999997</v>
      </c>
      <c r="H61" s="46">
        <v>61.246000000000002</v>
      </c>
      <c r="I61" s="46">
        <v>61.616</v>
      </c>
      <c r="J61" s="46">
        <v>45.692</v>
      </c>
      <c r="K61" s="46">
        <v>39.439</v>
      </c>
      <c r="L61" s="46">
        <v>36.232999999999997</v>
      </c>
      <c r="M61" s="46">
        <v>36.584000000000003</v>
      </c>
      <c r="N61" s="46">
        <v>79.375</v>
      </c>
      <c r="O61" s="46">
        <v>53.201999999999998</v>
      </c>
      <c r="P61" s="46">
        <v>52.695</v>
      </c>
      <c r="Q61" s="46">
        <v>46.26</v>
      </c>
      <c r="R61" s="46">
        <v>51.603999999999999</v>
      </c>
      <c r="S61" s="46">
        <v>59.857999999999997</v>
      </c>
      <c r="T61" s="46">
        <v>44.542999999999999</v>
      </c>
      <c r="U61" s="46">
        <v>75.274000000000001</v>
      </c>
      <c r="V61" s="46">
        <v>50.341000000000001</v>
      </c>
      <c r="W61" s="46">
        <v>40.061999999999998</v>
      </c>
      <c r="X61" s="46">
        <v>72.311000000000007</v>
      </c>
      <c r="Y61" s="46">
        <v>47.881999999999998</v>
      </c>
      <c r="Z61" s="46">
        <v>99.224000000000004</v>
      </c>
      <c r="AA61" s="46">
        <v>91.120999999999995</v>
      </c>
      <c r="AB61" s="46">
        <v>60.686999999999998</v>
      </c>
      <c r="AC61" s="46">
        <v>57.417999999999999</v>
      </c>
      <c r="AD61" s="46">
        <v>54.456000000000003</v>
      </c>
      <c r="AE61" s="43">
        <v>58.213999999999999</v>
      </c>
      <c r="AF61" s="46">
        <v>33.771999999999998</v>
      </c>
      <c r="AG61" s="46">
        <v>61.137</v>
      </c>
      <c r="AH61" s="46">
        <v>48.975000000000001</v>
      </c>
    </row>
    <row r="62" spans="1:1005" ht="15" x14ac:dyDescent="0.25">
      <c r="A62" s="60">
        <v>46722</v>
      </c>
      <c r="B62" s="13"/>
      <c r="C62" s="13">
        <v>34</v>
      </c>
      <c r="D62" s="45">
        <v>34</v>
      </c>
      <c r="E62" s="46">
        <v>63.508000000000003</v>
      </c>
      <c r="F62" s="46">
        <v>63.960999999999999</v>
      </c>
      <c r="G62" s="46">
        <v>60.828000000000003</v>
      </c>
      <c r="H62" s="46">
        <v>55.02</v>
      </c>
      <c r="I62" s="46">
        <v>55.43</v>
      </c>
      <c r="J62" s="46">
        <v>36.933</v>
      </c>
      <c r="K62" s="46">
        <v>31.893000000000001</v>
      </c>
      <c r="L62" s="46">
        <v>29.943999999999999</v>
      </c>
      <c r="M62" s="46">
        <v>31.648</v>
      </c>
      <c r="N62" s="46">
        <v>47.015999999999998</v>
      </c>
      <c r="O62" s="46">
        <v>47.912999999999997</v>
      </c>
      <c r="P62" s="46">
        <v>44.933</v>
      </c>
      <c r="Q62" s="46">
        <v>33.283000000000001</v>
      </c>
      <c r="R62" s="46">
        <v>42.828000000000003</v>
      </c>
      <c r="S62" s="46">
        <v>49.293999999999997</v>
      </c>
      <c r="T62" s="46">
        <v>38.997999999999998</v>
      </c>
      <c r="U62" s="46">
        <v>64.626999999999995</v>
      </c>
      <c r="V62" s="46">
        <v>41.645000000000003</v>
      </c>
      <c r="W62" s="46">
        <v>31.056999999999999</v>
      </c>
      <c r="X62" s="46">
        <v>56.249000000000002</v>
      </c>
      <c r="Y62" s="46">
        <v>41.277000000000001</v>
      </c>
      <c r="Z62" s="46">
        <v>62.921999999999997</v>
      </c>
      <c r="AA62" s="46">
        <v>82.96</v>
      </c>
      <c r="AB62" s="46">
        <v>50.595999999999997</v>
      </c>
      <c r="AC62" s="46">
        <v>49.988</v>
      </c>
      <c r="AD62" s="46">
        <v>47.935000000000002</v>
      </c>
      <c r="AE62" s="43">
        <v>49.258000000000003</v>
      </c>
      <c r="AF62" s="46">
        <v>29.423999999999999</v>
      </c>
      <c r="AG62" s="46">
        <v>51.600999999999999</v>
      </c>
      <c r="AH62" s="46">
        <v>37.664000000000001</v>
      </c>
    </row>
    <row r="63" spans="1:1005" ht="15" x14ac:dyDescent="0.25">
      <c r="A63" s="60">
        <v>46753</v>
      </c>
      <c r="B63" s="13"/>
      <c r="C63" s="13">
        <v>40</v>
      </c>
      <c r="D63" s="45">
        <v>42</v>
      </c>
      <c r="E63" s="46">
        <v>53.591000000000001</v>
      </c>
      <c r="F63" s="46">
        <v>77.564999999999998</v>
      </c>
      <c r="G63" s="46">
        <v>53.677999999999997</v>
      </c>
      <c r="H63" s="46">
        <v>48.506</v>
      </c>
      <c r="I63" s="46">
        <v>50.168999999999997</v>
      </c>
      <c r="J63" s="46">
        <v>32.771999999999998</v>
      </c>
      <c r="K63" s="46">
        <v>27.151</v>
      </c>
      <c r="L63" s="46">
        <v>26.849</v>
      </c>
      <c r="M63" s="46">
        <v>28.75</v>
      </c>
      <c r="N63" s="46">
        <v>41.027000000000001</v>
      </c>
      <c r="O63" s="46">
        <v>48.67</v>
      </c>
      <c r="P63" s="46">
        <v>41.975999999999999</v>
      </c>
      <c r="Q63" s="46">
        <v>27.937000000000001</v>
      </c>
      <c r="R63" s="46">
        <v>39.515999999999998</v>
      </c>
      <c r="S63" s="46">
        <v>43.31</v>
      </c>
      <c r="T63" s="46">
        <v>35.933999999999997</v>
      </c>
      <c r="U63" s="46">
        <v>59.968000000000004</v>
      </c>
      <c r="V63" s="46">
        <v>34.767000000000003</v>
      </c>
      <c r="W63" s="46">
        <v>28.065000000000001</v>
      </c>
      <c r="X63" s="46">
        <v>52.414000000000001</v>
      </c>
      <c r="Y63" s="46">
        <v>35.158000000000001</v>
      </c>
      <c r="Z63" s="46">
        <v>52.706000000000003</v>
      </c>
      <c r="AA63" s="46">
        <v>72.634</v>
      </c>
      <c r="AB63" s="46">
        <v>43.609000000000002</v>
      </c>
      <c r="AC63" s="46">
        <v>44.759</v>
      </c>
      <c r="AD63" s="46">
        <v>41.991</v>
      </c>
      <c r="AE63" s="43">
        <v>42.843000000000004</v>
      </c>
      <c r="AF63" s="46">
        <v>26.863</v>
      </c>
      <c r="AG63" s="46">
        <v>46.668999999999997</v>
      </c>
      <c r="AH63" s="46">
        <v>34.917000000000002</v>
      </c>
    </row>
    <row r="64" spans="1:1005" ht="15" x14ac:dyDescent="0.25">
      <c r="A64" s="60">
        <v>46784</v>
      </c>
      <c r="B64" s="13"/>
      <c r="C64" s="13">
        <v>42</v>
      </c>
      <c r="D64" s="45">
        <v>43</v>
      </c>
      <c r="E64" s="46">
        <v>64.650000000000006</v>
      </c>
      <c r="F64" s="46">
        <v>59.362000000000002</v>
      </c>
      <c r="G64" s="46">
        <v>49.972000000000001</v>
      </c>
      <c r="H64" s="46">
        <v>48.27</v>
      </c>
      <c r="I64" s="46">
        <v>54.268000000000001</v>
      </c>
      <c r="J64" s="46">
        <v>32.756999999999998</v>
      </c>
      <c r="K64" s="46">
        <v>27.995999999999999</v>
      </c>
      <c r="L64" s="46">
        <v>39.182000000000002</v>
      </c>
      <c r="M64" s="46">
        <v>30.759</v>
      </c>
      <c r="N64" s="46">
        <v>40.289000000000001</v>
      </c>
      <c r="O64" s="46">
        <v>45.438000000000002</v>
      </c>
      <c r="P64" s="46">
        <v>45.213000000000001</v>
      </c>
      <c r="Q64" s="46">
        <v>27.846</v>
      </c>
      <c r="R64" s="46">
        <v>39.828000000000003</v>
      </c>
      <c r="S64" s="46">
        <v>40.902000000000001</v>
      </c>
      <c r="T64" s="46">
        <v>37.064999999999998</v>
      </c>
      <c r="U64" s="46">
        <v>57.103999999999999</v>
      </c>
      <c r="V64" s="46">
        <v>34.837000000000003</v>
      </c>
      <c r="W64" s="46">
        <v>38.395000000000003</v>
      </c>
      <c r="X64" s="46">
        <v>61.472999999999999</v>
      </c>
      <c r="Y64" s="46">
        <v>48.235999999999997</v>
      </c>
      <c r="Z64" s="46">
        <v>92.772000000000006</v>
      </c>
      <c r="AA64" s="46">
        <v>70.759</v>
      </c>
      <c r="AB64" s="46">
        <v>42.814999999999998</v>
      </c>
      <c r="AC64" s="46">
        <v>43.421999999999997</v>
      </c>
      <c r="AD64" s="46">
        <v>44.033000000000001</v>
      </c>
      <c r="AE64" s="43">
        <v>42.536000000000001</v>
      </c>
      <c r="AF64" s="46">
        <v>28.888000000000002</v>
      </c>
      <c r="AG64" s="46">
        <v>44.006</v>
      </c>
      <c r="AH64" s="46">
        <v>44.006</v>
      </c>
      <c r="ALQ64" s="4" t="e">
        <v>#N/A</v>
      </c>
    </row>
    <row r="65" spans="1:1005" ht="15" x14ac:dyDescent="0.25">
      <c r="A65" s="60">
        <v>46813</v>
      </c>
      <c r="B65" s="13"/>
      <c r="C65" s="13">
        <v>68</v>
      </c>
      <c r="D65" s="45">
        <v>85</v>
      </c>
      <c r="E65" s="46">
        <v>99.34</v>
      </c>
      <c r="F65" s="46">
        <v>115.78</v>
      </c>
      <c r="G65" s="46">
        <v>97.442999999999998</v>
      </c>
      <c r="H65" s="46">
        <v>87.63</v>
      </c>
      <c r="I65" s="46">
        <v>79.718000000000004</v>
      </c>
      <c r="J65" s="46">
        <v>68.462000000000003</v>
      </c>
      <c r="K65" s="46">
        <v>52.674999999999997</v>
      </c>
      <c r="L65" s="46">
        <v>64.905000000000001</v>
      </c>
      <c r="M65" s="46">
        <v>94.369</v>
      </c>
      <c r="N65" s="46">
        <v>87.18</v>
      </c>
      <c r="O65" s="46">
        <v>72.94</v>
      </c>
      <c r="P65" s="46">
        <v>101.437</v>
      </c>
      <c r="Q65" s="46">
        <v>49.664000000000001</v>
      </c>
      <c r="R65" s="46">
        <v>79.418999999999997</v>
      </c>
      <c r="S65" s="46">
        <v>66.158000000000001</v>
      </c>
      <c r="T65" s="46">
        <v>64.570999999999998</v>
      </c>
      <c r="U65" s="46">
        <v>110.669</v>
      </c>
      <c r="V65" s="46">
        <v>67.849000000000004</v>
      </c>
      <c r="W65" s="46">
        <v>69.631</v>
      </c>
      <c r="X65" s="46">
        <v>104.489</v>
      </c>
      <c r="Y65" s="46">
        <v>91.742999999999995</v>
      </c>
      <c r="Z65" s="46">
        <v>337.51799999999997</v>
      </c>
      <c r="AA65" s="46">
        <v>94.911000000000001</v>
      </c>
      <c r="AB65" s="46">
        <v>77.546000000000006</v>
      </c>
      <c r="AC65" s="46">
        <v>100.70699999999999</v>
      </c>
      <c r="AD65" s="46">
        <v>64.569999999999993</v>
      </c>
      <c r="AE65" s="43">
        <v>119.009</v>
      </c>
      <c r="AF65" s="46">
        <v>85.971000000000004</v>
      </c>
      <c r="AG65" s="46">
        <v>106.583</v>
      </c>
      <c r="AH65" s="46">
        <v>106.583</v>
      </c>
      <c r="ALQ65" s="4" t="e">
        <v>#N/A</v>
      </c>
    </row>
    <row r="66" spans="1:1005" ht="15" x14ac:dyDescent="0.25">
      <c r="A66" s="60">
        <v>46844</v>
      </c>
      <c r="B66" s="13"/>
      <c r="C66" s="13">
        <v>91</v>
      </c>
      <c r="D66" s="45">
        <v>111</v>
      </c>
      <c r="E66" s="46">
        <v>155.989</v>
      </c>
      <c r="F66" s="46">
        <v>139.904</v>
      </c>
      <c r="G66" s="46">
        <v>163.16399999999999</v>
      </c>
      <c r="H66" s="46">
        <v>107.313</v>
      </c>
      <c r="I66" s="46">
        <v>114.04300000000001</v>
      </c>
      <c r="J66" s="46">
        <v>103.84399999999999</v>
      </c>
      <c r="K66" s="46">
        <v>84.06</v>
      </c>
      <c r="L66" s="46">
        <v>90.326999999999998</v>
      </c>
      <c r="M66" s="46">
        <v>149.60499999999999</v>
      </c>
      <c r="N66" s="46">
        <v>125.166</v>
      </c>
      <c r="O66" s="46">
        <v>134.53299999999999</v>
      </c>
      <c r="P66" s="46">
        <v>101.211</v>
      </c>
      <c r="Q66" s="46">
        <v>53.845999999999997</v>
      </c>
      <c r="R66" s="46">
        <v>120.54600000000001</v>
      </c>
      <c r="S66" s="46">
        <v>85.49</v>
      </c>
      <c r="T66" s="46">
        <v>197.29900000000001</v>
      </c>
      <c r="U66" s="46">
        <v>184.65100000000001</v>
      </c>
      <c r="V66" s="46">
        <v>72.319000000000003</v>
      </c>
      <c r="W66" s="46">
        <v>91.186000000000007</v>
      </c>
      <c r="X66" s="46">
        <v>107.786</v>
      </c>
      <c r="Y66" s="46">
        <v>138.36099999999999</v>
      </c>
      <c r="Z66" s="46">
        <v>538.35599999999999</v>
      </c>
      <c r="AA66" s="46">
        <v>120.018</v>
      </c>
      <c r="AB66" s="46">
        <v>272.04199999999997</v>
      </c>
      <c r="AC66" s="46">
        <v>126.343</v>
      </c>
      <c r="AD66" s="46">
        <v>85.001000000000005</v>
      </c>
      <c r="AE66" s="43">
        <v>116.626</v>
      </c>
      <c r="AF66" s="46">
        <v>162.096</v>
      </c>
      <c r="AG66" s="46">
        <v>133.50200000000001</v>
      </c>
      <c r="AH66" s="46">
        <v>133.50200000000001</v>
      </c>
      <c r="ALQ66" s="4" t="e">
        <v>#N/A</v>
      </c>
    </row>
    <row r="67" spans="1:1005" ht="15" x14ac:dyDescent="0.25">
      <c r="A67" s="60">
        <v>46874</v>
      </c>
      <c r="B67" s="13"/>
      <c r="C67" s="13">
        <v>165</v>
      </c>
      <c r="D67" s="45">
        <v>239</v>
      </c>
      <c r="E67" s="46">
        <v>241.143</v>
      </c>
      <c r="F67" s="46">
        <v>466.70499999999998</v>
      </c>
      <c r="G67" s="46">
        <v>252.667</v>
      </c>
      <c r="H67" s="46">
        <v>336.42500000000001</v>
      </c>
      <c r="I67" s="46">
        <v>187.47800000000001</v>
      </c>
      <c r="J67" s="46">
        <v>166.98699999999999</v>
      </c>
      <c r="K67" s="46">
        <v>56.875</v>
      </c>
      <c r="L67" s="46">
        <v>72.531999999999996</v>
      </c>
      <c r="M67" s="46">
        <v>120.502</v>
      </c>
      <c r="N67" s="46">
        <v>264.45600000000002</v>
      </c>
      <c r="O67" s="46">
        <v>286.72500000000002</v>
      </c>
      <c r="P67" s="46">
        <v>207.369</v>
      </c>
      <c r="Q67" s="46">
        <v>124.602</v>
      </c>
      <c r="R67" s="46">
        <v>188.22200000000001</v>
      </c>
      <c r="S67" s="46">
        <v>62.603000000000002</v>
      </c>
      <c r="T67" s="46">
        <v>330.68700000000001</v>
      </c>
      <c r="U67" s="46">
        <v>237.589</v>
      </c>
      <c r="V67" s="46">
        <v>93.379000000000005</v>
      </c>
      <c r="W67" s="46">
        <v>192.03700000000001</v>
      </c>
      <c r="X67" s="46">
        <v>229.72499999999999</v>
      </c>
      <c r="Y67" s="46">
        <v>382.09300000000002</v>
      </c>
      <c r="Z67" s="46">
        <v>569.62599999999998</v>
      </c>
      <c r="AA67" s="46">
        <v>317.86700000000002</v>
      </c>
      <c r="AB67" s="46">
        <v>181.42400000000001</v>
      </c>
      <c r="AC67" s="46">
        <v>167.733</v>
      </c>
      <c r="AD67" s="46">
        <v>110.795</v>
      </c>
      <c r="AE67" s="43">
        <v>182.96899999999999</v>
      </c>
      <c r="AF67" s="46">
        <v>292.029</v>
      </c>
      <c r="AG67" s="46">
        <v>229.21799999999999</v>
      </c>
      <c r="AH67" s="46">
        <v>229.21799999999999</v>
      </c>
      <c r="ALQ67" s="4" t="e">
        <v>#N/A</v>
      </c>
    </row>
    <row r="68" spans="1:1005" ht="15" x14ac:dyDescent="0.25">
      <c r="A68" s="60">
        <v>46905</v>
      </c>
      <c r="B68" s="13"/>
      <c r="C68" s="13">
        <v>249</v>
      </c>
      <c r="D68" s="45">
        <v>389</v>
      </c>
      <c r="E68" s="46">
        <v>678.65499999999997</v>
      </c>
      <c r="F68" s="46">
        <v>853.62199999999996</v>
      </c>
      <c r="G68" s="46">
        <v>466.52</v>
      </c>
      <c r="H68" s="46">
        <v>757.07399999999996</v>
      </c>
      <c r="I68" s="46">
        <v>250.22300000000001</v>
      </c>
      <c r="J68" s="46">
        <v>155.56399999999999</v>
      </c>
      <c r="K68" s="46">
        <v>188.047</v>
      </c>
      <c r="L68" s="46">
        <v>256.81799999999998</v>
      </c>
      <c r="M68" s="46">
        <v>247.17099999999999</v>
      </c>
      <c r="N68" s="46">
        <v>462.86799999999999</v>
      </c>
      <c r="O68" s="46">
        <v>333.28899999999999</v>
      </c>
      <c r="P68" s="46">
        <v>82.182000000000002</v>
      </c>
      <c r="Q68" s="46">
        <v>312.43799999999999</v>
      </c>
      <c r="R68" s="46">
        <v>541.89300000000003</v>
      </c>
      <c r="S68" s="46">
        <v>281.10399999999998</v>
      </c>
      <c r="T68" s="46">
        <v>651.04499999999996</v>
      </c>
      <c r="U68" s="46">
        <v>216.68299999999999</v>
      </c>
      <c r="V68" s="46">
        <v>105.608</v>
      </c>
      <c r="W68" s="46">
        <v>491.791</v>
      </c>
      <c r="X68" s="46">
        <v>355.41800000000001</v>
      </c>
      <c r="Y68" s="46">
        <v>425.44</v>
      </c>
      <c r="Z68" s="46">
        <v>870.22</v>
      </c>
      <c r="AA68" s="46">
        <v>504.68</v>
      </c>
      <c r="AB68" s="46">
        <v>349.84399999999999</v>
      </c>
      <c r="AC68" s="46">
        <v>391.61700000000002</v>
      </c>
      <c r="AD68" s="46">
        <v>402.39299999999997</v>
      </c>
      <c r="AE68" s="43">
        <v>80.775999999999996</v>
      </c>
      <c r="AF68" s="46">
        <v>473.65</v>
      </c>
      <c r="AG68" s="46">
        <v>199.52799999999999</v>
      </c>
      <c r="AH68" s="46">
        <v>199.52799999999999</v>
      </c>
      <c r="ALQ68" s="4" t="e">
        <v>#N/A</v>
      </c>
    </row>
    <row r="69" spans="1:1005" ht="15" x14ac:dyDescent="0.25">
      <c r="A69" s="60">
        <v>46935</v>
      </c>
      <c r="B69" s="13"/>
      <c r="C69" s="13">
        <v>92</v>
      </c>
      <c r="D69" s="45">
        <v>161</v>
      </c>
      <c r="E69" s="46">
        <v>326.02699999999999</v>
      </c>
      <c r="F69" s="46">
        <v>347.41699999999997</v>
      </c>
      <c r="G69" s="46">
        <v>439.89800000000002</v>
      </c>
      <c r="H69" s="46">
        <v>408.31799999999998</v>
      </c>
      <c r="I69" s="46">
        <v>77.168999999999997</v>
      </c>
      <c r="J69" s="46">
        <v>39.999000000000002</v>
      </c>
      <c r="K69" s="46">
        <v>87.203000000000003</v>
      </c>
      <c r="L69" s="46">
        <v>102.48699999999999</v>
      </c>
      <c r="M69" s="46">
        <v>187.80699999999999</v>
      </c>
      <c r="N69" s="46">
        <v>308.21199999999999</v>
      </c>
      <c r="O69" s="46">
        <v>86.159000000000006</v>
      </c>
      <c r="P69" s="46">
        <v>11.545</v>
      </c>
      <c r="Q69" s="46">
        <v>242.52799999999999</v>
      </c>
      <c r="R69" s="46">
        <v>396.512</v>
      </c>
      <c r="S69" s="46">
        <v>218.93299999999999</v>
      </c>
      <c r="T69" s="46">
        <v>826.03300000000002</v>
      </c>
      <c r="U69" s="46">
        <v>86.563999999999993</v>
      </c>
      <c r="V69" s="46">
        <v>39.204999999999998</v>
      </c>
      <c r="W69" s="46">
        <v>303.51</v>
      </c>
      <c r="X69" s="46">
        <v>157.762</v>
      </c>
      <c r="Y69" s="46">
        <v>131.84800000000001</v>
      </c>
      <c r="Z69" s="46">
        <v>412.84300000000002</v>
      </c>
      <c r="AA69" s="46">
        <v>214.96600000000001</v>
      </c>
      <c r="AB69" s="46">
        <v>255.48099999999999</v>
      </c>
      <c r="AC69" s="46">
        <v>193.60900000000001</v>
      </c>
      <c r="AD69" s="46">
        <v>196.24100000000001</v>
      </c>
      <c r="AE69" s="43">
        <v>40.274000000000001</v>
      </c>
      <c r="AF69" s="46">
        <v>267.85000000000002</v>
      </c>
      <c r="AG69" s="46">
        <v>41.16</v>
      </c>
      <c r="AH69" s="46">
        <v>41.16</v>
      </c>
      <c r="ALQ69" s="4" t="e">
        <v>#N/A</v>
      </c>
    </row>
    <row r="70" spans="1:1005" ht="15" x14ac:dyDescent="0.25">
      <c r="A70" s="60">
        <v>46966</v>
      </c>
      <c r="B70" s="13"/>
      <c r="C70" s="13">
        <v>45</v>
      </c>
      <c r="D70" s="45">
        <v>66</v>
      </c>
      <c r="E70" s="46">
        <v>103.277</v>
      </c>
      <c r="F70" s="46">
        <v>171.26400000000001</v>
      </c>
      <c r="G70" s="46">
        <v>145.23099999999999</v>
      </c>
      <c r="H70" s="46">
        <v>136.98500000000001</v>
      </c>
      <c r="I70" s="46">
        <v>42.918999999999997</v>
      </c>
      <c r="J70" s="46">
        <v>25.736000000000001</v>
      </c>
      <c r="K70" s="46">
        <v>37.04</v>
      </c>
      <c r="L70" s="46">
        <v>41.378999999999998</v>
      </c>
      <c r="M70" s="46">
        <v>71.974999999999994</v>
      </c>
      <c r="N70" s="46">
        <v>96.73</v>
      </c>
      <c r="O70" s="46">
        <v>49.890999999999998</v>
      </c>
      <c r="P70" s="46">
        <v>31.032</v>
      </c>
      <c r="Q70" s="46">
        <v>71.19</v>
      </c>
      <c r="R70" s="46">
        <v>122.93899999999999</v>
      </c>
      <c r="S70" s="46">
        <v>69.274000000000001</v>
      </c>
      <c r="T70" s="46">
        <v>219.018</v>
      </c>
      <c r="U70" s="46">
        <v>43.735999999999997</v>
      </c>
      <c r="V70" s="46">
        <v>26.117999999999999</v>
      </c>
      <c r="W70" s="46">
        <v>108.85</v>
      </c>
      <c r="X70" s="46">
        <v>59.671999999999997</v>
      </c>
      <c r="Y70" s="46">
        <v>64.186000000000007</v>
      </c>
      <c r="Z70" s="46">
        <v>147.47499999999999</v>
      </c>
      <c r="AA70" s="46">
        <v>82.111999999999995</v>
      </c>
      <c r="AB70" s="46">
        <v>98.572000000000003</v>
      </c>
      <c r="AC70" s="46">
        <v>70.980999999999995</v>
      </c>
      <c r="AD70" s="46">
        <v>90.942999999999998</v>
      </c>
      <c r="AE70" s="43">
        <v>26.698</v>
      </c>
      <c r="AF70" s="46">
        <v>202.80600000000001</v>
      </c>
      <c r="AG70" s="46">
        <v>33.122999999999998</v>
      </c>
      <c r="AH70" s="46">
        <v>33.122999999999998</v>
      </c>
      <c r="ALQ70" s="4" t="e">
        <v>#N/A</v>
      </c>
    </row>
    <row r="71" spans="1:1005" ht="15" x14ac:dyDescent="0.25">
      <c r="A71" s="60">
        <v>46997</v>
      </c>
      <c r="B71" s="13"/>
      <c r="C71" s="13">
        <v>34</v>
      </c>
      <c r="D71" s="45">
        <v>43</v>
      </c>
      <c r="E71" s="46">
        <v>62.128</v>
      </c>
      <c r="F71" s="46">
        <v>108.166</v>
      </c>
      <c r="G71" s="46">
        <v>66.683000000000007</v>
      </c>
      <c r="H71" s="46">
        <v>94.587000000000003</v>
      </c>
      <c r="I71" s="46">
        <v>48.5</v>
      </c>
      <c r="J71" s="46">
        <v>22.318999999999999</v>
      </c>
      <c r="K71" s="46">
        <v>34.277999999999999</v>
      </c>
      <c r="L71" s="46">
        <v>38.094000000000001</v>
      </c>
      <c r="M71" s="46">
        <v>58.161999999999999</v>
      </c>
      <c r="N71" s="46">
        <v>54.27</v>
      </c>
      <c r="O71" s="46">
        <v>40.191000000000003</v>
      </c>
      <c r="P71" s="46">
        <v>28.279</v>
      </c>
      <c r="Q71" s="46">
        <v>54.802999999999997</v>
      </c>
      <c r="R71" s="46">
        <v>56.103000000000002</v>
      </c>
      <c r="S71" s="46">
        <v>44.087000000000003</v>
      </c>
      <c r="T71" s="46">
        <v>92.975999999999999</v>
      </c>
      <c r="U71" s="46">
        <v>32.927</v>
      </c>
      <c r="V71" s="46">
        <v>30.161000000000001</v>
      </c>
      <c r="W71" s="46">
        <v>74.897999999999996</v>
      </c>
      <c r="X71" s="46">
        <v>40.956000000000003</v>
      </c>
      <c r="Y71" s="46">
        <v>61.122999999999998</v>
      </c>
      <c r="Z71" s="46">
        <v>99.448999999999998</v>
      </c>
      <c r="AA71" s="46">
        <v>51.259</v>
      </c>
      <c r="AB71" s="46">
        <v>67.97</v>
      </c>
      <c r="AC71" s="46">
        <v>48.701999999999998</v>
      </c>
      <c r="AD71" s="46">
        <v>71.043000000000006</v>
      </c>
      <c r="AE71" s="43">
        <v>27.198</v>
      </c>
      <c r="AF71" s="46">
        <v>80.72</v>
      </c>
      <c r="AG71" s="46">
        <v>28.891999999999999</v>
      </c>
      <c r="AH71" s="46">
        <v>28.891999999999999</v>
      </c>
      <c r="ALQ71" s="4" t="e">
        <v>#N/A</v>
      </c>
    </row>
    <row r="72" spans="1:1005" ht="15" x14ac:dyDescent="0.25">
      <c r="A72" s="60"/>
      <c r="B72" s="13"/>
      <c r="C72" s="13"/>
      <c r="D72" s="14"/>
      <c r="ALQ72" s="4" t="e">
        <v>#N/A</v>
      </c>
    </row>
    <row r="73" spans="1:1005" ht="15" x14ac:dyDescent="0.25">
      <c r="A73" s="60"/>
      <c r="B73" s="13"/>
      <c r="C73" s="13"/>
      <c r="D73" s="14"/>
    </row>
    <row r="74" spans="1:1005" ht="15" x14ac:dyDescent="0.25">
      <c r="A74" s="60"/>
      <c r="B74" s="13"/>
      <c r="C74" s="13"/>
      <c r="D74" s="14"/>
    </row>
    <row r="75" spans="1:1005" ht="15" x14ac:dyDescent="0.25">
      <c r="A75" s="60"/>
      <c r="B75" s="13"/>
      <c r="C75" s="13"/>
      <c r="D75" s="14"/>
    </row>
    <row r="76" spans="1:1005" ht="15" x14ac:dyDescent="0.25">
      <c r="A76" s="60"/>
      <c r="B76" s="13"/>
      <c r="C76" s="13"/>
      <c r="D76" s="14"/>
    </row>
    <row r="77" spans="1:1005" ht="15" x14ac:dyDescent="0.25">
      <c r="A77" s="60"/>
      <c r="B77" s="13"/>
      <c r="C77" s="13"/>
      <c r="D77" s="14"/>
    </row>
    <row r="78" spans="1:1005" ht="15" x14ac:dyDescent="0.25">
      <c r="A78" s="60"/>
      <c r="B78" s="13"/>
      <c r="C78" s="13"/>
      <c r="D78" s="14"/>
    </row>
    <row r="79" spans="1:1005" ht="15" x14ac:dyDescent="0.25">
      <c r="A79" s="60"/>
      <c r="B79" s="13"/>
      <c r="C79" s="13"/>
      <c r="D79" s="14"/>
    </row>
    <row r="80" spans="1:1005" ht="15" x14ac:dyDescent="0.25">
      <c r="A80" s="60"/>
      <c r="B80" s="13"/>
      <c r="C80" s="13"/>
      <c r="D80" s="14"/>
    </row>
    <row r="81" spans="1:4" ht="12.75" customHeight="1" x14ac:dyDescent="0.25">
      <c r="A81" s="60"/>
      <c r="B81" s="13"/>
      <c r="C81" s="13"/>
      <c r="D81" s="14"/>
    </row>
    <row r="82" spans="1:4" ht="12.75" customHeight="1" x14ac:dyDescent="0.25">
      <c r="A82" s="60"/>
      <c r="B82" s="13"/>
      <c r="C82" s="13"/>
      <c r="D82" s="14"/>
    </row>
    <row r="83" spans="1:4" ht="12.75" customHeight="1" x14ac:dyDescent="0.25">
      <c r="A83" s="60"/>
      <c r="B83" s="13"/>
      <c r="C83" s="13"/>
      <c r="D83" s="14"/>
    </row>
    <row r="84" spans="1:4" ht="12.75" customHeight="1" x14ac:dyDescent="0.25">
      <c r="A84" s="60"/>
      <c r="B84" s="13"/>
      <c r="C84" s="13"/>
      <c r="D84" s="14"/>
    </row>
    <row r="101" spans="3:4" ht="12.75" customHeight="1" x14ac:dyDescent="0.25">
      <c r="C101" s="3">
        <v>68</v>
      </c>
      <c r="D101" s="3">
        <v>85</v>
      </c>
    </row>
    <row r="102" spans="3:4" ht="12.75" customHeight="1" x14ac:dyDescent="0.25">
      <c r="C102" s="3">
        <v>91</v>
      </c>
      <c r="D102" s="3">
        <v>111</v>
      </c>
    </row>
    <row r="103" spans="3:4" ht="12.75" customHeight="1" x14ac:dyDescent="0.25">
      <c r="C103" s="3">
        <v>165</v>
      </c>
      <c r="D103" s="3">
        <v>239</v>
      </c>
    </row>
    <row r="104" spans="3:4" ht="12.75" customHeight="1" x14ac:dyDescent="0.25">
      <c r="C104" s="3">
        <v>249</v>
      </c>
      <c r="D104" s="3">
        <v>389</v>
      </c>
    </row>
    <row r="105" spans="3:4" ht="12.75" customHeight="1" x14ac:dyDescent="0.25">
      <c r="C105" s="3">
        <v>92</v>
      </c>
      <c r="D105" s="3">
        <v>161</v>
      </c>
    </row>
    <row r="106" spans="3:4" ht="12.75" customHeight="1" x14ac:dyDescent="0.25">
      <c r="C106" s="3">
        <v>45</v>
      </c>
      <c r="D106" s="3">
        <v>66</v>
      </c>
    </row>
    <row r="107" spans="3:4" ht="12.75" customHeight="1" x14ac:dyDescent="0.25">
      <c r="C107" s="3">
        <v>34</v>
      </c>
      <c r="D107" s="3">
        <v>43</v>
      </c>
    </row>
  </sheetData>
  <mergeCells count="1">
    <mergeCell ref="B1:AH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58FE1F-8B96-4C48-85E4-44FD88C350A6}">
  <sheetPr codeName="Sheet10">
    <tabColor rgb="FFFCCDE5"/>
  </sheetPr>
  <dimension ref="A1:ALQ107"/>
  <sheetViews>
    <sheetView topLeftCell="A43" workbookViewId="0">
      <selection activeCell="D4" sqref="D4"/>
    </sheetView>
  </sheetViews>
  <sheetFormatPr defaultColWidth="18.7109375" defaultRowHeight="12.75" customHeight="1" x14ac:dyDescent="0.25"/>
  <cols>
    <col min="1" max="4" width="7.5703125" style="3" customWidth="1"/>
    <col min="5" max="30" width="8" style="4" customWidth="1"/>
    <col min="31" max="31" width="8.140625" style="4" customWidth="1"/>
    <col min="32" max="54" width="8.85546875" style="4" customWidth="1"/>
    <col min="55" max="16384" width="18.7109375" style="4"/>
  </cols>
  <sheetData>
    <row r="1" spans="1:39" ht="15" x14ac:dyDescent="0.25">
      <c r="A1" s="61" t="s">
        <v>36</v>
      </c>
      <c r="B1" s="62"/>
      <c r="C1" s="62"/>
      <c r="D1" s="62"/>
      <c r="E1" s="62"/>
      <c r="F1" s="62"/>
      <c r="G1" s="62"/>
      <c r="H1" s="62"/>
      <c r="I1" s="62"/>
      <c r="J1" s="62"/>
      <c r="K1" s="62"/>
      <c r="L1" s="62"/>
      <c r="M1" s="62"/>
      <c r="N1" s="62"/>
      <c r="O1" s="62"/>
      <c r="P1" s="62"/>
      <c r="Q1" s="62"/>
      <c r="R1" s="62"/>
      <c r="S1" s="62"/>
      <c r="T1" s="62"/>
      <c r="U1" s="62"/>
      <c r="V1" s="62"/>
      <c r="W1" s="62"/>
      <c r="X1" s="62"/>
      <c r="Y1" s="62"/>
      <c r="Z1" s="62"/>
      <c r="AA1" s="62"/>
      <c r="AB1" s="62"/>
      <c r="AC1" s="62"/>
      <c r="AD1" s="62"/>
      <c r="AE1" s="62"/>
      <c r="AF1" s="62"/>
      <c r="AG1" s="62"/>
      <c r="AH1" s="62"/>
      <c r="AI1" s="3"/>
      <c r="AJ1" s="3"/>
      <c r="AK1" s="3"/>
      <c r="AL1" s="3"/>
      <c r="AM1" s="3"/>
    </row>
    <row r="2" spans="1:39" s="3" customFormat="1" ht="15" x14ac:dyDescent="0.25">
      <c r="A2" s="61"/>
      <c r="B2" s="63" t="s">
        <v>0</v>
      </c>
      <c r="C2" s="63" t="s">
        <v>1</v>
      </c>
      <c r="D2" s="63" t="s">
        <v>2</v>
      </c>
      <c r="E2" s="63">
        <v>1991</v>
      </c>
      <c r="F2" s="63">
        <v>1992</v>
      </c>
      <c r="G2" s="63">
        <v>1993</v>
      </c>
      <c r="H2" s="63">
        <v>1994</v>
      </c>
      <c r="I2" s="63">
        <v>1995</v>
      </c>
      <c r="J2" s="63">
        <v>1996</v>
      </c>
      <c r="K2" s="63">
        <v>1997</v>
      </c>
      <c r="L2" s="63">
        <v>1998</v>
      </c>
      <c r="M2" s="63">
        <v>1999</v>
      </c>
      <c r="N2" s="63">
        <v>2000</v>
      </c>
      <c r="O2" s="63">
        <v>2001</v>
      </c>
      <c r="P2" s="63">
        <v>2002</v>
      </c>
      <c r="Q2" s="63">
        <v>2003</v>
      </c>
      <c r="R2" s="63">
        <v>2004</v>
      </c>
      <c r="S2" s="63">
        <v>2005</v>
      </c>
      <c r="T2" s="63">
        <v>2006</v>
      </c>
      <c r="U2" s="63">
        <v>2007</v>
      </c>
      <c r="V2" s="63">
        <v>2008</v>
      </c>
      <c r="W2" s="63">
        <v>2009</v>
      </c>
      <c r="X2" s="63">
        <v>2010</v>
      </c>
      <c r="Y2" s="63">
        <v>2011</v>
      </c>
      <c r="Z2" s="63">
        <v>2012</v>
      </c>
      <c r="AA2" s="63">
        <v>2013</v>
      </c>
      <c r="AB2" s="63">
        <v>2014</v>
      </c>
      <c r="AC2" s="63">
        <v>2015</v>
      </c>
      <c r="AD2" s="63">
        <v>2016</v>
      </c>
      <c r="AE2" s="63">
        <v>2017</v>
      </c>
      <c r="AF2" s="63">
        <v>2018</v>
      </c>
      <c r="AG2" s="63">
        <v>2019</v>
      </c>
      <c r="AH2" s="63">
        <v>2020</v>
      </c>
    </row>
    <row r="3" spans="1:39" s="3" customFormat="1" ht="15" x14ac:dyDescent="0.25">
      <c r="A3" s="64"/>
      <c r="B3" s="65" t="s">
        <v>3</v>
      </c>
      <c r="C3" s="65" t="s">
        <v>4</v>
      </c>
      <c r="D3" s="65" t="s">
        <v>5</v>
      </c>
      <c r="E3" s="65" t="s">
        <v>6</v>
      </c>
      <c r="F3" s="65" t="s">
        <v>7</v>
      </c>
      <c r="G3" s="65" t="s">
        <v>8</v>
      </c>
      <c r="H3" s="65" t="s">
        <v>9</v>
      </c>
      <c r="I3" s="65" t="s">
        <v>10</v>
      </c>
      <c r="J3" s="65" t="s">
        <v>11</v>
      </c>
      <c r="K3" s="65" t="s">
        <v>12</v>
      </c>
      <c r="L3" s="65" t="s">
        <v>13</v>
      </c>
      <c r="M3" s="65" t="s">
        <v>14</v>
      </c>
      <c r="N3" s="65" t="s">
        <v>15</v>
      </c>
      <c r="O3" s="65" t="s">
        <v>16</v>
      </c>
      <c r="P3" s="65" t="s">
        <v>17</v>
      </c>
      <c r="Q3" s="65" t="s">
        <v>18</v>
      </c>
      <c r="R3" s="65" t="s">
        <v>19</v>
      </c>
      <c r="S3" s="65" t="s">
        <v>20</v>
      </c>
      <c r="T3" s="65" t="s">
        <v>21</v>
      </c>
      <c r="U3" s="65" t="s">
        <v>22</v>
      </c>
      <c r="V3" s="65" t="s">
        <v>23</v>
      </c>
      <c r="W3" s="65" t="s">
        <v>24</v>
      </c>
      <c r="X3" s="65" t="s">
        <v>25</v>
      </c>
      <c r="Y3" s="65" t="s">
        <v>26</v>
      </c>
      <c r="Z3" s="65" t="s">
        <v>27</v>
      </c>
      <c r="AA3" s="65" t="s">
        <v>28</v>
      </c>
      <c r="AB3" s="65" t="s">
        <v>29</v>
      </c>
      <c r="AC3" s="65" t="s">
        <v>30</v>
      </c>
      <c r="AD3" s="65" t="s">
        <v>31</v>
      </c>
      <c r="AE3" s="65" t="s">
        <v>32</v>
      </c>
      <c r="AF3" s="65" t="s">
        <v>33</v>
      </c>
      <c r="AG3" s="65" t="s">
        <v>34</v>
      </c>
      <c r="AH3" s="65" t="s">
        <v>35</v>
      </c>
    </row>
    <row r="4" spans="1:39" ht="15" x14ac:dyDescent="0.25">
      <c r="A4" s="66">
        <v>44958</v>
      </c>
      <c r="B4" s="30"/>
      <c r="C4" s="31">
        <v>22</v>
      </c>
      <c r="D4" s="42">
        <v>22</v>
      </c>
      <c r="E4" s="16">
        <v>23.925000000000001</v>
      </c>
      <c r="F4" s="16">
        <v>21.911999999999999</v>
      </c>
      <c r="G4" s="16">
        <v>21.593</v>
      </c>
      <c r="H4" s="46">
        <v>20.946000000000002</v>
      </c>
      <c r="I4" s="46">
        <v>26.888999999999999</v>
      </c>
      <c r="J4" s="46">
        <v>26.253</v>
      </c>
      <c r="K4" s="46">
        <v>20.914000000000001</v>
      </c>
      <c r="L4" s="46">
        <v>21.436</v>
      </c>
      <c r="M4" s="46">
        <v>25.591000000000001</v>
      </c>
      <c r="N4" s="46">
        <v>23.574000000000002</v>
      </c>
      <c r="O4" s="46">
        <v>22.67</v>
      </c>
      <c r="P4" s="46">
        <v>21.024999999999999</v>
      </c>
      <c r="Q4" s="46">
        <v>23.33</v>
      </c>
      <c r="R4" s="46">
        <v>21.35</v>
      </c>
      <c r="S4" s="46">
        <v>22.088000000000001</v>
      </c>
      <c r="T4" s="46">
        <v>20.852</v>
      </c>
      <c r="U4" s="46">
        <v>24.370999999999999</v>
      </c>
      <c r="V4" s="46">
        <v>20.92</v>
      </c>
      <c r="W4" s="46">
        <v>22.177</v>
      </c>
      <c r="X4" s="46">
        <v>20.85</v>
      </c>
      <c r="Y4" s="46">
        <v>21.521000000000001</v>
      </c>
      <c r="Z4" s="46">
        <v>21.042999999999999</v>
      </c>
      <c r="AA4" s="46">
        <v>20.852</v>
      </c>
      <c r="AB4" s="46">
        <v>24.721</v>
      </c>
      <c r="AC4" s="46">
        <v>28.44</v>
      </c>
      <c r="AD4" s="46">
        <v>23.8</v>
      </c>
      <c r="AE4" s="46">
        <v>29.86</v>
      </c>
      <c r="AF4" s="46">
        <v>26.385000000000002</v>
      </c>
      <c r="AG4" s="46">
        <v>21.183</v>
      </c>
      <c r="AH4" s="46">
        <v>21.603999999999999</v>
      </c>
    </row>
    <row r="5" spans="1:39" ht="15" x14ac:dyDescent="0.25">
      <c r="A5" s="66">
        <v>44986</v>
      </c>
      <c r="B5" s="33"/>
      <c r="C5" s="8">
        <v>33</v>
      </c>
      <c r="D5" s="44">
        <v>33</v>
      </c>
      <c r="E5" s="16">
        <v>29.097999999999999</v>
      </c>
      <c r="F5" s="16">
        <v>37.15</v>
      </c>
      <c r="G5" s="16">
        <v>33.087000000000003</v>
      </c>
      <c r="H5" s="46">
        <v>37.298000000000002</v>
      </c>
      <c r="I5" s="46">
        <v>50.947000000000003</v>
      </c>
      <c r="J5" s="46">
        <v>32.042999999999999</v>
      </c>
      <c r="K5" s="46">
        <v>36.036000000000001</v>
      </c>
      <c r="L5" s="46">
        <v>32.912999999999997</v>
      </c>
      <c r="M5" s="46">
        <v>38.481999999999999</v>
      </c>
      <c r="N5" s="46">
        <v>29.088999999999999</v>
      </c>
      <c r="O5" s="46">
        <v>33.316000000000003</v>
      </c>
      <c r="P5" s="46">
        <v>24.315999999999999</v>
      </c>
      <c r="Q5" s="46">
        <v>36.027999999999999</v>
      </c>
      <c r="R5" s="46">
        <v>47.805999999999997</v>
      </c>
      <c r="S5" s="46">
        <v>26.437999999999999</v>
      </c>
      <c r="T5" s="46">
        <v>27.068000000000001</v>
      </c>
      <c r="U5" s="46">
        <v>48.539000000000001</v>
      </c>
      <c r="V5" s="46">
        <v>19.79</v>
      </c>
      <c r="W5" s="46">
        <v>37.659999999999997</v>
      </c>
      <c r="X5" s="46">
        <v>22.497</v>
      </c>
      <c r="Y5" s="46">
        <v>30.9</v>
      </c>
      <c r="Z5" s="46">
        <v>37.9</v>
      </c>
      <c r="AA5" s="46">
        <v>25.986999999999998</v>
      </c>
      <c r="AB5" s="46">
        <v>29.16</v>
      </c>
      <c r="AC5" s="46">
        <v>44.661999999999999</v>
      </c>
      <c r="AD5" s="46">
        <v>35.139000000000003</v>
      </c>
      <c r="AE5" s="46">
        <v>51.396999999999998</v>
      </c>
      <c r="AF5" s="46">
        <v>30.334</v>
      </c>
      <c r="AG5" s="46">
        <v>25.045000000000002</v>
      </c>
      <c r="AH5" s="46">
        <v>31.132000000000001</v>
      </c>
    </row>
    <row r="6" spans="1:39" ht="15" x14ac:dyDescent="0.25">
      <c r="A6" s="66">
        <v>45017</v>
      </c>
      <c r="B6" s="33"/>
      <c r="C6" s="8">
        <v>52</v>
      </c>
      <c r="D6" s="44">
        <v>70</v>
      </c>
      <c r="E6" s="16">
        <v>59.353000000000002</v>
      </c>
      <c r="F6" s="16">
        <v>98.81</v>
      </c>
      <c r="G6" s="16">
        <v>74.296000000000006</v>
      </c>
      <c r="H6" s="46">
        <v>85.245000000000005</v>
      </c>
      <c r="I6" s="46">
        <v>61.329000000000001</v>
      </c>
      <c r="J6" s="46">
        <v>77.177000000000007</v>
      </c>
      <c r="K6" s="46">
        <v>61.826000000000001</v>
      </c>
      <c r="L6" s="46">
        <v>55.406999999999996</v>
      </c>
      <c r="M6" s="46">
        <v>57.5</v>
      </c>
      <c r="N6" s="46">
        <v>99.456000000000003</v>
      </c>
      <c r="O6" s="46">
        <v>85.281999999999996</v>
      </c>
      <c r="P6" s="46">
        <v>76.747</v>
      </c>
      <c r="Q6" s="46">
        <v>74.766000000000005</v>
      </c>
      <c r="R6" s="46">
        <v>114.554</v>
      </c>
      <c r="S6" s="46">
        <v>63.604999999999997</v>
      </c>
      <c r="T6" s="46">
        <v>79.867999999999995</v>
      </c>
      <c r="U6" s="46">
        <v>81.015000000000001</v>
      </c>
      <c r="V6" s="46">
        <v>42.713999999999999</v>
      </c>
      <c r="W6" s="46">
        <v>61.036000000000001</v>
      </c>
      <c r="X6" s="46">
        <v>66.992000000000004</v>
      </c>
      <c r="Y6" s="46">
        <v>66.882999999999996</v>
      </c>
      <c r="Z6" s="46">
        <v>113.66200000000001</v>
      </c>
      <c r="AA6" s="46">
        <v>58.107999999999997</v>
      </c>
      <c r="AB6" s="46">
        <v>58.378</v>
      </c>
      <c r="AC6" s="46">
        <v>71.748000000000005</v>
      </c>
      <c r="AD6" s="46">
        <v>62.567999999999998</v>
      </c>
      <c r="AE6" s="46">
        <v>93.988</v>
      </c>
      <c r="AF6" s="46">
        <v>68.251999999999995</v>
      </c>
      <c r="AG6" s="46">
        <v>98.066000000000003</v>
      </c>
      <c r="AH6" s="46">
        <v>54.947000000000003</v>
      </c>
    </row>
    <row r="7" spans="1:39" ht="15" x14ac:dyDescent="0.25">
      <c r="A7" s="66">
        <v>45047</v>
      </c>
      <c r="B7" s="33"/>
      <c r="C7" s="8">
        <v>174</v>
      </c>
      <c r="D7" s="44">
        <v>235</v>
      </c>
      <c r="E7" s="16">
        <v>167.41200000000001</v>
      </c>
      <c r="F7" s="16">
        <v>297.45499999999998</v>
      </c>
      <c r="G7" s="16">
        <v>309.80599999999998</v>
      </c>
      <c r="H7" s="46">
        <v>271.79399999999998</v>
      </c>
      <c r="I7" s="46">
        <v>262.04899999999998</v>
      </c>
      <c r="J7" s="46">
        <v>295.98200000000003</v>
      </c>
      <c r="K7" s="46">
        <v>209.494</v>
      </c>
      <c r="L7" s="46">
        <v>187.90199999999999</v>
      </c>
      <c r="M7" s="46">
        <v>231.43</v>
      </c>
      <c r="N7" s="46">
        <v>333.90699999999998</v>
      </c>
      <c r="O7" s="46">
        <v>344.387</v>
      </c>
      <c r="P7" s="46">
        <v>150.08799999999999</v>
      </c>
      <c r="Q7" s="46">
        <v>238.57</v>
      </c>
      <c r="R7" s="46">
        <v>262.76900000000001</v>
      </c>
      <c r="S7" s="46">
        <v>246.39099999999999</v>
      </c>
      <c r="T7" s="46">
        <v>217.84100000000001</v>
      </c>
      <c r="U7" s="46">
        <v>246.08699999999999</v>
      </c>
      <c r="V7" s="46">
        <v>164.00800000000001</v>
      </c>
      <c r="W7" s="46">
        <v>315.90300000000002</v>
      </c>
      <c r="X7" s="46">
        <v>149.22200000000001</v>
      </c>
      <c r="Y7" s="46">
        <v>158.93600000000001</v>
      </c>
      <c r="Z7" s="46">
        <v>219.16499999999999</v>
      </c>
      <c r="AA7" s="46">
        <v>205.124</v>
      </c>
      <c r="AB7" s="46">
        <v>201.69900000000001</v>
      </c>
      <c r="AC7" s="46">
        <v>154.93700000000001</v>
      </c>
      <c r="AD7" s="46">
        <v>172.54499999999999</v>
      </c>
      <c r="AE7" s="46">
        <v>206.33500000000001</v>
      </c>
      <c r="AF7" s="46">
        <v>270.69400000000002</v>
      </c>
      <c r="AG7" s="46">
        <v>283.42500000000001</v>
      </c>
      <c r="AH7" s="46">
        <v>244.19399999999999</v>
      </c>
    </row>
    <row r="8" spans="1:39" ht="15" x14ac:dyDescent="0.25">
      <c r="A8" s="66">
        <v>45078</v>
      </c>
      <c r="B8" s="33"/>
      <c r="C8" s="8">
        <v>237</v>
      </c>
      <c r="D8" s="44">
        <v>320</v>
      </c>
      <c r="E8" s="16">
        <v>398.77300000000002</v>
      </c>
      <c r="F8" s="16">
        <v>247.92599999999999</v>
      </c>
      <c r="G8" s="16">
        <v>489.67</v>
      </c>
      <c r="H8" s="46">
        <v>336.053</v>
      </c>
      <c r="I8" s="46">
        <v>674.03800000000001</v>
      </c>
      <c r="J8" s="46">
        <v>312.30599999999998</v>
      </c>
      <c r="K8" s="46">
        <v>352.57299999999998</v>
      </c>
      <c r="L8" s="46">
        <v>271.77600000000001</v>
      </c>
      <c r="M8" s="46">
        <v>407.411</v>
      </c>
      <c r="N8" s="46">
        <v>308.89999999999998</v>
      </c>
      <c r="O8" s="46">
        <v>307.274</v>
      </c>
      <c r="P8" s="46">
        <v>166.828</v>
      </c>
      <c r="Q8" s="46">
        <v>365.952</v>
      </c>
      <c r="R8" s="46">
        <v>193.97800000000001</v>
      </c>
      <c r="S8" s="46">
        <v>274.358</v>
      </c>
      <c r="T8" s="46">
        <v>210.58600000000001</v>
      </c>
      <c r="U8" s="46">
        <v>243.39099999999999</v>
      </c>
      <c r="V8" s="46">
        <v>414.84100000000001</v>
      </c>
      <c r="W8" s="46">
        <v>290.60199999999998</v>
      </c>
      <c r="X8" s="46">
        <v>386.61399999999998</v>
      </c>
      <c r="Y8" s="46">
        <v>462.38200000000001</v>
      </c>
      <c r="Z8" s="46">
        <v>121.206</v>
      </c>
      <c r="AA8" s="46">
        <v>327.69400000000002</v>
      </c>
      <c r="AB8" s="46">
        <v>382.83699999999999</v>
      </c>
      <c r="AC8" s="46">
        <v>450.44200000000001</v>
      </c>
      <c r="AD8" s="46">
        <v>344.27300000000002</v>
      </c>
      <c r="AE8" s="46">
        <v>307.76400000000001</v>
      </c>
      <c r="AF8" s="46">
        <v>204.67</v>
      </c>
      <c r="AG8" s="46">
        <v>548.15</v>
      </c>
      <c r="AH8" s="46">
        <v>279.96499999999997</v>
      </c>
    </row>
    <row r="9" spans="1:39" ht="15" x14ac:dyDescent="0.25">
      <c r="A9" s="66">
        <v>45108</v>
      </c>
      <c r="B9" s="33"/>
      <c r="C9" s="8">
        <v>78</v>
      </c>
      <c r="D9" s="44">
        <v>105</v>
      </c>
      <c r="E9" s="16">
        <v>184.26300000000001</v>
      </c>
      <c r="F9" s="16">
        <v>103.06100000000001</v>
      </c>
      <c r="G9" s="16">
        <v>205.31399999999999</v>
      </c>
      <c r="H9" s="46">
        <v>92.135000000000005</v>
      </c>
      <c r="I9" s="46">
        <v>487.24900000000002</v>
      </c>
      <c r="J9" s="46">
        <v>113.459</v>
      </c>
      <c r="K9" s="46">
        <v>109.327</v>
      </c>
      <c r="L9" s="46">
        <v>139.28299999999999</v>
      </c>
      <c r="M9" s="46">
        <v>259.83999999999997</v>
      </c>
      <c r="N9" s="46">
        <v>84.576999999999998</v>
      </c>
      <c r="O9" s="46">
        <v>90.936000000000007</v>
      </c>
      <c r="P9" s="46">
        <v>48.802999999999997</v>
      </c>
      <c r="Q9" s="46">
        <v>93.171000000000006</v>
      </c>
      <c r="R9" s="46">
        <v>67.94</v>
      </c>
      <c r="S9" s="46">
        <v>102.42400000000001</v>
      </c>
      <c r="T9" s="46">
        <v>75.662000000000006</v>
      </c>
      <c r="U9" s="46">
        <v>89.582999999999998</v>
      </c>
      <c r="V9" s="46">
        <v>183.172</v>
      </c>
      <c r="W9" s="46">
        <v>140.22800000000001</v>
      </c>
      <c r="X9" s="46">
        <v>102.617</v>
      </c>
      <c r="Y9" s="46">
        <v>233.62799999999999</v>
      </c>
      <c r="Z9" s="46">
        <v>44.34</v>
      </c>
      <c r="AA9" s="46">
        <v>107.077</v>
      </c>
      <c r="AB9" s="46">
        <v>115.66500000000001</v>
      </c>
      <c r="AC9" s="46">
        <v>174.35499999999999</v>
      </c>
      <c r="AD9" s="46">
        <v>106.93899999999999</v>
      </c>
      <c r="AE9" s="46">
        <v>97.353999999999999</v>
      </c>
      <c r="AF9" s="46">
        <v>59.939</v>
      </c>
      <c r="AG9" s="46">
        <v>337.95600000000002</v>
      </c>
      <c r="AH9" s="46">
        <v>77.540999999999997</v>
      </c>
    </row>
    <row r="10" spans="1:39" ht="15" x14ac:dyDescent="0.25">
      <c r="A10" s="66">
        <v>45139</v>
      </c>
      <c r="B10" s="33"/>
      <c r="C10" s="8">
        <v>49</v>
      </c>
      <c r="D10" s="44">
        <v>56</v>
      </c>
      <c r="E10" s="16">
        <v>69.076999999999998</v>
      </c>
      <c r="F10" s="16">
        <v>64.790999999999997</v>
      </c>
      <c r="G10" s="16">
        <v>71.968999999999994</v>
      </c>
      <c r="H10" s="46">
        <v>50.231999999999999</v>
      </c>
      <c r="I10" s="46">
        <v>136.71299999999999</v>
      </c>
      <c r="J10" s="46">
        <v>49.362000000000002</v>
      </c>
      <c r="K10" s="46">
        <v>59.597999999999999</v>
      </c>
      <c r="L10" s="46">
        <v>56.052</v>
      </c>
      <c r="M10" s="46">
        <v>99.08</v>
      </c>
      <c r="N10" s="46">
        <v>55.948</v>
      </c>
      <c r="O10" s="46">
        <v>64.366</v>
      </c>
      <c r="P10" s="46">
        <v>32.901000000000003</v>
      </c>
      <c r="Q10" s="46">
        <v>54.344999999999999</v>
      </c>
      <c r="R10" s="46">
        <v>41.951999999999998</v>
      </c>
      <c r="S10" s="46">
        <v>54.427</v>
      </c>
      <c r="T10" s="46">
        <v>49.881999999999998</v>
      </c>
      <c r="U10" s="46">
        <v>53.518999999999998</v>
      </c>
      <c r="V10" s="46">
        <v>68.305000000000007</v>
      </c>
      <c r="W10" s="46">
        <v>54.526000000000003</v>
      </c>
      <c r="X10" s="46">
        <v>58.808</v>
      </c>
      <c r="Y10" s="46">
        <v>70.427999999999997</v>
      </c>
      <c r="Z10" s="46">
        <v>35.405999999999999</v>
      </c>
      <c r="AA10" s="46">
        <v>58.651000000000003</v>
      </c>
      <c r="AB10" s="46">
        <v>59.081000000000003</v>
      </c>
      <c r="AC10" s="46">
        <v>62.207999999999998</v>
      </c>
      <c r="AD10" s="46">
        <v>54.850999999999999</v>
      </c>
      <c r="AE10" s="46">
        <v>51.988999999999997</v>
      </c>
      <c r="AF10" s="46">
        <v>37.527999999999999</v>
      </c>
      <c r="AG10" s="46">
        <v>97.141999999999996</v>
      </c>
      <c r="AH10" s="46">
        <v>43.576000000000001</v>
      </c>
    </row>
    <row r="11" spans="1:39" ht="15" x14ac:dyDescent="0.25">
      <c r="A11" s="66">
        <v>45170</v>
      </c>
      <c r="B11" s="33"/>
      <c r="C11" s="8">
        <v>32</v>
      </c>
      <c r="D11" s="44">
        <v>34</v>
      </c>
      <c r="E11" s="16">
        <v>34.948999999999998</v>
      </c>
      <c r="F11" s="16">
        <v>39.67</v>
      </c>
      <c r="G11" s="16">
        <v>44.061999999999998</v>
      </c>
      <c r="H11" s="46">
        <v>33.640999999999998</v>
      </c>
      <c r="I11" s="46">
        <v>57.206000000000003</v>
      </c>
      <c r="J11" s="46">
        <v>30.509</v>
      </c>
      <c r="K11" s="46">
        <v>38.119999999999997</v>
      </c>
      <c r="L11" s="46">
        <v>29.510999999999999</v>
      </c>
      <c r="M11" s="46">
        <v>44.432000000000002</v>
      </c>
      <c r="N11" s="46">
        <v>34.558999999999997</v>
      </c>
      <c r="O11" s="46">
        <v>32.377000000000002</v>
      </c>
      <c r="P11" s="46">
        <v>24.236999999999998</v>
      </c>
      <c r="Q11" s="46">
        <v>57.652000000000001</v>
      </c>
      <c r="R11" s="46">
        <v>31.56</v>
      </c>
      <c r="S11" s="46">
        <v>31.048999999999999</v>
      </c>
      <c r="T11" s="46">
        <v>31.402999999999999</v>
      </c>
      <c r="U11" s="46">
        <v>39.067</v>
      </c>
      <c r="V11" s="46">
        <v>33.965000000000003</v>
      </c>
      <c r="W11" s="46">
        <v>31.283999999999999</v>
      </c>
      <c r="X11" s="46">
        <v>28.984000000000002</v>
      </c>
      <c r="Y11" s="46">
        <v>35.040999999999997</v>
      </c>
      <c r="Z11" s="46">
        <v>23.431000000000001</v>
      </c>
      <c r="AA11" s="46">
        <v>58.789000000000001</v>
      </c>
      <c r="AB11" s="46">
        <v>44.904000000000003</v>
      </c>
      <c r="AC11" s="46">
        <v>36.994999999999997</v>
      </c>
      <c r="AD11" s="46">
        <v>31.635000000000002</v>
      </c>
      <c r="AE11" s="46">
        <v>27.917000000000002</v>
      </c>
      <c r="AF11" s="46">
        <v>24.138999999999999</v>
      </c>
      <c r="AG11" s="46">
        <v>43.515000000000001</v>
      </c>
      <c r="AH11" s="46">
        <v>34.034999999999997</v>
      </c>
    </row>
    <row r="12" spans="1:39" ht="15" x14ac:dyDescent="0.25">
      <c r="A12" s="66">
        <v>45200</v>
      </c>
      <c r="B12" s="33"/>
      <c r="C12" s="8">
        <v>33</v>
      </c>
      <c r="D12" s="44">
        <v>37</v>
      </c>
      <c r="E12" s="16">
        <v>34.372</v>
      </c>
      <c r="F12" s="16">
        <v>33.777000000000001</v>
      </c>
      <c r="G12" s="16">
        <v>47.305</v>
      </c>
      <c r="H12" s="46">
        <v>46.444000000000003</v>
      </c>
      <c r="I12" s="46">
        <v>64.852000000000004</v>
      </c>
      <c r="J12" s="46">
        <v>45.026000000000003</v>
      </c>
      <c r="K12" s="46">
        <v>49.735999999999997</v>
      </c>
      <c r="L12" s="46">
        <v>44.503</v>
      </c>
      <c r="M12" s="46">
        <v>41.796999999999997</v>
      </c>
      <c r="N12" s="46">
        <v>36.048000000000002</v>
      </c>
      <c r="O12" s="46">
        <v>35.503999999999998</v>
      </c>
      <c r="P12" s="46">
        <v>38.183</v>
      </c>
      <c r="Q12" s="46">
        <v>42.231999999999999</v>
      </c>
      <c r="R12" s="46">
        <v>35.936999999999998</v>
      </c>
      <c r="S12" s="46">
        <v>50.508000000000003</v>
      </c>
      <c r="T12" s="46">
        <v>63.375999999999998</v>
      </c>
      <c r="U12" s="46">
        <v>47.387</v>
      </c>
      <c r="V12" s="46">
        <v>37.238</v>
      </c>
      <c r="W12" s="46">
        <v>38.956000000000003</v>
      </c>
      <c r="X12" s="46">
        <v>34.640999999999998</v>
      </c>
      <c r="Y12" s="46">
        <v>40.773000000000003</v>
      </c>
      <c r="Z12" s="46">
        <v>26.568000000000001</v>
      </c>
      <c r="AA12" s="46">
        <v>62.545000000000002</v>
      </c>
      <c r="AB12" s="46">
        <v>63.029000000000003</v>
      </c>
      <c r="AC12" s="46">
        <v>36.56</v>
      </c>
      <c r="AD12" s="46">
        <v>32.265000000000001</v>
      </c>
      <c r="AE12" s="46">
        <v>35.448999999999998</v>
      </c>
      <c r="AF12" s="46">
        <v>30.53</v>
      </c>
      <c r="AG12" s="46">
        <v>43.973999999999997</v>
      </c>
      <c r="AH12" s="46">
        <v>37.823</v>
      </c>
    </row>
    <row r="13" spans="1:39" ht="15" x14ac:dyDescent="0.25">
      <c r="A13" s="66">
        <v>45231</v>
      </c>
      <c r="B13" s="33"/>
      <c r="C13" s="8">
        <v>31</v>
      </c>
      <c r="D13" s="44">
        <v>31</v>
      </c>
      <c r="E13" s="16">
        <v>32.174999999999997</v>
      </c>
      <c r="F13" s="16">
        <v>28.907</v>
      </c>
      <c r="G13" s="16">
        <v>38.448</v>
      </c>
      <c r="H13" s="46">
        <v>36.305999999999997</v>
      </c>
      <c r="I13" s="46">
        <v>47.719000000000001</v>
      </c>
      <c r="J13" s="46">
        <v>38.17</v>
      </c>
      <c r="K13" s="46">
        <v>37.633000000000003</v>
      </c>
      <c r="L13" s="46">
        <v>37.317999999999998</v>
      </c>
      <c r="M13" s="46">
        <v>33.331000000000003</v>
      </c>
      <c r="N13" s="46">
        <v>31.695</v>
      </c>
      <c r="O13" s="46">
        <v>34.256999999999998</v>
      </c>
      <c r="P13" s="46">
        <v>25.276</v>
      </c>
      <c r="Q13" s="46">
        <v>31.414999999999999</v>
      </c>
      <c r="R13" s="46">
        <v>33.128999999999998</v>
      </c>
      <c r="S13" s="46">
        <v>39.073</v>
      </c>
      <c r="T13" s="46">
        <v>45.04</v>
      </c>
      <c r="U13" s="46">
        <v>38.936999999999998</v>
      </c>
      <c r="V13" s="46">
        <v>32.197000000000003</v>
      </c>
      <c r="W13" s="46">
        <v>35.061</v>
      </c>
      <c r="X13" s="46">
        <v>34.542999999999999</v>
      </c>
      <c r="Y13" s="46">
        <v>33.677</v>
      </c>
      <c r="Z13" s="46">
        <v>22.518000000000001</v>
      </c>
      <c r="AA13" s="46">
        <v>41.679000000000002</v>
      </c>
      <c r="AB13" s="46">
        <v>39.094999999999999</v>
      </c>
      <c r="AC13" s="46">
        <v>32.656999999999996</v>
      </c>
      <c r="AD13" s="46">
        <v>27.626999999999999</v>
      </c>
      <c r="AE13" s="46">
        <v>30.245000000000001</v>
      </c>
      <c r="AF13" s="46">
        <v>28.521000000000001</v>
      </c>
      <c r="AG13" s="46">
        <v>38.017000000000003</v>
      </c>
      <c r="AH13" s="46">
        <v>41.045000000000002</v>
      </c>
    </row>
    <row r="14" spans="1:39" ht="15" x14ac:dyDescent="0.25">
      <c r="A14" s="66">
        <v>45261</v>
      </c>
      <c r="B14" s="33"/>
      <c r="C14" s="8">
        <v>27</v>
      </c>
      <c r="D14" s="44">
        <v>27</v>
      </c>
      <c r="E14" s="16">
        <v>29.265000000000001</v>
      </c>
      <c r="F14" s="16">
        <v>25.855</v>
      </c>
      <c r="G14" s="16">
        <v>32.57</v>
      </c>
      <c r="H14" s="46">
        <v>29.608000000000001</v>
      </c>
      <c r="I14" s="46">
        <v>43.704999999999998</v>
      </c>
      <c r="J14" s="46">
        <v>31.59</v>
      </c>
      <c r="K14" s="46">
        <v>29.245000000000001</v>
      </c>
      <c r="L14" s="46">
        <v>33.844999999999999</v>
      </c>
      <c r="M14" s="46">
        <v>29.515999999999998</v>
      </c>
      <c r="N14" s="46">
        <v>27.613</v>
      </c>
      <c r="O14" s="46">
        <v>28.119</v>
      </c>
      <c r="P14" s="46">
        <v>21.911999999999999</v>
      </c>
      <c r="Q14" s="46">
        <v>28.498999999999999</v>
      </c>
      <c r="R14" s="46">
        <v>26.638000000000002</v>
      </c>
      <c r="S14" s="46">
        <v>28.893000000000001</v>
      </c>
      <c r="T14" s="46">
        <v>30.811</v>
      </c>
      <c r="U14" s="46">
        <v>27.875</v>
      </c>
      <c r="V14" s="46">
        <v>28.288</v>
      </c>
      <c r="W14" s="46">
        <v>28.488</v>
      </c>
      <c r="X14" s="46">
        <v>29.047999999999998</v>
      </c>
      <c r="Y14" s="46">
        <v>29.433</v>
      </c>
      <c r="Z14" s="46">
        <v>20.338000000000001</v>
      </c>
      <c r="AA14" s="46">
        <v>31.803999999999998</v>
      </c>
      <c r="AB14" s="46">
        <v>31.45</v>
      </c>
      <c r="AC14" s="46">
        <v>28.866</v>
      </c>
      <c r="AD14" s="46">
        <v>25.312999999999999</v>
      </c>
      <c r="AE14" s="46">
        <v>28.131</v>
      </c>
      <c r="AF14" s="46">
        <v>23.327999999999999</v>
      </c>
      <c r="AG14" s="46">
        <v>34.948</v>
      </c>
      <c r="AH14" s="46">
        <v>32.695</v>
      </c>
    </row>
    <row r="15" spans="1:39" ht="15" x14ac:dyDescent="0.25">
      <c r="A15" s="66">
        <v>45292</v>
      </c>
      <c r="B15" s="33"/>
      <c r="C15" s="8">
        <v>26</v>
      </c>
      <c r="D15" s="44">
        <v>26</v>
      </c>
      <c r="E15" s="16">
        <v>26.254000000000001</v>
      </c>
      <c r="F15" s="16">
        <v>24.044</v>
      </c>
      <c r="G15" s="16">
        <v>29.66</v>
      </c>
      <c r="H15" s="46">
        <v>26.774999999999999</v>
      </c>
      <c r="I15" s="46">
        <v>37.081000000000003</v>
      </c>
      <c r="J15" s="46">
        <v>26.757000000000001</v>
      </c>
      <c r="K15" s="46">
        <v>26.097000000000001</v>
      </c>
      <c r="L15" s="46">
        <v>28.91</v>
      </c>
      <c r="M15" s="46">
        <v>29.053999999999998</v>
      </c>
      <c r="N15" s="46">
        <v>25.399000000000001</v>
      </c>
      <c r="O15" s="46">
        <v>24.658999999999999</v>
      </c>
      <c r="P15" s="46">
        <v>20.568999999999999</v>
      </c>
      <c r="Q15" s="46">
        <v>25.706</v>
      </c>
      <c r="R15" s="46">
        <v>25.533000000000001</v>
      </c>
      <c r="S15" s="46">
        <v>25.068000000000001</v>
      </c>
      <c r="T15" s="46">
        <v>25.898</v>
      </c>
      <c r="U15" s="46">
        <v>23.294</v>
      </c>
      <c r="V15" s="46">
        <v>25.722000000000001</v>
      </c>
      <c r="W15" s="46">
        <v>25.292000000000002</v>
      </c>
      <c r="X15" s="46">
        <v>26.626999999999999</v>
      </c>
      <c r="Y15" s="46">
        <v>27.905999999999999</v>
      </c>
      <c r="Z15" s="46">
        <v>18.760000000000002</v>
      </c>
      <c r="AA15" s="46">
        <v>27.55</v>
      </c>
      <c r="AB15" s="46">
        <v>27.497</v>
      </c>
      <c r="AC15" s="46">
        <v>26.507000000000001</v>
      </c>
      <c r="AD15" s="46">
        <v>23.489000000000001</v>
      </c>
      <c r="AE15" s="46">
        <v>24.43</v>
      </c>
      <c r="AF15" s="46">
        <v>21.326000000000001</v>
      </c>
      <c r="AG15" s="46">
        <v>31.888000000000002</v>
      </c>
      <c r="AH15" s="46">
        <v>26.074999999999999</v>
      </c>
    </row>
    <row r="16" spans="1:39" ht="15" x14ac:dyDescent="0.25">
      <c r="A16" s="66">
        <v>45323</v>
      </c>
      <c r="B16" s="33"/>
      <c r="C16" s="8">
        <v>25</v>
      </c>
      <c r="D16" s="44">
        <v>25</v>
      </c>
      <c r="E16" s="16">
        <v>24.54</v>
      </c>
      <c r="F16" s="16">
        <v>22.463999999999999</v>
      </c>
      <c r="G16" s="16">
        <v>25.795000000000002</v>
      </c>
      <c r="H16" s="46">
        <v>29.503</v>
      </c>
      <c r="I16" s="46">
        <v>36.625</v>
      </c>
      <c r="J16" s="46">
        <v>22.552</v>
      </c>
      <c r="K16" s="46">
        <v>23.302</v>
      </c>
      <c r="L16" s="46">
        <v>28.152999999999999</v>
      </c>
      <c r="M16" s="46">
        <v>29.678999999999998</v>
      </c>
      <c r="N16" s="46">
        <v>24.312999999999999</v>
      </c>
      <c r="O16" s="46">
        <v>21.420999999999999</v>
      </c>
      <c r="P16" s="46">
        <v>23.17</v>
      </c>
      <c r="Q16" s="46">
        <v>22.687999999999999</v>
      </c>
      <c r="R16" s="46">
        <v>23.158999999999999</v>
      </c>
      <c r="S16" s="46">
        <v>21.213000000000001</v>
      </c>
      <c r="T16" s="46">
        <v>24.814</v>
      </c>
      <c r="U16" s="46">
        <v>19.594999999999999</v>
      </c>
      <c r="V16" s="46">
        <v>23.382000000000001</v>
      </c>
      <c r="W16" s="46">
        <v>21.623999999999999</v>
      </c>
      <c r="X16" s="46">
        <v>22.821999999999999</v>
      </c>
      <c r="Y16" s="46">
        <v>24.023</v>
      </c>
      <c r="Z16" s="46">
        <v>16.876999999999999</v>
      </c>
      <c r="AA16" s="46">
        <v>27.347999999999999</v>
      </c>
      <c r="AB16" s="46">
        <v>32.959000000000003</v>
      </c>
      <c r="AC16" s="46">
        <v>25.3</v>
      </c>
      <c r="AD16" s="46">
        <v>28.882000000000001</v>
      </c>
      <c r="AE16" s="46">
        <v>26.524000000000001</v>
      </c>
      <c r="AF16" s="46">
        <v>18.948</v>
      </c>
      <c r="AG16" s="46">
        <v>28.695</v>
      </c>
      <c r="AH16" s="46">
        <v>24.777999999999999</v>
      </c>
    </row>
    <row r="17" spans="1:34" ht="15" x14ac:dyDescent="0.25">
      <c r="A17" s="66">
        <v>45352</v>
      </c>
      <c r="B17" s="33"/>
      <c r="C17" s="8">
        <v>37</v>
      </c>
      <c r="D17" s="44">
        <v>40</v>
      </c>
      <c r="E17" s="16">
        <v>38.392000000000003</v>
      </c>
      <c r="F17" s="16">
        <v>37.026000000000003</v>
      </c>
      <c r="G17" s="16">
        <v>44.66</v>
      </c>
      <c r="H17" s="46">
        <v>52.569000000000003</v>
      </c>
      <c r="I17" s="46">
        <v>46.082000000000001</v>
      </c>
      <c r="J17" s="46">
        <v>44.478999999999999</v>
      </c>
      <c r="K17" s="46">
        <v>39.866999999999997</v>
      </c>
      <c r="L17" s="46">
        <v>40.539000000000001</v>
      </c>
      <c r="M17" s="46">
        <v>35.314999999999998</v>
      </c>
      <c r="N17" s="46">
        <v>34.930999999999997</v>
      </c>
      <c r="O17" s="46">
        <v>26.488</v>
      </c>
      <c r="P17" s="46">
        <v>34.353999999999999</v>
      </c>
      <c r="Q17" s="46">
        <v>54.527000000000001</v>
      </c>
      <c r="R17" s="46">
        <v>28.649000000000001</v>
      </c>
      <c r="S17" s="46">
        <v>30.289000000000001</v>
      </c>
      <c r="T17" s="46">
        <v>58.134</v>
      </c>
      <c r="U17" s="46">
        <v>20.634</v>
      </c>
      <c r="V17" s="46">
        <v>42.057000000000002</v>
      </c>
      <c r="W17" s="46">
        <v>25.25</v>
      </c>
      <c r="X17" s="46">
        <v>35.53</v>
      </c>
      <c r="Y17" s="46">
        <v>41.58</v>
      </c>
      <c r="Z17" s="46">
        <v>23.948</v>
      </c>
      <c r="AA17" s="46">
        <v>34.167999999999999</v>
      </c>
      <c r="AB17" s="46">
        <v>55.353000000000002</v>
      </c>
      <c r="AC17" s="46">
        <v>41.715000000000003</v>
      </c>
      <c r="AD17" s="46">
        <v>63.311</v>
      </c>
      <c r="AE17" s="46">
        <v>28.283000000000001</v>
      </c>
      <c r="AF17" s="46">
        <v>25.687999999999999</v>
      </c>
      <c r="AG17" s="46">
        <v>41.573999999999998</v>
      </c>
      <c r="AH17" s="46">
        <v>31.184000000000001</v>
      </c>
    </row>
    <row r="18" spans="1:34" ht="15" x14ac:dyDescent="0.25">
      <c r="A18" s="66">
        <v>45383</v>
      </c>
      <c r="B18" s="33"/>
      <c r="C18" s="8">
        <v>72</v>
      </c>
      <c r="D18" s="44">
        <v>89</v>
      </c>
      <c r="E18" s="16">
        <v>82.941999999999993</v>
      </c>
      <c r="F18" s="16">
        <v>77.634</v>
      </c>
      <c r="G18" s="16">
        <v>81.712999999999994</v>
      </c>
      <c r="H18" s="46">
        <v>67.352000000000004</v>
      </c>
      <c r="I18" s="46">
        <v>107.252</v>
      </c>
      <c r="J18" s="46">
        <v>84.510999999999996</v>
      </c>
      <c r="K18" s="46">
        <v>62.057000000000002</v>
      </c>
      <c r="L18" s="46">
        <v>61.247</v>
      </c>
      <c r="M18" s="46">
        <v>97.373000000000005</v>
      </c>
      <c r="N18" s="46">
        <v>72.819999999999993</v>
      </c>
      <c r="O18" s="46">
        <v>65.352000000000004</v>
      </c>
      <c r="P18" s="46">
        <v>62.328000000000003</v>
      </c>
      <c r="Q18" s="46">
        <v>115.17700000000001</v>
      </c>
      <c r="R18" s="46">
        <v>70.768000000000001</v>
      </c>
      <c r="S18" s="46">
        <v>97.444999999999993</v>
      </c>
      <c r="T18" s="46">
        <v>105.258</v>
      </c>
      <c r="U18" s="46">
        <v>55.674999999999997</v>
      </c>
      <c r="V18" s="46">
        <v>63.600999999999999</v>
      </c>
      <c r="W18" s="46">
        <v>60.656999999999996</v>
      </c>
      <c r="X18" s="46">
        <v>75.343000000000004</v>
      </c>
      <c r="Y18" s="46">
        <v>91.721999999999994</v>
      </c>
      <c r="Z18" s="46">
        <v>44.23</v>
      </c>
      <c r="AA18" s="46">
        <v>81.83</v>
      </c>
      <c r="AB18" s="46">
        <v>85.900999999999996</v>
      </c>
      <c r="AC18" s="46">
        <v>69.813000000000002</v>
      </c>
      <c r="AD18" s="46">
        <v>121.23699999999999</v>
      </c>
      <c r="AE18" s="46">
        <v>49.152000000000001</v>
      </c>
      <c r="AF18" s="46">
        <v>91.483999999999995</v>
      </c>
      <c r="AG18" s="46">
        <v>60.593000000000004</v>
      </c>
      <c r="AH18" s="46">
        <v>56.018999999999998</v>
      </c>
    </row>
    <row r="19" spans="1:34" ht="15" x14ac:dyDescent="0.25">
      <c r="A19" s="66">
        <v>45413</v>
      </c>
      <c r="B19" s="33"/>
      <c r="C19" s="8">
        <v>176</v>
      </c>
      <c r="D19" s="44">
        <v>226</v>
      </c>
      <c r="E19" s="16">
        <v>229.803</v>
      </c>
      <c r="F19" s="16">
        <v>300.34500000000003</v>
      </c>
      <c r="G19" s="16">
        <v>231.87299999999999</v>
      </c>
      <c r="H19" s="46">
        <v>280.54300000000001</v>
      </c>
      <c r="I19" s="46">
        <v>385.64</v>
      </c>
      <c r="J19" s="46">
        <v>339.49700000000001</v>
      </c>
      <c r="K19" s="46">
        <v>201.803</v>
      </c>
      <c r="L19" s="46">
        <v>242.49100000000001</v>
      </c>
      <c r="M19" s="46">
        <v>266.846</v>
      </c>
      <c r="N19" s="46">
        <v>277.70100000000002</v>
      </c>
      <c r="O19" s="46">
        <v>106.381</v>
      </c>
      <c r="P19" s="46">
        <v>189.221</v>
      </c>
      <c r="Q19" s="46">
        <v>249.26499999999999</v>
      </c>
      <c r="R19" s="46">
        <v>280.53100000000001</v>
      </c>
      <c r="S19" s="46">
        <v>250.363</v>
      </c>
      <c r="T19" s="46">
        <v>244.77099999999999</v>
      </c>
      <c r="U19" s="46">
        <v>276.26600000000002</v>
      </c>
      <c r="V19" s="46">
        <v>309.75700000000001</v>
      </c>
      <c r="W19" s="46">
        <v>136.27500000000001</v>
      </c>
      <c r="X19" s="46">
        <v>183.53399999999999</v>
      </c>
      <c r="Y19" s="46">
        <v>154.63800000000001</v>
      </c>
      <c r="Z19" s="46">
        <v>117.61</v>
      </c>
      <c r="AA19" s="46">
        <v>283.36900000000003</v>
      </c>
      <c r="AB19" s="46">
        <v>176.79400000000001</v>
      </c>
      <c r="AC19" s="46">
        <v>182.87100000000001</v>
      </c>
      <c r="AD19" s="46">
        <v>266.08499999999998</v>
      </c>
      <c r="AE19" s="46">
        <v>164.96700000000001</v>
      </c>
      <c r="AF19" s="46">
        <v>224.95699999999999</v>
      </c>
      <c r="AG19" s="46">
        <v>201.84899999999999</v>
      </c>
      <c r="AH19" s="46">
        <v>140.87700000000001</v>
      </c>
    </row>
    <row r="20" spans="1:34" ht="15" x14ac:dyDescent="0.25">
      <c r="A20" s="66">
        <v>45444</v>
      </c>
      <c r="B20" s="33"/>
      <c r="C20" s="8">
        <v>173</v>
      </c>
      <c r="D20" s="44">
        <v>265</v>
      </c>
      <c r="E20" s="16">
        <v>175.76499999999999</v>
      </c>
      <c r="F20" s="16">
        <v>438.13</v>
      </c>
      <c r="G20" s="16">
        <v>224.065</v>
      </c>
      <c r="H20" s="46">
        <v>613.51</v>
      </c>
      <c r="I20" s="46">
        <v>324.59899999999999</v>
      </c>
      <c r="J20" s="46">
        <v>507.61799999999999</v>
      </c>
      <c r="K20" s="46">
        <v>215.125</v>
      </c>
      <c r="L20" s="46">
        <v>351.88900000000001</v>
      </c>
      <c r="M20" s="46">
        <v>164.42500000000001</v>
      </c>
      <c r="N20" s="46">
        <v>206.613</v>
      </c>
      <c r="O20" s="46">
        <v>61.767000000000003</v>
      </c>
      <c r="P20" s="46">
        <v>222.518</v>
      </c>
      <c r="Q20" s="46">
        <v>151.52600000000001</v>
      </c>
      <c r="R20" s="46">
        <v>302.48</v>
      </c>
      <c r="S20" s="46">
        <v>190.62899999999999</v>
      </c>
      <c r="T20" s="46">
        <v>179.196</v>
      </c>
      <c r="U20" s="46">
        <v>513.11500000000001</v>
      </c>
      <c r="V20" s="46">
        <v>269.625</v>
      </c>
      <c r="W20" s="46">
        <v>277.64999999999998</v>
      </c>
      <c r="X20" s="46">
        <v>458.673</v>
      </c>
      <c r="Y20" s="46">
        <v>59.084000000000003</v>
      </c>
      <c r="Z20" s="46">
        <v>164.37</v>
      </c>
      <c r="AA20" s="46">
        <v>357.43799999999999</v>
      </c>
      <c r="AB20" s="46">
        <v>368.30700000000002</v>
      </c>
      <c r="AC20" s="46">
        <v>308.11099999999999</v>
      </c>
      <c r="AD20" s="46">
        <v>410.25799999999998</v>
      </c>
      <c r="AE20" s="46">
        <v>75.147000000000006</v>
      </c>
      <c r="AF20" s="46">
        <v>445.077</v>
      </c>
      <c r="AG20" s="46">
        <v>205.482</v>
      </c>
      <c r="AH20" s="46">
        <v>284.61599999999999</v>
      </c>
    </row>
    <row r="21" spans="1:34" ht="15" x14ac:dyDescent="0.25">
      <c r="A21" s="66">
        <v>45474</v>
      </c>
      <c r="B21" s="33"/>
      <c r="C21" s="8">
        <v>54</v>
      </c>
      <c r="D21" s="44">
        <v>90</v>
      </c>
      <c r="E21" s="16">
        <v>70.430999999999997</v>
      </c>
      <c r="F21" s="16">
        <v>195.42599999999999</v>
      </c>
      <c r="G21" s="16">
        <v>67.941999999999993</v>
      </c>
      <c r="H21" s="46">
        <v>445.084</v>
      </c>
      <c r="I21" s="46">
        <v>115.42700000000001</v>
      </c>
      <c r="J21" s="46">
        <v>177.64099999999999</v>
      </c>
      <c r="K21" s="46">
        <v>101.387</v>
      </c>
      <c r="L21" s="46">
        <v>222.749</v>
      </c>
      <c r="M21" s="46">
        <v>54.41</v>
      </c>
      <c r="N21" s="46">
        <v>63.813000000000002</v>
      </c>
      <c r="O21" s="46">
        <v>27.667000000000002</v>
      </c>
      <c r="P21" s="46">
        <v>60.680999999999997</v>
      </c>
      <c r="Q21" s="46">
        <v>58.661999999999999</v>
      </c>
      <c r="R21" s="46">
        <v>119.84699999999999</v>
      </c>
      <c r="S21" s="46">
        <v>73.174000000000007</v>
      </c>
      <c r="T21" s="46">
        <v>67.656999999999996</v>
      </c>
      <c r="U21" s="46">
        <v>221.42099999999999</v>
      </c>
      <c r="V21" s="46">
        <v>137.995</v>
      </c>
      <c r="W21" s="46">
        <v>73.507999999999996</v>
      </c>
      <c r="X21" s="46">
        <v>232.047</v>
      </c>
      <c r="Y21" s="46">
        <v>30.44</v>
      </c>
      <c r="Z21" s="46">
        <v>60.04</v>
      </c>
      <c r="AA21" s="46">
        <v>107.628</v>
      </c>
      <c r="AB21" s="46">
        <v>121.36199999999999</v>
      </c>
      <c r="AC21" s="46">
        <v>98.314999999999998</v>
      </c>
      <c r="AD21" s="46">
        <v>137.05000000000001</v>
      </c>
      <c r="AE21" s="46">
        <v>32.143000000000001</v>
      </c>
      <c r="AF21" s="46">
        <v>267.12299999999999</v>
      </c>
      <c r="AG21" s="46">
        <v>64.731999999999999</v>
      </c>
      <c r="AH21" s="46">
        <v>128.964</v>
      </c>
    </row>
    <row r="22" spans="1:34" ht="15" x14ac:dyDescent="0.25">
      <c r="A22" s="66">
        <v>45505</v>
      </c>
      <c r="B22" s="33"/>
      <c r="C22" s="8">
        <v>43</v>
      </c>
      <c r="D22" s="44">
        <v>56</v>
      </c>
      <c r="E22" s="16">
        <v>57.6</v>
      </c>
      <c r="F22" s="16">
        <v>72.888000000000005</v>
      </c>
      <c r="G22" s="16">
        <v>44.802</v>
      </c>
      <c r="H22" s="46">
        <v>128.649</v>
      </c>
      <c r="I22" s="46">
        <v>57.064</v>
      </c>
      <c r="J22" s="46">
        <v>85.504000000000005</v>
      </c>
      <c r="K22" s="46">
        <v>50.832999999999998</v>
      </c>
      <c r="L22" s="46">
        <v>92.034999999999997</v>
      </c>
      <c r="M22" s="46">
        <v>47.737000000000002</v>
      </c>
      <c r="N22" s="46">
        <v>56.01</v>
      </c>
      <c r="O22" s="46">
        <v>24.327000000000002</v>
      </c>
      <c r="P22" s="46">
        <v>45</v>
      </c>
      <c r="Q22" s="46">
        <v>41.09</v>
      </c>
      <c r="R22" s="46">
        <v>61.366</v>
      </c>
      <c r="S22" s="46">
        <v>51.838000000000001</v>
      </c>
      <c r="T22" s="46">
        <v>49.445</v>
      </c>
      <c r="U22" s="46">
        <v>82.561000000000007</v>
      </c>
      <c r="V22" s="46">
        <v>55.987000000000002</v>
      </c>
      <c r="W22" s="46">
        <v>51.963999999999999</v>
      </c>
      <c r="X22" s="46">
        <v>73.798000000000002</v>
      </c>
      <c r="Y22" s="46">
        <v>30.507000000000001</v>
      </c>
      <c r="Z22" s="46">
        <v>43.01</v>
      </c>
      <c r="AA22" s="46">
        <v>61.642000000000003</v>
      </c>
      <c r="AB22" s="46">
        <v>55.786000000000001</v>
      </c>
      <c r="AC22" s="46">
        <v>56.112000000000002</v>
      </c>
      <c r="AD22" s="46">
        <v>67.137</v>
      </c>
      <c r="AE22" s="46">
        <v>26.565999999999999</v>
      </c>
      <c r="AF22" s="46">
        <v>86.388999999999996</v>
      </c>
      <c r="AG22" s="46">
        <v>43.368000000000002</v>
      </c>
      <c r="AH22" s="46">
        <v>58.722000000000001</v>
      </c>
    </row>
    <row r="23" spans="1:34" ht="15" x14ac:dyDescent="0.25">
      <c r="A23" s="66">
        <v>45536</v>
      </c>
      <c r="B23" s="33"/>
      <c r="C23" s="8">
        <v>30</v>
      </c>
      <c r="D23" s="44">
        <v>36</v>
      </c>
      <c r="E23" s="16">
        <v>41.95</v>
      </c>
      <c r="F23" s="16">
        <v>52.094999999999999</v>
      </c>
      <c r="G23" s="16">
        <v>36.512</v>
      </c>
      <c r="H23" s="46">
        <v>67.266999999999996</v>
      </c>
      <c r="I23" s="46">
        <v>41.911000000000001</v>
      </c>
      <c r="J23" s="46">
        <v>58.393000000000001</v>
      </c>
      <c r="K23" s="46">
        <v>32.744</v>
      </c>
      <c r="L23" s="46">
        <v>50.018000000000001</v>
      </c>
      <c r="M23" s="46">
        <v>35.671999999999997</v>
      </c>
      <c r="N23" s="46">
        <v>33.555999999999997</v>
      </c>
      <c r="O23" s="46">
        <v>23.422000000000001</v>
      </c>
      <c r="P23" s="46">
        <v>59.637999999999998</v>
      </c>
      <c r="Q23" s="46">
        <v>37.365000000000002</v>
      </c>
      <c r="R23" s="46">
        <v>39.378999999999998</v>
      </c>
      <c r="S23" s="46">
        <v>38.649000000000001</v>
      </c>
      <c r="T23" s="46">
        <v>43.231999999999999</v>
      </c>
      <c r="U23" s="46">
        <v>47.42</v>
      </c>
      <c r="V23" s="46">
        <v>37.204000000000001</v>
      </c>
      <c r="W23" s="46">
        <v>30.295000000000002</v>
      </c>
      <c r="X23" s="46">
        <v>42.948</v>
      </c>
      <c r="Y23" s="46">
        <v>24.901</v>
      </c>
      <c r="Z23" s="46">
        <v>56.100999999999999</v>
      </c>
      <c r="AA23" s="46">
        <v>56.701000000000001</v>
      </c>
      <c r="AB23" s="46">
        <v>40.311999999999998</v>
      </c>
      <c r="AC23" s="46">
        <v>37.185000000000002</v>
      </c>
      <c r="AD23" s="46">
        <v>41.057000000000002</v>
      </c>
      <c r="AE23" s="46">
        <v>21.698</v>
      </c>
      <c r="AF23" s="46">
        <v>46.343000000000004</v>
      </c>
      <c r="AG23" s="46">
        <v>40.008000000000003</v>
      </c>
      <c r="AH23" s="46">
        <v>35.877000000000002</v>
      </c>
    </row>
    <row r="24" spans="1:34" ht="15" x14ac:dyDescent="0.25">
      <c r="A24" s="66">
        <v>45566</v>
      </c>
      <c r="B24" s="33"/>
      <c r="C24" s="8">
        <v>33</v>
      </c>
      <c r="D24" s="44">
        <v>37</v>
      </c>
      <c r="E24" s="16">
        <v>30.86</v>
      </c>
      <c r="F24" s="16">
        <v>47.38</v>
      </c>
      <c r="G24" s="16">
        <v>43.698999999999998</v>
      </c>
      <c r="H24" s="46">
        <v>61.216999999999999</v>
      </c>
      <c r="I24" s="46">
        <v>50.923000000000002</v>
      </c>
      <c r="J24" s="46">
        <v>61.203000000000003</v>
      </c>
      <c r="K24" s="46">
        <v>43.530999999999999</v>
      </c>
      <c r="L24" s="46">
        <v>40.122999999999998</v>
      </c>
      <c r="M24" s="46">
        <v>32.313000000000002</v>
      </c>
      <c r="N24" s="46">
        <v>31.739000000000001</v>
      </c>
      <c r="O24" s="46">
        <v>32.174999999999997</v>
      </c>
      <c r="P24" s="46">
        <v>36.113999999999997</v>
      </c>
      <c r="Q24" s="46">
        <v>35.161999999999999</v>
      </c>
      <c r="R24" s="46">
        <v>53.139000000000003</v>
      </c>
      <c r="S24" s="46">
        <v>64.331999999999994</v>
      </c>
      <c r="T24" s="46">
        <v>44.29</v>
      </c>
      <c r="U24" s="46">
        <v>43.323999999999998</v>
      </c>
      <c r="V24" s="46">
        <v>39.11</v>
      </c>
      <c r="W24" s="46">
        <v>31.588999999999999</v>
      </c>
      <c r="X24" s="46">
        <v>42.302</v>
      </c>
      <c r="Y24" s="46">
        <v>23.917999999999999</v>
      </c>
      <c r="Z24" s="46">
        <v>52.215000000000003</v>
      </c>
      <c r="AA24" s="46">
        <v>63.31</v>
      </c>
      <c r="AB24" s="46">
        <v>35.058999999999997</v>
      </c>
      <c r="AC24" s="46">
        <v>32.590000000000003</v>
      </c>
      <c r="AD24" s="46">
        <v>42.283000000000001</v>
      </c>
      <c r="AE24" s="46">
        <v>24.369</v>
      </c>
      <c r="AF24" s="46">
        <v>40.252000000000002</v>
      </c>
      <c r="AG24" s="46">
        <v>38.491</v>
      </c>
      <c r="AH24" s="46">
        <v>30.463999999999999</v>
      </c>
    </row>
    <row r="25" spans="1:34" ht="15" x14ac:dyDescent="0.25">
      <c r="A25" s="66">
        <v>45597</v>
      </c>
      <c r="B25" s="33"/>
      <c r="C25" s="8">
        <v>30</v>
      </c>
      <c r="D25" s="44">
        <v>32</v>
      </c>
      <c r="E25" s="16">
        <v>26.44</v>
      </c>
      <c r="F25" s="16">
        <v>38.534999999999997</v>
      </c>
      <c r="G25" s="16">
        <v>33.774999999999999</v>
      </c>
      <c r="H25" s="46">
        <v>46.472000000000001</v>
      </c>
      <c r="I25" s="46">
        <v>43.057000000000002</v>
      </c>
      <c r="J25" s="46">
        <v>46.226999999999997</v>
      </c>
      <c r="K25" s="46">
        <v>36.106000000000002</v>
      </c>
      <c r="L25" s="46">
        <v>32.121000000000002</v>
      </c>
      <c r="M25" s="46">
        <v>28.542000000000002</v>
      </c>
      <c r="N25" s="46">
        <v>30.925000000000001</v>
      </c>
      <c r="O25" s="46">
        <v>21.231000000000002</v>
      </c>
      <c r="P25" s="46">
        <v>26.952999999999999</v>
      </c>
      <c r="Q25" s="46">
        <v>32.563000000000002</v>
      </c>
      <c r="R25" s="46">
        <v>40.746000000000002</v>
      </c>
      <c r="S25" s="46">
        <v>44.978999999999999</v>
      </c>
      <c r="T25" s="46">
        <v>35.820999999999998</v>
      </c>
      <c r="U25" s="46">
        <v>37.103999999999999</v>
      </c>
      <c r="V25" s="46">
        <v>35.155000000000001</v>
      </c>
      <c r="W25" s="46">
        <v>31.513000000000002</v>
      </c>
      <c r="X25" s="46">
        <v>34.701999999999998</v>
      </c>
      <c r="Y25" s="46">
        <v>19.940000000000001</v>
      </c>
      <c r="Z25" s="46">
        <v>34.08</v>
      </c>
      <c r="AA25" s="46">
        <v>40.087000000000003</v>
      </c>
      <c r="AB25" s="46">
        <v>31.489000000000001</v>
      </c>
      <c r="AC25" s="46">
        <v>27.914999999999999</v>
      </c>
      <c r="AD25" s="46">
        <v>35.86</v>
      </c>
      <c r="AE25" s="46">
        <v>22.547000000000001</v>
      </c>
      <c r="AF25" s="46">
        <v>34.676000000000002</v>
      </c>
      <c r="AG25" s="46">
        <v>41.143000000000001</v>
      </c>
      <c r="AH25" s="46">
        <v>28.771000000000001</v>
      </c>
    </row>
    <row r="26" spans="1:34" ht="15" x14ac:dyDescent="0.25">
      <c r="A26" s="66">
        <v>45627</v>
      </c>
      <c r="B26" s="33"/>
      <c r="C26" s="8">
        <v>27</v>
      </c>
      <c r="D26" s="44">
        <v>27</v>
      </c>
      <c r="E26" s="16">
        <v>23.684000000000001</v>
      </c>
      <c r="F26" s="16">
        <v>32.704000000000001</v>
      </c>
      <c r="G26" s="16">
        <v>27.698</v>
      </c>
      <c r="H26" s="46">
        <v>42.579000000000001</v>
      </c>
      <c r="I26" s="46">
        <v>35.848999999999997</v>
      </c>
      <c r="J26" s="46">
        <v>36.231999999999999</v>
      </c>
      <c r="K26" s="46">
        <v>32.621000000000002</v>
      </c>
      <c r="L26" s="46">
        <v>28.513999999999999</v>
      </c>
      <c r="M26" s="46">
        <v>24.943000000000001</v>
      </c>
      <c r="N26" s="46">
        <v>25.271999999999998</v>
      </c>
      <c r="O26" s="46">
        <v>18.535</v>
      </c>
      <c r="P26" s="46">
        <v>24.463000000000001</v>
      </c>
      <c r="Q26" s="46">
        <v>26.292000000000002</v>
      </c>
      <c r="R26" s="46">
        <v>30.27</v>
      </c>
      <c r="S26" s="46">
        <v>31.245999999999999</v>
      </c>
      <c r="T26" s="46">
        <v>25.817</v>
      </c>
      <c r="U26" s="46">
        <v>32.905000000000001</v>
      </c>
      <c r="V26" s="46">
        <v>28.558</v>
      </c>
      <c r="W26" s="46">
        <v>26.603000000000002</v>
      </c>
      <c r="X26" s="46">
        <v>30.463000000000001</v>
      </c>
      <c r="Y26" s="46">
        <v>18.149999999999999</v>
      </c>
      <c r="Z26" s="46">
        <v>25.706</v>
      </c>
      <c r="AA26" s="46">
        <v>32.884999999999998</v>
      </c>
      <c r="AB26" s="46">
        <v>27.922000000000001</v>
      </c>
      <c r="AC26" s="46">
        <v>25.689</v>
      </c>
      <c r="AD26" s="46">
        <v>33.250999999999998</v>
      </c>
      <c r="AE26" s="46">
        <v>18.318999999999999</v>
      </c>
      <c r="AF26" s="46">
        <v>31.91</v>
      </c>
      <c r="AG26" s="46">
        <v>32.906999999999996</v>
      </c>
      <c r="AH26" s="46">
        <v>26.231999999999999</v>
      </c>
    </row>
    <row r="27" spans="1:34" ht="15" x14ac:dyDescent="0.25">
      <c r="A27" s="66">
        <v>45658</v>
      </c>
      <c r="B27" s="33"/>
      <c r="C27" s="8">
        <v>26</v>
      </c>
      <c r="D27" s="44">
        <v>26</v>
      </c>
      <c r="E27" s="16">
        <v>22.119</v>
      </c>
      <c r="F27" s="16">
        <v>29.794</v>
      </c>
      <c r="G27" s="16">
        <v>25.149000000000001</v>
      </c>
      <c r="H27" s="46">
        <v>36.223999999999997</v>
      </c>
      <c r="I27" s="46">
        <v>30.654</v>
      </c>
      <c r="J27" s="46">
        <v>32.194000000000003</v>
      </c>
      <c r="K27" s="46">
        <v>28.158000000000001</v>
      </c>
      <c r="L27" s="46">
        <v>28.303999999999998</v>
      </c>
      <c r="M27" s="46">
        <v>23.047000000000001</v>
      </c>
      <c r="N27" s="46">
        <v>22.14</v>
      </c>
      <c r="O27" s="46">
        <v>17.774999999999999</v>
      </c>
      <c r="P27" s="46">
        <v>22.106999999999999</v>
      </c>
      <c r="Q27" s="46">
        <v>25.398</v>
      </c>
      <c r="R27" s="46">
        <v>26.283999999999999</v>
      </c>
      <c r="S27" s="46">
        <v>26.503</v>
      </c>
      <c r="T27" s="46">
        <v>21.684000000000001</v>
      </c>
      <c r="U27" s="46">
        <v>30.003</v>
      </c>
      <c r="V27" s="46">
        <v>25.352</v>
      </c>
      <c r="W27" s="46">
        <v>24.388999999999999</v>
      </c>
      <c r="X27" s="46">
        <v>28.890999999999998</v>
      </c>
      <c r="Y27" s="46">
        <v>16.841999999999999</v>
      </c>
      <c r="Z27" s="46">
        <v>22.41</v>
      </c>
      <c r="AA27" s="46">
        <v>28.966000000000001</v>
      </c>
      <c r="AB27" s="46">
        <v>25.687999999999999</v>
      </c>
      <c r="AC27" s="46">
        <v>23.82</v>
      </c>
      <c r="AD27" s="46">
        <v>28.959</v>
      </c>
      <c r="AE27" s="46">
        <v>16.832999999999998</v>
      </c>
      <c r="AF27" s="46">
        <v>29.151</v>
      </c>
      <c r="AG27" s="46">
        <v>26.533999999999999</v>
      </c>
      <c r="AH27" s="46">
        <v>23.547000000000001</v>
      </c>
    </row>
    <row r="28" spans="1:34" ht="15" x14ac:dyDescent="0.25">
      <c r="A28" s="66">
        <v>45689</v>
      </c>
      <c r="B28" s="33"/>
      <c r="C28" s="8">
        <v>25</v>
      </c>
      <c r="D28" s="44">
        <v>25</v>
      </c>
      <c r="E28" s="16">
        <v>20.14</v>
      </c>
      <c r="F28" s="16">
        <v>24.981999999999999</v>
      </c>
      <c r="G28" s="16">
        <v>27.253</v>
      </c>
      <c r="H28" s="46">
        <v>34.811999999999998</v>
      </c>
      <c r="I28" s="46">
        <v>25.036000000000001</v>
      </c>
      <c r="J28" s="46">
        <v>27.416</v>
      </c>
      <c r="K28" s="46">
        <v>26.692</v>
      </c>
      <c r="L28" s="46">
        <v>27.88</v>
      </c>
      <c r="M28" s="46">
        <v>21.655000000000001</v>
      </c>
      <c r="N28" s="46">
        <v>18.629000000000001</v>
      </c>
      <c r="O28" s="46">
        <v>20.059000000000001</v>
      </c>
      <c r="P28" s="46">
        <v>18.992999999999999</v>
      </c>
      <c r="Q28" s="46">
        <v>22.256</v>
      </c>
      <c r="R28" s="46">
        <v>21.492999999999999</v>
      </c>
      <c r="S28" s="46">
        <v>24.626000000000001</v>
      </c>
      <c r="T28" s="46">
        <v>17.658999999999999</v>
      </c>
      <c r="U28" s="46">
        <v>26.173999999999999</v>
      </c>
      <c r="V28" s="46">
        <v>20.963000000000001</v>
      </c>
      <c r="W28" s="46">
        <v>20.349</v>
      </c>
      <c r="X28" s="46">
        <v>24.027000000000001</v>
      </c>
      <c r="Y28" s="46">
        <v>14.727</v>
      </c>
      <c r="Z28" s="46">
        <v>22.073</v>
      </c>
      <c r="AA28" s="46">
        <v>33.298000000000002</v>
      </c>
      <c r="AB28" s="46">
        <v>23.867000000000001</v>
      </c>
      <c r="AC28" s="46">
        <v>28.417999999999999</v>
      </c>
      <c r="AD28" s="46">
        <v>29.567</v>
      </c>
      <c r="AE28" s="46">
        <v>14.661</v>
      </c>
      <c r="AF28" s="46">
        <v>25.504000000000001</v>
      </c>
      <c r="AG28" s="46">
        <v>24.419</v>
      </c>
      <c r="AH28" s="46">
        <v>21.428999999999998</v>
      </c>
    </row>
    <row r="29" spans="1:34" ht="15" x14ac:dyDescent="0.25">
      <c r="A29" s="66">
        <v>45717</v>
      </c>
      <c r="B29" s="33"/>
      <c r="C29" s="8">
        <v>37</v>
      </c>
      <c r="D29" s="44">
        <v>40</v>
      </c>
      <c r="E29" s="16">
        <v>35.110999999999997</v>
      </c>
      <c r="F29" s="16">
        <v>44.494999999999997</v>
      </c>
      <c r="G29" s="16">
        <v>50.75</v>
      </c>
      <c r="H29" s="46">
        <v>45.362000000000002</v>
      </c>
      <c r="I29" s="46">
        <v>48.944000000000003</v>
      </c>
      <c r="J29" s="46">
        <v>45.125999999999998</v>
      </c>
      <c r="K29" s="46">
        <v>39.567999999999998</v>
      </c>
      <c r="L29" s="46">
        <v>34.466000000000001</v>
      </c>
      <c r="M29" s="46">
        <v>32.826000000000001</v>
      </c>
      <c r="N29" s="46">
        <v>23.922000000000001</v>
      </c>
      <c r="O29" s="46">
        <v>31.841999999999999</v>
      </c>
      <c r="P29" s="46">
        <v>49.774000000000001</v>
      </c>
      <c r="Q29" s="46">
        <v>28.666</v>
      </c>
      <c r="R29" s="46">
        <v>31.036000000000001</v>
      </c>
      <c r="S29" s="46">
        <v>58.795000000000002</v>
      </c>
      <c r="T29" s="46">
        <v>19.416</v>
      </c>
      <c r="U29" s="46">
        <v>46.76</v>
      </c>
      <c r="V29" s="46">
        <v>24.881</v>
      </c>
      <c r="W29" s="46">
        <v>33.677</v>
      </c>
      <c r="X29" s="46">
        <v>42.728000000000002</v>
      </c>
      <c r="Y29" s="46">
        <v>22.398</v>
      </c>
      <c r="Z29" s="46">
        <v>29.954000000000001</v>
      </c>
      <c r="AA29" s="46">
        <v>56.875</v>
      </c>
      <c r="AB29" s="46">
        <v>41.015000000000001</v>
      </c>
      <c r="AC29" s="46">
        <v>63.874000000000002</v>
      </c>
      <c r="AD29" s="46">
        <v>32.237000000000002</v>
      </c>
      <c r="AE29" s="46">
        <v>21.902000000000001</v>
      </c>
      <c r="AF29" s="46">
        <v>39.207999999999998</v>
      </c>
      <c r="AG29" s="46">
        <v>31.765000000000001</v>
      </c>
      <c r="AH29" s="46">
        <v>35.039000000000001</v>
      </c>
    </row>
    <row r="30" spans="1:34" ht="15" x14ac:dyDescent="0.25">
      <c r="A30" s="66">
        <v>45748</v>
      </c>
      <c r="B30" s="33"/>
      <c r="C30" s="8">
        <v>72</v>
      </c>
      <c r="D30" s="44">
        <v>89</v>
      </c>
      <c r="E30" s="16">
        <v>75.400999999999996</v>
      </c>
      <c r="F30" s="16">
        <v>80.802000000000007</v>
      </c>
      <c r="G30" s="16">
        <v>65.108000000000004</v>
      </c>
      <c r="H30" s="46">
        <v>105.676</v>
      </c>
      <c r="I30" s="46">
        <v>90.448999999999998</v>
      </c>
      <c r="J30" s="46">
        <v>68.304000000000002</v>
      </c>
      <c r="K30" s="46">
        <v>59.997</v>
      </c>
      <c r="L30" s="46">
        <v>94.263999999999996</v>
      </c>
      <c r="M30" s="46">
        <v>68.965000000000003</v>
      </c>
      <c r="N30" s="46">
        <v>59.95</v>
      </c>
      <c r="O30" s="46">
        <v>58.311999999999998</v>
      </c>
      <c r="P30" s="46">
        <v>107.146</v>
      </c>
      <c r="Q30" s="46">
        <v>70.543999999999997</v>
      </c>
      <c r="R30" s="46">
        <v>97.97</v>
      </c>
      <c r="S30" s="46">
        <v>105.57</v>
      </c>
      <c r="T30" s="46">
        <v>54.442999999999998</v>
      </c>
      <c r="U30" s="46">
        <v>69.930000000000007</v>
      </c>
      <c r="V30" s="46">
        <v>59.53</v>
      </c>
      <c r="W30" s="46">
        <v>72.462000000000003</v>
      </c>
      <c r="X30" s="46">
        <v>93.138999999999996</v>
      </c>
      <c r="Y30" s="46">
        <v>42.63</v>
      </c>
      <c r="Z30" s="46">
        <v>71.322999999999993</v>
      </c>
      <c r="AA30" s="46">
        <v>86.599000000000004</v>
      </c>
      <c r="AB30" s="46">
        <v>68.584000000000003</v>
      </c>
      <c r="AC30" s="46">
        <v>121.676</v>
      </c>
      <c r="AD30" s="46">
        <v>52.314999999999998</v>
      </c>
      <c r="AE30" s="46">
        <v>84.283000000000001</v>
      </c>
      <c r="AF30" s="46">
        <v>57.552999999999997</v>
      </c>
      <c r="AG30" s="46">
        <v>56.783000000000001</v>
      </c>
      <c r="AH30" s="46">
        <v>74.28</v>
      </c>
    </row>
    <row r="31" spans="1:34" ht="15" x14ac:dyDescent="0.25">
      <c r="A31" s="66">
        <v>45778</v>
      </c>
      <c r="B31" s="33"/>
      <c r="C31" s="8">
        <v>176</v>
      </c>
      <c r="D31" s="44">
        <v>226</v>
      </c>
      <c r="E31" s="16">
        <v>289.71199999999999</v>
      </c>
      <c r="F31" s="16">
        <v>222.87100000000001</v>
      </c>
      <c r="G31" s="16">
        <v>269.32600000000002</v>
      </c>
      <c r="H31" s="46">
        <v>380.649</v>
      </c>
      <c r="I31" s="46">
        <v>349.78899999999999</v>
      </c>
      <c r="J31" s="46">
        <v>209.38800000000001</v>
      </c>
      <c r="K31" s="46">
        <v>234.96199999999999</v>
      </c>
      <c r="L31" s="46">
        <v>261.94299999999998</v>
      </c>
      <c r="M31" s="46">
        <v>266.12299999999999</v>
      </c>
      <c r="N31" s="46">
        <v>98.694000000000003</v>
      </c>
      <c r="O31" s="46">
        <v>176.68100000000001</v>
      </c>
      <c r="P31" s="46">
        <v>240.60300000000001</v>
      </c>
      <c r="Q31" s="46">
        <v>276.99799999999999</v>
      </c>
      <c r="R31" s="46">
        <v>249.352</v>
      </c>
      <c r="S31" s="46">
        <v>245.8</v>
      </c>
      <c r="T31" s="46">
        <v>266.30700000000002</v>
      </c>
      <c r="U31" s="46">
        <v>320.24299999999999</v>
      </c>
      <c r="V31" s="46">
        <v>128.05000000000001</v>
      </c>
      <c r="W31" s="46">
        <v>173.42</v>
      </c>
      <c r="X31" s="46">
        <v>155.52099999999999</v>
      </c>
      <c r="Y31" s="46">
        <v>109.38</v>
      </c>
      <c r="Z31" s="46">
        <v>247.47900000000001</v>
      </c>
      <c r="AA31" s="46">
        <v>178.36699999999999</v>
      </c>
      <c r="AB31" s="46">
        <v>177.55099999999999</v>
      </c>
      <c r="AC31" s="46">
        <v>264.029</v>
      </c>
      <c r="AD31" s="46">
        <v>170.892</v>
      </c>
      <c r="AE31" s="46">
        <v>206.47200000000001</v>
      </c>
      <c r="AF31" s="46">
        <v>195.756</v>
      </c>
      <c r="AG31" s="46">
        <v>138.548</v>
      </c>
      <c r="AH31" s="46">
        <v>217.88</v>
      </c>
    </row>
    <row r="32" spans="1:34" ht="15" x14ac:dyDescent="0.25">
      <c r="A32" s="66">
        <v>45809</v>
      </c>
      <c r="B32" s="33"/>
      <c r="C32" s="8">
        <v>173</v>
      </c>
      <c r="D32" s="44">
        <v>265</v>
      </c>
      <c r="E32" s="16">
        <v>430.87200000000001</v>
      </c>
      <c r="F32" s="16">
        <v>228.39400000000001</v>
      </c>
      <c r="G32" s="16">
        <v>605.00400000000002</v>
      </c>
      <c r="H32" s="46">
        <v>322.685</v>
      </c>
      <c r="I32" s="46">
        <v>512.00800000000004</v>
      </c>
      <c r="J32" s="46">
        <v>225.571</v>
      </c>
      <c r="K32" s="46">
        <v>346.94900000000001</v>
      </c>
      <c r="L32" s="46">
        <v>162.95699999999999</v>
      </c>
      <c r="M32" s="46">
        <v>202.66800000000001</v>
      </c>
      <c r="N32" s="46">
        <v>62.353999999999999</v>
      </c>
      <c r="O32" s="46">
        <v>215.584</v>
      </c>
      <c r="P32" s="46">
        <v>148.1</v>
      </c>
      <c r="Q32" s="46">
        <v>300.27499999999998</v>
      </c>
      <c r="R32" s="46">
        <v>194.66300000000001</v>
      </c>
      <c r="S32" s="46">
        <v>178.68100000000001</v>
      </c>
      <c r="T32" s="46">
        <v>503.91500000000002</v>
      </c>
      <c r="U32" s="46">
        <v>273.38400000000001</v>
      </c>
      <c r="V32" s="46">
        <v>282.05099999999999</v>
      </c>
      <c r="W32" s="46">
        <v>448.291</v>
      </c>
      <c r="X32" s="46">
        <v>59.302999999999997</v>
      </c>
      <c r="Y32" s="46">
        <v>158.52600000000001</v>
      </c>
      <c r="Z32" s="46">
        <v>352.25299999999999</v>
      </c>
      <c r="AA32" s="46">
        <v>368.786</v>
      </c>
      <c r="AB32" s="46">
        <v>305.27300000000002</v>
      </c>
      <c r="AC32" s="46">
        <v>408.70100000000002</v>
      </c>
      <c r="AD32" s="46">
        <v>79.997</v>
      </c>
      <c r="AE32" s="46">
        <v>428.37799999999999</v>
      </c>
      <c r="AF32" s="46">
        <v>202.226</v>
      </c>
      <c r="AG32" s="46">
        <v>282.24799999999999</v>
      </c>
      <c r="AH32" s="46">
        <v>174.678</v>
      </c>
    </row>
    <row r="33" spans="1:34" ht="15" x14ac:dyDescent="0.25">
      <c r="A33" s="66">
        <v>45839</v>
      </c>
      <c r="B33" s="67"/>
      <c r="C33" s="68">
        <v>54</v>
      </c>
      <c r="D33" s="44">
        <v>90</v>
      </c>
      <c r="E33" s="16">
        <v>193.48400000000001</v>
      </c>
      <c r="F33" s="16">
        <v>69.472999999999999</v>
      </c>
      <c r="G33" s="16">
        <v>442.75700000000001</v>
      </c>
      <c r="H33" s="46">
        <v>114.32899999999999</v>
      </c>
      <c r="I33" s="46">
        <v>178.84399999999999</v>
      </c>
      <c r="J33" s="46">
        <v>107.199</v>
      </c>
      <c r="K33" s="46">
        <v>221.17699999999999</v>
      </c>
      <c r="L33" s="46">
        <v>53.555</v>
      </c>
      <c r="M33" s="46">
        <v>62.241999999999997</v>
      </c>
      <c r="N33" s="46">
        <v>26.562999999999999</v>
      </c>
      <c r="O33" s="46">
        <v>58.807000000000002</v>
      </c>
      <c r="P33" s="46">
        <v>56.566000000000003</v>
      </c>
      <c r="Q33" s="46">
        <v>119.015</v>
      </c>
      <c r="R33" s="46">
        <v>73.834999999999994</v>
      </c>
      <c r="S33" s="46">
        <v>67.206000000000003</v>
      </c>
      <c r="T33" s="46">
        <v>219.04900000000001</v>
      </c>
      <c r="U33" s="46">
        <v>139.62299999999999</v>
      </c>
      <c r="V33" s="46">
        <v>75.388000000000005</v>
      </c>
      <c r="W33" s="46">
        <v>229.21</v>
      </c>
      <c r="X33" s="46">
        <v>30.526</v>
      </c>
      <c r="Y33" s="46">
        <v>58.082999999999998</v>
      </c>
      <c r="Z33" s="46">
        <v>106.607</v>
      </c>
      <c r="AA33" s="46">
        <v>121.45699999999999</v>
      </c>
      <c r="AB33" s="46">
        <v>97.355000000000004</v>
      </c>
      <c r="AC33" s="46">
        <v>136.53399999999999</v>
      </c>
      <c r="AD33" s="46">
        <v>34.604999999999997</v>
      </c>
      <c r="AE33" s="46">
        <v>262.423</v>
      </c>
      <c r="AF33" s="46">
        <v>63.000999999999998</v>
      </c>
      <c r="AG33" s="46">
        <v>128.34299999999999</v>
      </c>
      <c r="AH33" s="46">
        <v>69.790999999999997</v>
      </c>
    </row>
    <row r="34" spans="1:34" ht="15" x14ac:dyDescent="0.25">
      <c r="A34" s="66">
        <v>45870</v>
      </c>
      <c r="B34" s="33"/>
      <c r="C34" s="8">
        <v>43</v>
      </c>
      <c r="D34" s="44">
        <v>56</v>
      </c>
      <c r="E34" s="16">
        <v>72.147000000000006</v>
      </c>
      <c r="F34" s="16">
        <v>45.107999999999997</v>
      </c>
      <c r="G34" s="16">
        <v>128.06800000000001</v>
      </c>
      <c r="H34" s="46">
        <v>56.661000000000001</v>
      </c>
      <c r="I34" s="46">
        <v>86.882999999999996</v>
      </c>
      <c r="J34" s="46">
        <v>54.103999999999999</v>
      </c>
      <c r="K34" s="46">
        <v>91.533000000000001</v>
      </c>
      <c r="L34" s="46">
        <v>47.302999999999997</v>
      </c>
      <c r="M34" s="46">
        <v>55.046999999999997</v>
      </c>
      <c r="N34" s="46">
        <v>23.140999999999998</v>
      </c>
      <c r="O34" s="46">
        <v>44.015000000000001</v>
      </c>
      <c r="P34" s="46">
        <v>39.656999999999996</v>
      </c>
      <c r="Q34" s="46">
        <v>61.295999999999999</v>
      </c>
      <c r="R34" s="46">
        <v>52.616999999999997</v>
      </c>
      <c r="S34" s="46">
        <v>49.558999999999997</v>
      </c>
      <c r="T34" s="46">
        <v>81.662000000000006</v>
      </c>
      <c r="U34" s="46">
        <v>57.606999999999999</v>
      </c>
      <c r="V34" s="46">
        <v>52.387999999999998</v>
      </c>
      <c r="W34" s="46">
        <v>72.652000000000001</v>
      </c>
      <c r="X34" s="46">
        <v>30.946999999999999</v>
      </c>
      <c r="Y34" s="46">
        <v>42.061</v>
      </c>
      <c r="Z34" s="46">
        <v>60.156999999999996</v>
      </c>
      <c r="AA34" s="46">
        <v>56.27</v>
      </c>
      <c r="AB34" s="46">
        <v>55.768999999999998</v>
      </c>
      <c r="AC34" s="46">
        <v>67.183000000000007</v>
      </c>
      <c r="AD34" s="46">
        <v>28.677</v>
      </c>
      <c r="AE34" s="46">
        <v>84.634</v>
      </c>
      <c r="AF34" s="46">
        <v>42.171999999999997</v>
      </c>
      <c r="AG34" s="46">
        <v>59.042000000000002</v>
      </c>
      <c r="AH34" s="46">
        <v>56.125999999999998</v>
      </c>
    </row>
    <row r="35" spans="1:34" ht="15" x14ac:dyDescent="0.25">
      <c r="A35" s="66">
        <v>45901</v>
      </c>
      <c r="B35" s="33"/>
      <c r="C35" s="8">
        <v>30</v>
      </c>
      <c r="D35" s="44">
        <v>36</v>
      </c>
      <c r="E35" s="16">
        <v>51.448</v>
      </c>
      <c r="F35" s="16">
        <v>36.597999999999999</v>
      </c>
      <c r="G35" s="16">
        <v>66.802000000000007</v>
      </c>
      <c r="H35" s="46">
        <v>41.527000000000001</v>
      </c>
      <c r="I35" s="46">
        <v>59.505000000000003</v>
      </c>
      <c r="J35" s="46">
        <v>34.906999999999996</v>
      </c>
      <c r="K35" s="46">
        <v>49.597999999999999</v>
      </c>
      <c r="L35" s="46">
        <v>35.268000000000001</v>
      </c>
      <c r="M35" s="46">
        <v>32.793999999999997</v>
      </c>
      <c r="N35" s="46">
        <v>22.067</v>
      </c>
      <c r="O35" s="46">
        <v>58.651000000000003</v>
      </c>
      <c r="P35" s="46">
        <v>36.055999999999997</v>
      </c>
      <c r="Q35" s="46">
        <v>39.317</v>
      </c>
      <c r="R35" s="46">
        <v>38.633000000000003</v>
      </c>
      <c r="S35" s="46">
        <v>43.317</v>
      </c>
      <c r="T35" s="46">
        <v>46.692</v>
      </c>
      <c r="U35" s="46">
        <v>38.588999999999999</v>
      </c>
      <c r="V35" s="46">
        <v>30.513999999999999</v>
      </c>
      <c r="W35" s="46">
        <v>42.009</v>
      </c>
      <c r="X35" s="46">
        <v>25.231000000000002</v>
      </c>
      <c r="Y35" s="46">
        <v>55.024999999999999</v>
      </c>
      <c r="Z35" s="46">
        <v>53.326999999999998</v>
      </c>
      <c r="AA35" s="46">
        <v>40.692</v>
      </c>
      <c r="AB35" s="46">
        <v>36.895000000000003</v>
      </c>
      <c r="AC35" s="46">
        <v>41.061999999999998</v>
      </c>
      <c r="AD35" s="46">
        <v>23.283999999999999</v>
      </c>
      <c r="AE35" s="46">
        <v>44.975999999999999</v>
      </c>
      <c r="AF35" s="46">
        <v>38.851999999999997</v>
      </c>
      <c r="AG35" s="46">
        <v>36.180999999999997</v>
      </c>
      <c r="AH35" s="46">
        <v>41.62</v>
      </c>
    </row>
    <row r="36" spans="1:34" ht="15" x14ac:dyDescent="0.25">
      <c r="A36" s="66">
        <v>45931</v>
      </c>
      <c r="B36" s="33"/>
      <c r="C36" s="8">
        <v>33</v>
      </c>
      <c r="D36" s="45">
        <v>37</v>
      </c>
      <c r="E36" s="46">
        <v>46.735999999999997</v>
      </c>
      <c r="F36" s="46">
        <v>43.573999999999998</v>
      </c>
      <c r="G36" s="46">
        <v>60.747999999999998</v>
      </c>
      <c r="H36" s="46">
        <v>50.543999999999997</v>
      </c>
      <c r="I36" s="46">
        <v>62.231000000000002</v>
      </c>
      <c r="J36" s="46">
        <v>45.262</v>
      </c>
      <c r="K36" s="46">
        <v>39.695999999999998</v>
      </c>
      <c r="L36" s="46">
        <v>31.895</v>
      </c>
      <c r="M36" s="46">
        <v>31.021999999999998</v>
      </c>
      <c r="N36" s="46">
        <v>31.585999999999999</v>
      </c>
      <c r="O36" s="46">
        <v>35.331000000000003</v>
      </c>
      <c r="P36" s="46">
        <v>33.898000000000003</v>
      </c>
      <c r="Q36" s="46">
        <v>53.039000000000001</v>
      </c>
      <c r="R36" s="46">
        <v>65.013000000000005</v>
      </c>
      <c r="S36" s="46">
        <v>44.307000000000002</v>
      </c>
      <c r="T36" s="46">
        <v>42.61</v>
      </c>
      <c r="U36" s="46">
        <v>40.4</v>
      </c>
      <c r="V36" s="46">
        <v>31.481999999999999</v>
      </c>
      <c r="W36" s="46">
        <v>41.411999999999999</v>
      </c>
      <c r="X36" s="46">
        <v>24.253</v>
      </c>
      <c r="Y36" s="46">
        <v>51.384</v>
      </c>
      <c r="Z36" s="46">
        <v>63.335000000000001</v>
      </c>
      <c r="AA36" s="46">
        <v>35.381999999999998</v>
      </c>
      <c r="AB36" s="46">
        <v>32.281999999999996</v>
      </c>
      <c r="AC36" s="46">
        <v>42.250999999999998</v>
      </c>
      <c r="AD36" s="46">
        <v>25.745000000000001</v>
      </c>
      <c r="AE36" s="46">
        <v>38.999000000000002</v>
      </c>
      <c r="AF36" s="46">
        <v>37.42</v>
      </c>
      <c r="AG36" s="46">
        <v>30.754000000000001</v>
      </c>
      <c r="AH36" s="46">
        <v>30.109000000000002</v>
      </c>
    </row>
    <row r="37" spans="1:34" ht="15" x14ac:dyDescent="0.25">
      <c r="A37" s="66">
        <v>45962</v>
      </c>
      <c r="B37" s="15"/>
      <c r="C37" s="13">
        <v>30</v>
      </c>
      <c r="D37" s="45">
        <v>32</v>
      </c>
      <c r="E37" s="46">
        <v>38.06</v>
      </c>
      <c r="F37" s="46">
        <v>34.341999999999999</v>
      </c>
      <c r="G37" s="46">
        <v>46.164000000000001</v>
      </c>
      <c r="H37" s="46">
        <v>42.764000000000003</v>
      </c>
      <c r="I37" s="46">
        <v>47.174999999999997</v>
      </c>
      <c r="J37" s="46">
        <v>38.247999999999998</v>
      </c>
      <c r="K37" s="46">
        <v>31.832000000000001</v>
      </c>
      <c r="L37" s="46">
        <v>28.277000000000001</v>
      </c>
      <c r="M37" s="46">
        <v>30.361000000000001</v>
      </c>
      <c r="N37" s="46">
        <v>20.675000000000001</v>
      </c>
      <c r="O37" s="46">
        <v>26.390999999999998</v>
      </c>
      <c r="P37" s="46">
        <v>31.503</v>
      </c>
      <c r="Q37" s="46">
        <v>40.756</v>
      </c>
      <c r="R37" s="46">
        <v>46.292000000000002</v>
      </c>
      <c r="S37" s="46">
        <v>35.942999999999998</v>
      </c>
      <c r="T37" s="46">
        <v>36.567999999999998</v>
      </c>
      <c r="U37" s="46">
        <v>36.371000000000002</v>
      </c>
      <c r="V37" s="46">
        <v>31.789000000000001</v>
      </c>
      <c r="W37" s="46">
        <v>34.006999999999998</v>
      </c>
      <c r="X37" s="46">
        <v>20.28</v>
      </c>
      <c r="Y37" s="46">
        <v>33.546999999999997</v>
      </c>
      <c r="Z37" s="46">
        <v>39.412999999999997</v>
      </c>
      <c r="AA37" s="46">
        <v>31.863</v>
      </c>
      <c r="AB37" s="46">
        <v>27.744</v>
      </c>
      <c r="AC37" s="46">
        <v>35.908000000000001</v>
      </c>
      <c r="AD37" s="46">
        <v>24.295999999999999</v>
      </c>
      <c r="AE37" s="46">
        <v>33.603000000000002</v>
      </c>
      <c r="AF37" s="46">
        <v>40.213999999999999</v>
      </c>
      <c r="AG37" s="46">
        <v>29.12</v>
      </c>
      <c r="AH37" s="46">
        <v>25.634</v>
      </c>
    </row>
    <row r="38" spans="1:34" ht="15" x14ac:dyDescent="0.25">
      <c r="A38" s="66">
        <v>45992</v>
      </c>
      <c r="B38" s="15"/>
      <c r="C38" s="13">
        <v>27</v>
      </c>
      <c r="D38" s="45">
        <v>27</v>
      </c>
      <c r="E38" s="46">
        <v>32.25</v>
      </c>
      <c r="F38" s="46">
        <v>27.940999999999999</v>
      </c>
      <c r="G38" s="46">
        <v>42.256</v>
      </c>
      <c r="H38" s="46">
        <v>35.575000000000003</v>
      </c>
      <c r="I38" s="46">
        <v>37.115000000000002</v>
      </c>
      <c r="J38" s="46">
        <v>34.720999999999997</v>
      </c>
      <c r="K38" s="46">
        <v>28.234000000000002</v>
      </c>
      <c r="L38" s="46">
        <v>24.669</v>
      </c>
      <c r="M38" s="46">
        <v>24.744</v>
      </c>
      <c r="N38" s="46">
        <v>17.914000000000001</v>
      </c>
      <c r="O38" s="46">
        <v>23.919</v>
      </c>
      <c r="P38" s="46">
        <v>25.314</v>
      </c>
      <c r="Q38" s="46">
        <v>30.280999999999999</v>
      </c>
      <c r="R38" s="46">
        <v>31.902000000000001</v>
      </c>
      <c r="S38" s="46">
        <v>25.916</v>
      </c>
      <c r="T38" s="46">
        <v>32.381</v>
      </c>
      <c r="U38" s="46">
        <v>29.687000000000001</v>
      </c>
      <c r="V38" s="46">
        <v>26.715</v>
      </c>
      <c r="W38" s="46">
        <v>29.791</v>
      </c>
      <c r="X38" s="46">
        <v>18.462</v>
      </c>
      <c r="Y38" s="46">
        <v>25.221</v>
      </c>
      <c r="Z38" s="46">
        <v>31.795999999999999</v>
      </c>
      <c r="AA38" s="46">
        <v>28.254000000000001</v>
      </c>
      <c r="AB38" s="46">
        <v>25.51</v>
      </c>
      <c r="AC38" s="46">
        <v>33.277999999999999</v>
      </c>
      <c r="AD38" s="46">
        <v>19.744</v>
      </c>
      <c r="AE38" s="46">
        <v>30.901</v>
      </c>
      <c r="AF38" s="46">
        <v>32.051000000000002</v>
      </c>
      <c r="AG38" s="46">
        <v>26.553999999999998</v>
      </c>
      <c r="AH38" s="46">
        <v>22.946000000000002</v>
      </c>
    </row>
    <row r="39" spans="1:34" ht="15" x14ac:dyDescent="0.25">
      <c r="A39" s="66">
        <v>46023</v>
      </c>
      <c r="B39" s="15"/>
      <c r="C39" s="13">
        <v>26</v>
      </c>
      <c r="D39" s="45">
        <v>26</v>
      </c>
      <c r="E39" s="46">
        <v>29.378</v>
      </c>
      <c r="F39" s="46">
        <v>25.315000000000001</v>
      </c>
      <c r="G39" s="46">
        <v>35.942</v>
      </c>
      <c r="H39" s="46">
        <v>30.411999999999999</v>
      </c>
      <c r="I39" s="46">
        <v>33.01</v>
      </c>
      <c r="J39" s="46">
        <v>29.722000000000001</v>
      </c>
      <c r="K39" s="46">
        <v>28.055</v>
      </c>
      <c r="L39" s="46">
        <v>22.797999999999998</v>
      </c>
      <c r="M39" s="46">
        <v>21.667000000000002</v>
      </c>
      <c r="N39" s="46">
        <v>17.045999999999999</v>
      </c>
      <c r="O39" s="46">
        <v>21.616</v>
      </c>
      <c r="P39" s="46">
        <v>24.494</v>
      </c>
      <c r="Q39" s="46">
        <v>26.3</v>
      </c>
      <c r="R39" s="46">
        <v>26.893000000000001</v>
      </c>
      <c r="S39" s="46">
        <v>21.777000000000001</v>
      </c>
      <c r="T39" s="46">
        <v>29.524000000000001</v>
      </c>
      <c r="U39" s="46">
        <v>26.388000000000002</v>
      </c>
      <c r="V39" s="46">
        <v>24.571999999999999</v>
      </c>
      <c r="W39" s="46">
        <v>28.276</v>
      </c>
      <c r="X39" s="46">
        <v>17.13</v>
      </c>
      <c r="Y39" s="46">
        <v>22.004000000000001</v>
      </c>
      <c r="Z39" s="46">
        <v>27.812000000000001</v>
      </c>
      <c r="AA39" s="46">
        <v>25.994</v>
      </c>
      <c r="AB39" s="46">
        <v>23.658999999999999</v>
      </c>
      <c r="AC39" s="46">
        <v>28.992999999999999</v>
      </c>
      <c r="AD39" s="46">
        <v>18.138000000000002</v>
      </c>
      <c r="AE39" s="46">
        <v>28.228999999999999</v>
      </c>
      <c r="AF39" s="46">
        <v>25.786999999999999</v>
      </c>
      <c r="AG39" s="46">
        <v>23.844999999999999</v>
      </c>
      <c r="AH39" s="46">
        <v>21.425999999999998</v>
      </c>
    </row>
    <row r="40" spans="1:34" ht="15" x14ac:dyDescent="0.25">
      <c r="A40" s="66">
        <v>46054</v>
      </c>
      <c r="B40" s="15"/>
      <c r="C40" s="13">
        <v>25</v>
      </c>
      <c r="D40" s="45">
        <v>25</v>
      </c>
      <c r="E40" s="46">
        <v>24.635000000000002</v>
      </c>
      <c r="F40" s="46">
        <v>26.963000000000001</v>
      </c>
      <c r="G40" s="46">
        <v>34.572000000000003</v>
      </c>
      <c r="H40" s="46">
        <v>24.837</v>
      </c>
      <c r="I40" s="46">
        <v>28.099</v>
      </c>
      <c r="J40" s="46">
        <v>27.966999999999999</v>
      </c>
      <c r="K40" s="46">
        <v>27.68</v>
      </c>
      <c r="L40" s="46">
        <v>21.456</v>
      </c>
      <c r="M40" s="46">
        <v>18.239999999999998</v>
      </c>
      <c r="N40" s="46">
        <v>19.541</v>
      </c>
      <c r="O40" s="46">
        <v>18.588999999999999</v>
      </c>
      <c r="P40" s="46">
        <v>21.504000000000001</v>
      </c>
      <c r="Q40" s="46">
        <v>21.51</v>
      </c>
      <c r="R40" s="46">
        <v>24.827999999999999</v>
      </c>
      <c r="S40" s="46">
        <v>17.738</v>
      </c>
      <c r="T40" s="46">
        <v>25.777000000000001</v>
      </c>
      <c r="U40" s="46">
        <v>21.826000000000001</v>
      </c>
      <c r="V40" s="46">
        <v>20.366</v>
      </c>
      <c r="W40" s="46">
        <v>23.523</v>
      </c>
      <c r="X40" s="46">
        <v>14.968999999999999</v>
      </c>
      <c r="Y40" s="46">
        <v>21.722000000000001</v>
      </c>
      <c r="Z40" s="46">
        <v>32.177999999999997</v>
      </c>
      <c r="AA40" s="46">
        <v>24.13</v>
      </c>
      <c r="AB40" s="46">
        <v>28.295999999999999</v>
      </c>
      <c r="AC40" s="46">
        <v>29.609000000000002</v>
      </c>
      <c r="AD40" s="46">
        <v>15.726000000000001</v>
      </c>
      <c r="AE40" s="46">
        <v>24.731999999999999</v>
      </c>
      <c r="AF40" s="46">
        <v>23.792999999999999</v>
      </c>
      <c r="AG40" s="46">
        <v>21.69</v>
      </c>
      <c r="AH40" s="46">
        <v>19.512</v>
      </c>
    </row>
    <row r="41" spans="1:34" ht="15" x14ac:dyDescent="0.25">
      <c r="A41" s="66">
        <v>46082</v>
      </c>
      <c r="B41" s="15"/>
      <c r="C41" s="13">
        <v>37</v>
      </c>
      <c r="D41" s="45">
        <v>40</v>
      </c>
      <c r="E41" s="46">
        <v>44.07</v>
      </c>
      <c r="F41" s="46">
        <v>50.939</v>
      </c>
      <c r="G41" s="46">
        <v>45.101999999999997</v>
      </c>
      <c r="H41" s="46">
        <v>48.704999999999998</v>
      </c>
      <c r="I41" s="46">
        <v>46.021999999999998</v>
      </c>
      <c r="J41" s="46">
        <v>40.462000000000003</v>
      </c>
      <c r="K41" s="46">
        <v>34.249000000000002</v>
      </c>
      <c r="L41" s="46">
        <v>32.570999999999998</v>
      </c>
      <c r="M41" s="46">
        <v>23.513999999999999</v>
      </c>
      <c r="N41" s="46">
        <v>30.719000000000001</v>
      </c>
      <c r="O41" s="46">
        <v>49.204000000000001</v>
      </c>
      <c r="P41" s="46">
        <v>27.861000000000001</v>
      </c>
      <c r="Q41" s="46">
        <v>31.081</v>
      </c>
      <c r="R41" s="46">
        <v>58.584000000000003</v>
      </c>
      <c r="S41" s="46">
        <v>19.5</v>
      </c>
      <c r="T41" s="46">
        <v>46.308</v>
      </c>
      <c r="U41" s="46">
        <v>25.827999999999999</v>
      </c>
      <c r="V41" s="46">
        <v>33.33</v>
      </c>
      <c r="W41" s="46">
        <v>42.128999999999998</v>
      </c>
      <c r="X41" s="46">
        <v>22.678999999999998</v>
      </c>
      <c r="Y41" s="46">
        <v>29.585000000000001</v>
      </c>
      <c r="Z41" s="46">
        <v>53.57</v>
      </c>
      <c r="AA41" s="46">
        <v>41.338000000000001</v>
      </c>
      <c r="AB41" s="46">
        <v>63.747999999999998</v>
      </c>
      <c r="AC41" s="46">
        <v>32.271999999999998</v>
      </c>
      <c r="AD41" s="46">
        <v>22.448</v>
      </c>
      <c r="AE41" s="46">
        <v>38.317</v>
      </c>
      <c r="AF41" s="46">
        <v>31.103000000000002</v>
      </c>
      <c r="AG41" s="46">
        <v>35.378</v>
      </c>
      <c r="AH41" s="46">
        <v>32.793999999999997</v>
      </c>
    </row>
    <row r="42" spans="1:34" ht="15" x14ac:dyDescent="0.25">
      <c r="A42" s="66">
        <v>46113</v>
      </c>
      <c r="B42" s="15"/>
      <c r="C42" s="13">
        <v>72</v>
      </c>
      <c r="D42" s="45">
        <v>89</v>
      </c>
      <c r="E42" s="46">
        <v>80.302999999999997</v>
      </c>
      <c r="F42" s="46">
        <v>61.155999999999999</v>
      </c>
      <c r="G42" s="46">
        <v>105.253</v>
      </c>
      <c r="H42" s="46">
        <v>90.165000000000006</v>
      </c>
      <c r="I42" s="46">
        <v>69.355000000000004</v>
      </c>
      <c r="J42" s="46">
        <v>59.069000000000003</v>
      </c>
      <c r="K42" s="46">
        <v>93.846000000000004</v>
      </c>
      <c r="L42" s="46">
        <v>68.575000000000003</v>
      </c>
      <c r="M42" s="46">
        <v>59.381999999999998</v>
      </c>
      <c r="N42" s="46">
        <v>55.829000000000001</v>
      </c>
      <c r="O42" s="46">
        <v>106.401</v>
      </c>
      <c r="P42" s="46">
        <v>69.278000000000006</v>
      </c>
      <c r="Q42" s="46">
        <v>98.018000000000001</v>
      </c>
      <c r="R42" s="46">
        <v>101.095</v>
      </c>
      <c r="S42" s="46">
        <v>54.603000000000002</v>
      </c>
      <c r="T42" s="46">
        <v>69.408000000000001</v>
      </c>
      <c r="U42" s="46">
        <v>60.88</v>
      </c>
      <c r="V42" s="46">
        <v>71.027000000000001</v>
      </c>
      <c r="W42" s="46">
        <v>92.468000000000004</v>
      </c>
      <c r="X42" s="46">
        <v>42.963999999999999</v>
      </c>
      <c r="Y42" s="46">
        <v>70.704999999999998</v>
      </c>
      <c r="Z42" s="46">
        <v>86.058999999999997</v>
      </c>
      <c r="AA42" s="46">
        <v>69.031000000000006</v>
      </c>
      <c r="AB42" s="46">
        <v>121.473</v>
      </c>
      <c r="AC42" s="46">
        <v>52.371000000000002</v>
      </c>
      <c r="AD42" s="46">
        <v>80.725999999999999</v>
      </c>
      <c r="AE42" s="46">
        <v>56.439</v>
      </c>
      <c r="AF42" s="46">
        <v>55.902000000000001</v>
      </c>
      <c r="AG42" s="46">
        <v>74.629000000000005</v>
      </c>
      <c r="AH42" s="46">
        <v>71.772999999999996</v>
      </c>
    </row>
    <row r="43" spans="1:34" ht="15" x14ac:dyDescent="0.25">
      <c r="A43" s="66">
        <v>46143</v>
      </c>
      <c r="B43" s="15"/>
      <c r="C43" s="13">
        <v>176</v>
      </c>
      <c r="D43" s="45">
        <v>226</v>
      </c>
      <c r="E43" s="46">
        <v>222.37100000000001</v>
      </c>
      <c r="F43" s="46">
        <v>260.404</v>
      </c>
      <c r="G43" s="46">
        <v>380.14699999999999</v>
      </c>
      <c r="H43" s="46">
        <v>349.214</v>
      </c>
      <c r="I43" s="46">
        <v>210.42400000000001</v>
      </c>
      <c r="J43" s="46">
        <v>231.71799999999999</v>
      </c>
      <c r="K43" s="46">
        <v>261.56700000000001</v>
      </c>
      <c r="L43" s="46">
        <v>265.75299999999999</v>
      </c>
      <c r="M43" s="46">
        <v>98.281999999999996</v>
      </c>
      <c r="N43" s="46">
        <v>163.40100000000001</v>
      </c>
      <c r="O43" s="46">
        <v>239.441</v>
      </c>
      <c r="P43" s="46">
        <v>275.267</v>
      </c>
      <c r="Q43" s="46">
        <v>249.256</v>
      </c>
      <c r="R43" s="46">
        <v>244.94200000000001</v>
      </c>
      <c r="S43" s="46">
        <v>266.67</v>
      </c>
      <c r="T43" s="46">
        <v>319.35899999999998</v>
      </c>
      <c r="U43" s="46">
        <v>129.125</v>
      </c>
      <c r="V43" s="46">
        <v>164.54599999999999</v>
      </c>
      <c r="W43" s="46">
        <v>155.01300000000001</v>
      </c>
      <c r="X43" s="46">
        <v>109.672</v>
      </c>
      <c r="Y43" s="46">
        <v>246.03299999999999</v>
      </c>
      <c r="Z43" s="46">
        <v>171.548</v>
      </c>
      <c r="AA43" s="46">
        <v>178.048</v>
      </c>
      <c r="AB43" s="46">
        <v>263.51</v>
      </c>
      <c r="AC43" s="46">
        <v>170.90799999999999</v>
      </c>
      <c r="AD43" s="46">
        <v>209.00700000000001</v>
      </c>
      <c r="AE43" s="46">
        <v>194.45</v>
      </c>
      <c r="AF43" s="46">
        <v>137.58799999999999</v>
      </c>
      <c r="AG43" s="46">
        <v>217.99299999999999</v>
      </c>
      <c r="AH43" s="46">
        <v>274.51100000000002</v>
      </c>
    </row>
    <row r="44" spans="1:34" ht="15" x14ac:dyDescent="0.25">
      <c r="A44" s="66">
        <v>46174</v>
      </c>
      <c r="B44" s="15"/>
      <c r="C44" s="13">
        <v>173</v>
      </c>
      <c r="D44" s="45">
        <v>265</v>
      </c>
      <c r="E44" s="46">
        <v>228.09200000000001</v>
      </c>
      <c r="F44" s="46">
        <v>596.93399999999997</v>
      </c>
      <c r="G44" s="46">
        <v>322.5</v>
      </c>
      <c r="H44" s="46">
        <v>511.73500000000001</v>
      </c>
      <c r="I44" s="46">
        <v>226.08799999999999</v>
      </c>
      <c r="J44" s="46">
        <v>346.77199999999999</v>
      </c>
      <c r="K44" s="46">
        <v>162.80099999999999</v>
      </c>
      <c r="L44" s="46">
        <v>202.50200000000001</v>
      </c>
      <c r="M44" s="46">
        <v>62.122999999999998</v>
      </c>
      <c r="N44" s="46">
        <v>225.63399999999999</v>
      </c>
      <c r="O44" s="46">
        <v>147.68100000000001</v>
      </c>
      <c r="P44" s="46">
        <v>299.51900000000001</v>
      </c>
      <c r="Q44" s="46">
        <v>194.63800000000001</v>
      </c>
      <c r="R44" s="46">
        <v>182.327</v>
      </c>
      <c r="S44" s="46">
        <v>504.01600000000002</v>
      </c>
      <c r="T44" s="46">
        <v>273.03800000000001</v>
      </c>
      <c r="U44" s="46">
        <v>282.85899999999998</v>
      </c>
      <c r="V44" s="46">
        <v>443.93599999999998</v>
      </c>
      <c r="W44" s="46">
        <v>59.030999999999999</v>
      </c>
      <c r="X44" s="46">
        <v>158.739</v>
      </c>
      <c r="Y44" s="46">
        <v>351.24099999999999</v>
      </c>
      <c r="Z44" s="46">
        <v>366.72399999999999</v>
      </c>
      <c r="AA44" s="46">
        <v>305.50099999999998</v>
      </c>
      <c r="AB44" s="46">
        <v>408.39400000000001</v>
      </c>
      <c r="AC44" s="46">
        <v>79.984999999999999</v>
      </c>
      <c r="AD44" s="46">
        <v>417.303</v>
      </c>
      <c r="AE44" s="46">
        <v>201.57599999999999</v>
      </c>
      <c r="AF44" s="46">
        <v>281.61399999999998</v>
      </c>
      <c r="AG44" s="46">
        <v>174.881</v>
      </c>
      <c r="AH44" s="46">
        <v>434.21699999999998</v>
      </c>
    </row>
    <row r="45" spans="1:34" ht="15" x14ac:dyDescent="0.25">
      <c r="A45" s="66">
        <v>46204</v>
      </c>
      <c r="B45" s="15"/>
      <c r="C45" s="13">
        <v>54</v>
      </c>
      <c r="D45" s="45">
        <v>90</v>
      </c>
      <c r="E45" s="46">
        <v>69.263999999999996</v>
      </c>
      <c r="F45" s="46">
        <v>455.29599999999999</v>
      </c>
      <c r="G45" s="46">
        <v>114.20699999999999</v>
      </c>
      <c r="H45" s="46">
        <v>178.73099999999999</v>
      </c>
      <c r="I45" s="46">
        <v>107.628</v>
      </c>
      <c r="J45" s="46">
        <v>229.22200000000001</v>
      </c>
      <c r="K45" s="46">
        <v>53.46</v>
      </c>
      <c r="L45" s="46">
        <v>62.152999999999999</v>
      </c>
      <c r="M45" s="46">
        <v>26.367000000000001</v>
      </c>
      <c r="N45" s="46">
        <v>59.798000000000002</v>
      </c>
      <c r="O45" s="46">
        <v>56.363</v>
      </c>
      <c r="P45" s="46">
        <v>118.60299999999999</v>
      </c>
      <c r="Q45" s="46">
        <v>73.866</v>
      </c>
      <c r="R45" s="46">
        <v>68.668999999999997</v>
      </c>
      <c r="S45" s="46">
        <v>219.09200000000001</v>
      </c>
      <c r="T45" s="46">
        <v>139.39400000000001</v>
      </c>
      <c r="U45" s="46">
        <v>75.941999999999993</v>
      </c>
      <c r="V45" s="46">
        <v>240.08500000000001</v>
      </c>
      <c r="W45" s="46">
        <v>30.219000000000001</v>
      </c>
      <c r="X45" s="46">
        <v>58.244999999999997</v>
      </c>
      <c r="Y45" s="46">
        <v>106.37</v>
      </c>
      <c r="Z45" s="46">
        <v>125.408</v>
      </c>
      <c r="AA45" s="46">
        <v>97.512</v>
      </c>
      <c r="AB45" s="46">
        <v>136.44800000000001</v>
      </c>
      <c r="AC45" s="46">
        <v>34.636000000000003</v>
      </c>
      <c r="AD45" s="46">
        <v>275.87200000000001</v>
      </c>
      <c r="AE45" s="46">
        <v>62.558999999999997</v>
      </c>
      <c r="AF45" s="46">
        <v>127.94</v>
      </c>
      <c r="AG45" s="46">
        <v>69.978999999999999</v>
      </c>
      <c r="AH45" s="46">
        <v>200.72399999999999</v>
      </c>
    </row>
    <row r="46" spans="1:34" ht="15" x14ac:dyDescent="0.25">
      <c r="A46" s="66">
        <v>46235</v>
      </c>
      <c r="B46" s="15"/>
      <c r="C46" s="13">
        <v>43</v>
      </c>
      <c r="D46" s="45">
        <v>56</v>
      </c>
      <c r="E46" s="46">
        <v>44.92</v>
      </c>
      <c r="F46" s="46">
        <v>132.43799999999999</v>
      </c>
      <c r="G46" s="46">
        <v>56.555999999999997</v>
      </c>
      <c r="H46" s="46">
        <v>86.792000000000002</v>
      </c>
      <c r="I46" s="46">
        <v>54.491</v>
      </c>
      <c r="J46" s="46">
        <v>95.082999999999998</v>
      </c>
      <c r="K46" s="46">
        <v>47.21</v>
      </c>
      <c r="L46" s="46">
        <v>54.947000000000003</v>
      </c>
      <c r="M46" s="46">
        <v>22.966999999999999</v>
      </c>
      <c r="N46" s="46">
        <v>44.009</v>
      </c>
      <c r="O46" s="46">
        <v>39.496000000000002</v>
      </c>
      <c r="P46" s="46">
        <v>60.957000000000001</v>
      </c>
      <c r="Q46" s="46">
        <v>52.655000000000001</v>
      </c>
      <c r="R46" s="46">
        <v>50.271000000000001</v>
      </c>
      <c r="S46" s="46">
        <v>81.683000000000007</v>
      </c>
      <c r="T46" s="46">
        <v>57.414999999999999</v>
      </c>
      <c r="U46" s="46">
        <v>52.917000000000002</v>
      </c>
      <c r="V46" s="46">
        <v>74.275000000000006</v>
      </c>
      <c r="W46" s="46">
        <v>30.667000000000002</v>
      </c>
      <c r="X46" s="46">
        <v>42.207000000000001</v>
      </c>
      <c r="Y46" s="46">
        <v>60.009</v>
      </c>
      <c r="Z46" s="46">
        <v>56.414000000000001</v>
      </c>
      <c r="AA46" s="46">
        <v>55.91</v>
      </c>
      <c r="AB46" s="46">
        <v>67.126000000000005</v>
      </c>
      <c r="AC46" s="46">
        <v>28.699000000000002</v>
      </c>
      <c r="AD46" s="46">
        <v>87.022000000000006</v>
      </c>
      <c r="AE46" s="46">
        <v>41.758000000000003</v>
      </c>
      <c r="AF46" s="46">
        <v>58.695</v>
      </c>
      <c r="AG46" s="46">
        <v>56.319000000000003</v>
      </c>
      <c r="AH46" s="46">
        <v>72.548000000000002</v>
      </c>
    </row>
    <row r="47" spans="1:34" ht="15" x14ac:dyDescent="0.25">
      <c r="A47" s="66">
        <v>46266</v>
      </c>
      <c r="B47" s="15"/>
      <c r="C47" s="13">
        <v>30</v>
      </c>
      <c r="D47" s="45">
        <v>36</v>
      </c>
      <c r="E47" s="46">
        <v>36.432000000000002</v>
      </c>
      <c r="F47" s="46">
        <v>65.912999999999997</v>
      </c>
      <c r="G47" s="46">
        <v>41.433999999999997</v>
      </c>
      <c r="H47" s="46">
        <v>59.43</v>
      </c>
      <c r="I47" s="46">
        <v>35.247</v>
      </c>
      <c r="J47" s="46">
        <v>50.774999999999999</v>
      </c>
      <c r="K47" s="46">
        <v>35.188000000000002</v>
      </c>
      <c r="L47" s="46">
        <v>32.709000000000003</v>
      </c>
      <c r="M47" s="46">
        <v>21.896000000000001</v>
      </c>
      <c r="N47" s="46">
        <v>58.317</v>
      </c>
      <c r="O47" s="46">
        <v>35.92</v>
      </c>
      <c r="P47" s="46">
        <v>39.024999999999999</v>
      </c>
      <c r="Q47" s="46">
        <v>38.667999999999999</v>
      </c>
      <c r="R47" s="46">
        <v>43.264000000000003</v>
      </c>
      <c r="S47" s="46">
        <v>46.709000000000003</v>
      </c>
      <c r="T47" s="46">
        <v>38.418999999999997</v>
      </c>
      <c r="U47" s="46">
        <v>30.966999999999999</v>
      </c>
      <c r="V47" s="46">
        <v>42.381</v>
      </c>
      <c r="W47" s="46">
        <v>24.984000000000002</v>
      </c>
      <c r="X47" s="46">
        <v>55.174999999999997</v>
      </c>
      <c r="Y47" s="46">
        <v>53.191000000000003</v>
      </c>
      <c r="Z47" s="46">
        <v>40.517000000000003</v>
      </c>
      <c r="AA47" s="46">
        <v>37.018000000000001</v>
      </c>
      <c r="AB47" s="46">
        <v>41.017000000000003</v>
      </c>
      <c r="AC47" s="46">
        <v>23.305</v>
      </c>
      <c r="AD47" s="46">
        <v>45.762999999999998</v>
      </c>
      <c r="AE47" s="46">
        <v>38.460999999999999</v>
      </c>
      <c r="AF47" s="46">
        <v>35.89</v>
      </c>
      <c r="AG47" s="46">
        <v>41.801000000000002</v>
      </c>
      <c r="AH47" s="46">
        <v>51.99</v>
      </c>
    </row>
    <row r="48" spans="1:34" ht="15" x14ac:dyDescent="0.25">
      <c r="A48" s="66">
        <v>46296</v>
      </c>
      <c r="B48" s="15"/>
      <c r="C48" s="13">
        <v>33</v>
      </c>
      <c r="D48" s="45">
        <v>37</v>
      </c>
      <c r="E48" s="46">
        <v>43.408999999999999</v>
      </c>
      <c r="F48" s="46">
        <v>63.155000000000001</v>
      </c>
      <c r="G48" s="46">
        <v>50.448999999999998</v>
      </c>
      <c r="H48" s="46">
        <v>62.161000000000001</v>
      </c>
      <c r="I48" s="46">
        <v>45.61</v>
      </c>
      <c r="J48" s="46">
        <v>40.536999999999999</v>
      </c>
      <c r="K48" s="46">
        <v>31.821999999999999</v>
      </c>
      <c r="L48" s="46">
        <v>30.943000000000001</v>
      </c>
      <c r="M48" s="46">
        <v>31.411000000000001</v>
      </c>
      <c r="N48" s="46">
        <v>35.688000000000002</v>
      </c>
      <c r="O48" s="46">
        <v>33.774999999999999</v>
      </c>
      <c r="P48" s="46">
        <v>52.753</v>
      </c>
      <c r="Q48" s="46">
        <v>65.052999999999997</v>
      </c>
      <c r="R48" s="46">
        <v>44.765000000000001</v>
      </c>
      <c r="S48" s="46">
        <v>42.628999999999998</v>
      </c>
      <c r="T48" s="46">
        <v>40.24</v>
      </c>
      <c r="U48" s="46">
        <v>31.914999999999999</v>
      </c>
      <c r="V48" s="46">
        <v>41.447000000000003</v>
      </c>
      <c r="W48" s="46">
        <v>24.021000000000001</v>
      </c>
      <c r="X48" s="46">
        <v>51.515999999999998</v>
      </c>
      <c r="Y48" s="46">
        <v>63.206000000000003</v>
      </c>
      <c r="Z48" s="46">
        <v>34.975000000000001</v>
      </c>
      <c r="AA48" s="46">
        <v>32.396999999999998</v>
      </c>
      <c r="AB48" s="46">
        <v>42.207000000000001</v>
      </c>
      <c r="AC48" s="46">
        <v>25.765999999999998</v>
      </c>
      <c r="AD48" s="46">
        <v>39.334000000000003</v>
      </c>
      <c r="AE48" s="46">
        <v>37.063000000000002</v>
      </c>
      <c r="AF48" s="46">
        <v>30.48</v>
      </c>
      <c r="AG48" s="46">
        <v>30.277999999999999</v>
      </c>
      <c r="AH48" s="46">
        <v>46.539000000000001</v>
      </c>
    </row>
    <row r="49" spans="1:1005" ht="15" x14ac:dyDescent="0.25">
      <c r="A49" s="66">
        <v>46327</v>
      </c>
      <c r="B49" s="15"/>
      <c r="C49" s="13">
        <v>30</v>
      </c>
      <c r="D49" s="45">
        <v>32</v>
      </c>
      <c r="E49" s="46">
        <v>34.198</v>
      </c>
      <c r="F49" s="46">
        <v>46.469000000000001</v>
      </c>
      <c r="G49" s="46">
        <v>42.673000000000002</v>
      </c>
      <c r="H49" s="46">
        <v>47.112000000000002</v>
      </c>
      <c r="I49" s="46">
        <v>38.566000000000003</v>
      </c>
      <c r="J49" s="46">
        <v>32.417000000000002</v>
      </c>
      <c r="K49" s="46">
        <v>28.213000000000001</v>
      </c>
      <c r="L49" s="46">
        <v>30.291</v>
      </c>
      <c r="M49" s="46">
        <v>20.529</v>
      </c>
      <c r="N49" s="46">
        <v>26.337</v>
      </c>
      <c r="O49" s="46">
        <v>31.385999999999999</v>
      </c>
      <c r="P49" s="46">
        <v>40.506999999999998</v>
      </c>
      <c r="Q49" s="46">
        <v>46.323999999999998</v>
      </c>
      <c r="R49" s="46">
        <v>36.954999999999998</v>
      </c>
      <c r="S49" s="46">
        <v>36.584000000000003</v>
      </c>
      <c r="T49" s="46">
        <v>36.228000000000002</v>
      </c>
      <c r="U49" s="46">
        <v>32.189</v>
      </c>
      <c r="V49" s="46">
        <v>34.203000000000003</v>
      </c>
      <c r="W49" s="46">
        <v>20.077999999999999</v>
      </c>
      <c r="X49" s="46">
        <v>33.655999999999999</v>
      </c>
      <c r="Y49" s="46">
        <v>39.316000000000003</v>
      </c>
      <c r="Z49" s="46">
        <v>31.669</v>
      </c>
      <c r="AA49" s="46">
        <v>27.846</v>
      </c>
      <c r="AB49" s="46">
        <v>35.869</v>
      </c>
      <c r="AC49" s="46">
        <v>24.314</v>
      </c>
      <c r="AD49" s="46">
        <v>34.076999999999998</v>
      </c>
      <c r="AE49" s="46">
        <v>39.875999999999998</v>
      </c>
      <c r="AF49" s="46">
        <v>28.864000000000001</v>
      </c>
      <c r="AG49" s="46">
        <v>25.771000000000001</v>
      </c>
      <c r="AH49" s="46">
        <v>38.302999999999997</v>
      </c>
    </row>
    <row r="50" spans="1:1005" ht="15" x14ac:dyDescent="0.25">
      <c r="A50" s="66">
        <v>46357</v>
      </c>
      <c r="B50" s="15"/>
      <c r="C50" s="13">
        <v>27</v>
      </c>
      <c r="D50" s="45">
        <v>27</v>
      </c>
      <c r="E50" s="46">
        <v>27.806999999999999</v>
      </c>
      <c r="F50" s="46">
        <v>42.572000000000003</v>
      </c>
      <c r="G50" s="46">
        <v>35.496000000000002</v>
      </c>
      <c r="H50" s="46">
        <v>37.054000000000002</v>
      </c>
      <c r="I50" s="46">
        <v>35.020000000000003</v>
      </c>
      <c r="J50" s="46">
        <v>28.709</v>
      </c>
      <c r="K50" s="46">
        <v>24.609000000000002</v>
      </c>
      <c r="L50" s="46">
        <v>24.678000000000001</v>
      </c>
      <c r="M50" s="46">
        <v>17.777000000000001</v>
      </c>
      <c r="N50" s="46">
        <v>23.859000000000002</v>
      </c>
      <c r="O50" s="46">
        <v>25.207999999999998</v>
      </c>
      <c r="P50" s="46">
        <v>30.05</v>
      </c>
      <c r="Q50" s="46">
        <v>31.934000000000001</v>
      </c>
      <c r="R50" s="46">
        <v>26.297999999999998</v>
      </c>
      <c r="S50" s="46">
        <v>32.396999999999998</v>
      </c>
      <c r="T50" s="46">
        <v>29.553000000000001</v>
      </c>
      <c r="U50" s="46">
        <v>27.097999999999999</v>
      </c>
      <c r="V50" s="46">
        <v>29.911999999999999</v>
      </c>
      <c r="W50" s="46">
        <v>18.271999999999998</v>
      </c>
      <c r="X50" s="46">
        <v>25.324000000000002</v>
      </c>
      <c r="Y50" s="46">
        <v>31.704999999999998</v>
      </c>
      <c r="Z50" s="46">
        <v>28.045999999999999</v>
      </c>
      <c r="AA50" s="46">
        <v>25.609000000000002</v>
      </c>
      <c r="AB50" s="46">
        <v>33.241</v>
      </c>
      <c r="AC50" s="46">
        <v>19.762</v>
      </c>
      <c r="AD50" s="46">
        <v>31.288</v>
      </c>
      <c r="AE50" s="46">
        <v>31.742000000000001</v>
      </c>
      <c r="AF50" s="46">
        <v>26.315000000000001</v>
      </c>
      <c r="AG50" s="46">
        <v>23.081</v>
      </c>
      <c r="AH50" s="46">
        <v>32.219000000000001</v>
      </c>
    </row>
    <row r="51" spans="1:1005" ht="15" x14ac:dyDescent="0.25">
      <c r="A51" s="66">
        <v>46388</v>
      </c>
      <c r="B51" s="15"/>
      <c r="C51" s="13">
        <v>26</v>
      </c>
      <c r="D51" s="45">
        <v>26</v>
      </c>
      <c r="E51" s="46">
        <v>25.190999999999999</v>
      </c>
      <c r="F51" s="46">
        <v>36.103000000000002</v>
      </c>
      <c r="G51" s="46">
        <v>30.343</v>
      </c>
      <c r="H51" s="46">
        <v>32.954999999999998</v>
      </c>
      <c r="I51" s="46">
        <v>29.988</v>
      </c>
      <c r="J51" s="46">
        <v>28.321000000000002</v>
      </c>
      <c r="K51" s="46">
        <v>22.744</v>
      </c>
      <c r="L51" s="46">
        <v>21.606999999999999</v>
      </c>
      <c r="M51" s="46">
        <v>16.920999999999999</v>
      </c>
      <c r="N51" s="46">
        <v>21.538</v>
      </c>
      <c r="O51" s="46">
        <v>24.398</v>
      </c>
      <c r="P51" s="46">
        <v>26.088999999999999</v>
      </c>
      <c r="Q51" s="46">
        <v>26.925000000000001</v>
      </c>
      <c r="R51" s="46">
        <v>21.96</v>
      </c>
      <c r="S51" s="46">
        <v>29.539000000000001</v>
      </c>
      <c r="T51" s="46">
        <v>26.265000000000001</v>
      </c>
      <c r="U51" s="46">
        <v>24.925999999999998</v>
      </c>
      <c r="V51" s="46">
        <v>28.353000000000002</v>
      </c>
      <c r="W51" s="46">
        <v>16.956</v>
      </c>
      <c r="X51" s="46">
        <v>22.097000000000001</v>
      </c>
      <c r="Y51" s="46">
        <v>27.728000000000002</v>
      </c>
      <c r="Z51" s="46">
        <v>25.779</v>
      </c>
      <c r="AA51" s="46">
        <v>23.748999999999999</v>
      </c>
      <c r="AB51" s="46">
        <v>28.962</v>
      </c>
      <c r="AC51" s="46">
        <v>18.155999999999999</v>
      </c>
      <c r="AD51" s="46">
        <v>28.56</v>
      </c>
      <c r="AE51" s="46">
        <v>25.515999999999998</v>
      </c>
      <c r="AF51" s="46">
        <v>23.626999999999999</v>
      </c>
      <c r="AG51" s="46">
        <v>21.553999999999998</v>
      </c>
      <c r="AH51" s="46">
        <v>29.315000000000001</v>
      </c>
    </row>
    <row r="52" spans="1:1005" ht="15" x14ac:dyDescent="0.25">
      <c r="A52" s="66">
        <v>46419</v>
      </c>
      <c r="B52" s="15"/>
      <c r="C52" s="13">
        <v>25</v>
      </c>
      <c r="D52" s="45">
        <v>25</v>
      </c>
      <c r="E52" s="46">
        <v>26.850999999999999</v>
      </c>
      <c r="F52" s="46">
        <v>34.375</v>
      </c>
      <c r="G52" s="46">
        <v>24.78</v>
      </c>
      <c r="H52" s="46">
        <v>28.052</v>
      </c>
      <c r="I52" s="46">
        <v>28.202000000000002</v>
      </c>
      <c r="J52" s="46">
        <v>28.023</v>
      </c>
      <c r="K52" s="46">
        <v>21.417999999999999</v>
      </c>
      <c r="L52" s="46">
        <v>18.190999999999999</v>
      </c>
      <c r="M52" s="46">
        <v>19.434999999999999</v>
      </c>
      <c r="N52" s="46">
        <v>18.391999999999999</v>
      </c>
      <c r="O52" s="46">
        <v>21.425000000000001</v>
      </c>
      <c r="P52" s="46">
        <v>21.334</v>
      </c>
      <c r="Q52" s="46">
        <v>24.859000000000002</v>
      </c>
      <c r="R52" s="46">
        <v>17.873999999999999</v>
      </c>
      <c r="S52" s="46">
        <v>25.79</v>
      </c>
      <c r="T52" s="46">
        <v>21.724</v>
      </c>
      <c r="U52" s="46">
        <v>20.658999999999999</v>
      </c>
      <c r="V52" s="46">
        <v>23.56</v>
      </c>
      <c r="W52" s="46">
        <v>14.824</v>
      </c>
      <c r="X52" s="46">
        <v>21.806999999999999</v>
      </c>
      <c r="Y52" s="46">
        <v>32.103000000000002</v>
      </c>
      <c r="Z52" s="46">
        <v>23.727</v>
      </c>
      <c r="AA52" s="46">
        <v>28.381</v>
      </c>
      <c r="AB52" s="46">
        <v>29.585999999999999</v>
      </c>
      <c r="AC52" s="46">
        <v>15.742000000000001</v>
      </c>
      <c r="AD52" s="46">
        <v>24.978000000000002</v>
      </c>
      <c r="AE52" s="46">
        <v>23.561</v>
      </c>
      <c r="AF52" s="46">
        <v>21.504999999999999</v>
      </c>
      <c r="AG52" s="46">
        <v>19.625</v>
      </c>
      <c r="AH52" s="46">
        <v>24.513000000000002</v>
      </c>
    </row>
    <row r="53" spans="1:1005" ht="15" x14ac:dyDescent="0.25">
      <c r="A53" s="66">
        <v>46447</v>
      </c>
      <c r="B53" s="15"/>
      <c r="C53" s="13">
        <v>37</v>
      </c>
      <c r="D53" s="45">
        <v>40</v>
      </c>
      <c r="E53" s="46">
        <v>50.792000000000002</v>
      </c>
      <c r="F53" s="46">
        <v>44.831000000000003</v>
      </c>
      <c r="G53" s="46">
        <v>48.628</v>
      </c>
      <c r="H53" s="46">
        <v>45.959000000000003</v>
      </c>
      <c r="I53" s="46">
        <v>40.741</v>
      </c>
      <c r="J53" s="46">
        <v>34.142000000000003</v>
      </c>
      <c r="K53" s="46">
        <v>32.527999999999999</v>
      </c>
      <c r="L53" s="46">
        <v>23.462</v>
      </c>
      <c r="M53" s="46">
        <v>30.594000000000001</v>
      </c>
      <c r="N53" s="46">
        <v>47.924999999999997</v>
      </c>
      <c r="O53" s="46">
        <v>27.777000000000001</v>
      </c>
      <c r="P53" s="46">
        <v>30.885000000000002</v>
      </c>
      <c r="Q53" s="46">
        <v>58.634</v>
      </c>
      <c r="R53" s="46">
        <v>19.184000000000001</v>
      </c>
      <c r="S53" s="46">
        <v>46.329000000000001</v>
      </c>
      <c r="T53" s="46">
        <v>25.722999999999999</v>
      </c>
      <c r="U53" s="46">
        <v>33.720999999999997</v>
      </c>
      <c r="V53" s="46">
        <v>40.808999999999997</v>
      </c>
      <c r="W53" s="46">
        <v>22.521999999999998</v>
      </c>
      <c r="X53" s="46">
        <v>29.684999999999999</v>
      </c>
      <c r="Y53" s="46">
        <v>53.472000000000001</v>
      </c>
      <c r="Z53" s="46">
        <v>40.716000000000001</v>
      </c>
      <c r="AA53" s="46">
        <v>63.886000000000003</v>
      </c>
      <c r="AB53" s="46">
        <v>32.246000000000002</v>
      </c>
      <c r="AC53" s="46">
        <v>22.475000000000001</v>
      </c>
      <c r="AD53" s="46">
        <v>38.106000000000002</v>
      </c>
      <c r="AE53" s="46">
        <v>30.855</v>
      </c>
      <c r="AF53" s="46">
        <v>35.162999999999997</v>
      </c>
      <c r="AG53" s="46">
        <v>32.954999999999998</v>
      </c>
      <c r="AH53" s="46">
        <v>43.362000000000002</v>
      </c>
    </row>
    <row r="54" spans="1:1005" ht="15" x14ac:dyDescent="0.25">
      <c r="A54" s="66">
        <v>46478</v>
      </c>
      <c r="B54" s="15"/>
      <c r="C54" s="13">
        <v>72</v>
      </c>
      <c r="D54" s="45">
        <v>89</v>
      </c>
      <c r="E54" s="46">
        <v>61.027000000000001</v>
      </c>
      <c r="F54" s="46">
        <v>103.499</v>
      </c>
      <c r="G54" s="46">
        <v>90.069000000000003</v>
      </c>
      <c r="H54" s="46">
        <v>69.290999999999997</v>
      </c>
      <c r="I54" s="46">
        <v>59.369</v>
      </c>
      <c r="J54" s="46">
        <v>89.463999999999999</v>
      </c>
      <c r="K54" s="46">
        <v>68.491</v>
      </c>
      <c r="L54" s="46">
        <v>59.298999999999999</v>
      </c>
      <c r="M54" s="46">
        <v>55.66</v>
      </c>
      <c r="N54" s="46">
        <v>104.238</v>
      </c>
      <c r="O54" s="46">
        <v>69.100999999999999</v>
      </c>
      <c r="P54" s="46">
        <v>97.69</v>
      </c>
      <c r="Q54" s="46">
        <v>101.126</v>
      </c>
      <c r="R54" s="46">
        <v>52.902000000000001</v>
      </c>
      <c r="S54" s="46">
        <v>69.438999999999993</v>
      </c>
      <c r="T54" s="46">
        <v>60.738</v>
      </c>
      <c r="U54" s="46">
        <v>71.566000000000003</v>
      </c>
      <c r="V54" s="46">
        <v>91.168999999999997</v>
      </c>
      <c r="W54" s="46">
        <v>42.781999999999996</v>
      </c>
      <c r="X54" s="46">
        <v>70.826999999999998</v>
      </c>
      <c r="Y54" s="46">
        <v>85.953999999999994</v>
      </c>
      <c r="Z54" s="46">
        <v>67.055999999999997</v>
      </c>
      <c r="AA54" s="46">
        <v>121.639</v>
      </c>
      <c r="AB54" s="46">
        <v>52.34</v>
      </c>
      <c r="AC54" s="46">
        <v>80.793000000000006</v>
      </c>
      <c r="AD54" s="46">
        <v>54.703000000000003</v>
      </c>
      <c r="AE54" s="46">
        <v>55.572000000000003</v>
      </c>
      <c r="AF54" s="46">
        <v>74.33</v>
      </c>
      <c r="AG54" s="46">
        <v>71.986999999999995</v>
      </c>
      <c r="AH54" s="46">
        <v>79.061999999999998</v>
      </c>
    </row>
    <row r="55" spans="1:1005" ht="15" x14ac:dyDescent="0.25">
      <c r="A55" s="66">
        <v>46508</v>
      </c>
      <c r="B55" s="15"/>
      <c r="C55" s="13">
        <v>176</v>
      </c>
      <c r="D55" s="45">
        <v>226</v>
      </c>
      <c r="E55" s="46">
        <v>260.15499999999997</v>
      </c>
      <c r="F55" s="46">
        <v>374.60399999999998</v>
      </c>
      <c r="G55" s="46">
        <v>349.07900000000001</v>
      </c>
      <c r="H55" s="46">
        <v>210.36799999999999</v>
      </c>
      <c r="I55" s="46">
        <v>232.15600000000001</v>
      </c>
      <c r="J55" s="46">
        <v>258.54500000000002</v>
      </c>
      <c r="K55" s="46">
        <v>265.66500000000002</v>
      </c>
      <c r="L55" s="46">
        <v>98.234999999999999</v>
      </c>
      <c r="M55" s="46">
        <v>163.21700000000001</v>
      </c>
      <c r="N55" s="46">
        <v>236.429</v>
      </c>
      <c r="O55" s="46">
        <v>275.024</v>
      </c>
      <c r="P55" s="46">
        <v>249.01599999999999</v>
      </c>
      <c r="Q55" s="46">
        <v>244.96</v>
      </c>
      <c r="R55" s="46">
        <v>254.24199999999999</v>
      </c>
      <c r="S55" s="46">
        <v>319.392</v>
      </c>
      <c r="T55" s="46">
        <v>128.99799999999999</v>
      </c>
      <c r="U55" s="46">
        <v>165.05799999999999</v>
      </c>
      <c r="V55" s="46">
        <v>154.803</v>
      </c>
      <c r="W55" s="46">
        <v>109.477</v>
      </c>
      <c r="X55" s="46">
        <v>246.16499999999999</v>
      </c>
      <c r="Y55" s="46">
        <v>171.39599999999999</v>
      </c>
      <c r="Z55" s="46">
        <v>172.87700000000001</v>
      </c>
      <c r="AA55" s="46">
        <v>263.64600000000002</v>
      </c>
      <c r="AB55" s="46">
        <v>170.87700000000001</v>
      </c>
      <c r="AC55" s="46">
        <v>209.06700000000001</v>
      </c>
      <c r="AD55" s="46">
        <v>187.489</v>
      </c>
      <c r="AE55" s="46">
        <v>137.27099999999999</v>
      </c>
      <c r="AF55" s="46">
        <v>217.78299999999999</v>
      </c>
      <c r="AG55" s="46">
        <v>274.61500000000001</v>
      </c>
      <c r="AH55" s="46">
        <v>215.065</v>
      </c>
    </row>
    <row r="56" spans="1:1005" ht="15" x14ac:dyDescent="0.25">
      <c r="A56" s="66">
        <v>46539</v>
      </c>
      <c r="B56" s="15"/>
      <c r="C56" s="13">
        <v>173</v>
      </c>
      <c r="D56" s="45">
        <v>265</v>
      </c>
      <c r="E56" s="46">
        <v>596.76300000000003</v>
      </c>
      <c r="F56" s="46">
        <v>323.089</v>
      </c>
      <c r="G56" s="46">
        <v>511.68099999999998</v>
      </c>
      <c r="H56" s="46">
        <v>226.053</v>
      </c>
      <c r="I56" s="46">
        <v>346.93299999999999</v>
      </c>
      <c r="J56" s="46">
        <v>169.63399999999999</v>
      </c>
      <c r="K56" s="46">
        <v>202.47</v>
      </c>
      <c r="L56" s="46">
        <v>62.093000000000004</v>
      </c>
      <c r="M56" s="46">
        <v>225.52099999999999</v>
      </c>
      <c r="N56" s="46">
        <v>151.191</v>
      </c>
      <c r="O56" s="46">
        <v>299.40300000000002</v>
      </c>
      <c r="P56" s="46">
        <v>194.5</v>
      </c>
      <c r="Q56" s="46">
        <v>182.346</v>
      </c>
      <c r="R56" s="46">
        <v>503.875</v>
      </c>
      <c r="S56" s="46">
        <v>273.05</v>
      </c>
      <c r="T56" s="46">
        <v>282.77600000000001</v>
      </c>
      <c r="U56" s="46">
        <v>444.21600000000001</v>
      </c>
      <c r="V56" s="46">
        <v>60.334000000000003</v>
      </c>
      <c r="W56" s="46">
        <v>158.61799999999999</v>
      </c>
      <c r="X56" s="46">
        <v>351.31299999999999</v>
      </c>
      <c r="Y56" s="46">
        <v>366.637</v>
      </c>
      <c r="Z56" s="46">
        <v>306.00900000000001</v>
      </c>
      <c r="AA56" s="46">
        <v>408.44799999999998</v>
      </c>
      <c r="AB56" s="46">
        <v>79.962000000000003</v>
      </c>
      <c r="AC56" s="46">
        <v>417.315</v>
      </c>
      <c r="AD56" s="46">
        <v>207.452</v>
      </c>
      <c r="AE56" s="46">
        <v>281.40899999999999</v>
      </c>
      <c r="AF56" s="46">
        <v>174.73500000000001</v>
      </c>
      <c r="AG56" s="46">
        <v>434.20600000000002</v>
      </c>
      <c r="AH56" s="46">
        <v>232.559</v>
      </c>
    </row>
    <row r="57" spans="1:1005" ht="15" x14ac:dyDescent="0.25">
      <c r="A57" s="66">
        <v>46569</v>
      </c>
      <c r="B57" s="15"/>
      <c r="C57" s="13">
        <v>54</v>
      </c>
      <c r="D57" s="45">
        <v>90</v>
      </c>
      <c r="E57" s="46">
        <v>455.226</v>
      </c>
      <c r="F57" s="46">
        <v>118.908</v>
      </c>
      <c r="G57" s="46">
        <v>178.7</v>
      </c>
      <c r="H57" s="46">
        <v>107.59699999999999</v>
      </c>
      <c r="I57" s="46">
        <v>229.35499999999999</v>
      </c>
      <c r="J57" s="46">
        <v>54.502000000000002</v>
      </c>
      <c r="K57" s="46">
        <v>62.134999999999998</v>
      </c>
      <c r="L57" s="46">
        <v>26.338999999999999</v>
      </c>
      <c r="M57" s="46">
        <v>59.752000000000002</v>
      </c>
      <c r="N57" s="46">
        <v>56.850999999999999</v>
      </c>
      <c r="O57" s="46">
        <v>118.556</v>
      </c>
      <c r="P57" s="46">
        <v>73.751000000000005</v>
      </c>
      <c r="Q57" s="46">
        <v>68.688999999999993</v>
      </c>
      <c r="R57" s="46">
        <v>229.148</v>
      </c>
      <c r="S57" s="46">
        <v>139.40199999999999</v>
      </c>
      <c r="T57" s="46">
        <v>75.876000000000005</v>
      </c>
      <c r="U57" s="46">
        <v>240.27199999999999</v>
      </c>
      <c r="V57" s="46">
        <v>30.641999999999999</v>
      </c>
      <c r="W57" s="46">
        <v>58.15</v>
      </c>
      <c r="X57" s="46">
        <v>106.42100000000001</v>
      </c>
      <c r="Y57" s="46">
        <v>125.364</v>
      </c>
      <c r="Z57" s="46">
        <v>100.158</v>
      </c>
      <c r="AA57" s="46">
        <v>136.494</v>
      </c>
      <c r="AB57" s="46">
        <v>34.627000000000002</v>
      </c>
      <c r="AC57" s="46">
        <v>275.88400000000001</v>
      </c>
      <c r="AD57" s="46">
        <v>63.826000000000001</v>
      </c>
      <c r="AE57" s="46">
        <v>127.789</v>
      </c>
      <c r="AF57" s="46">
        <v>69.861999999999995</v>
      </c>
      <c r="AG57" s="46">
        <v>200.78100000000001</v>
      </c>
      <c r="AH57" s="46">
        <v>71.352999999999994</v>
      </c>
    </row>
    <row r="58" spans="1:1005" ht="15" x14ac:dyDescent="0.25">
      <c r="A58" s="66">
        <v>46600</v>
      </c>
      <c r="B58" s="15"/>
      <c r="C58" s="13">
        <v>43</v>
      </c>
      <c r="D58" s="45">
        <v>56</v>
      </c>
      <c r="E58" s="46">
        <v>132.38999999999999</v>
      </c>
      <c r="F58" s="46">
        <v>57.46</v>
      </c>
      <c r="G58" s="46">
        <v>86.765000000000001</v>
      </c>
      <c r="H58" s="46">
        <v>54.463000000000001</v>
      </c>
      <c r="I58" s="46">
        <v>95.198999999999998</v>
      </c>
      <c r="J58" s="46">
        <v>47.430999999999997</v>
      </c>
      <c r="K58" s="46">
        <v>54.927</v>
      </c>
      <c r="L58" s="46">
        <v>22.937999999999999</v>
      </c>
      <c r="M58" s="46">
        <v>43.962000000000003</v>
      </c>
      <c r="N58" s="46">
        <v>39.886000000000003</v>
      </c>
      <c r="O58" s="46">
        <v>60.923000000000002</v>
      </c>
      <c r="P58" s="46">
        <v>52.552</v>
      </c>
      <c r="Q58" s="46">
        <v>50.292000000000002</v>
      </c>
      <c r="R58" s="46">
        <v>83.637</v>
      </c>
      <c r="S58" s="46">
        <v>57.420999999999999</v>
      </c>
      <c r="T58" s="46">
        <v>52.854999999999997</v>
      </c>
      <c r="U58" s="46">
        <v>74.435000000000002</v>
      </c>
      <c r="V58" s="46">
        <v>30.736999999999998</v>
      </c>
      <c r="W58" s="46">
        <v>42.122</v>
      </c>
      <c r="X58" s="46">
        <v>60.052</v>
      </c>
      <c r="Y58" s="46">
        <v>56.378999999999998</v>
      </c>
      <c r="Z58" s="46">
        <v>55.973999999999997</v>
      </c>
      <c r="AA58" s="46">
        <v>67.165999999999997</v>
      </c>
      <c r="AB58" s="46">
        <v>28.686</v>
      </c>
      <c r="AC58" s="46">
        <v>87.031000000000006</v>
      </c>
      <c r="AD58" s="46">
        <v>42.279000000000003</v>
      </c>
      <c r="AE58" s="46">
        <v>58.56</v>
      </c>
      <c r="AF58" s="46">
        <v>56.204999999999998</v>
      </c>
      <c r="AG58" s="46">
        <v>72.608999999999995</v>
      </c>
      <c r="AH58" s="46">
        <v>45.204000000000001</v>
      </c>
    </row>
    <row r="59" spans="1:1005" ht="15" x14ac:dyDescent="0.25">
      <c r="A59" s="66">
        <v>46631</v>
      </c>
      <c r="B59" s="15"/>
      <c r="C59" s="13">
        <v>30</v>
      </c>
      <c r="D59" s="45">
        <v>36</v>
      </c>
      <c r="E59" s="46">
        <v>65.870999999999995</v>
      </c>
      <c r="F59" s="46">
        <v>41.552</v>
      </c>
      <c r="G59" s="46">
        <v>59.405999999999999</v>
      </c>
      <c r="H59" s="46">
        <v>35.222000000000001</v>
      </c>
      <c r="I59" s="46">
        <v>50.875999999999998</v>
      </c>
      <c r="J59" s="46">
        <v>35.792000000000002</v>
      </c>
      <c r="K59" s="46">
        <v>32.691000000000003</v>
      </c>
      <c r="L59" s="46">
        <v>21.873000000000001</v>
      </c>
      <c r="M59" s="46">
        <v>58.27</v>
      </c>
      <c r="N59" s="46">
        <v>35.33</v>
      </c>
      <c r="O59" s="46">
        <v>38.996000000000002</v>
      </c>
      <c r="P59" s="46">
        <v>38.578000000000003</v>
      </c>
      <c r="Q59" s="46">
        <v>43.286000000000001</v>
      </c>
      <c r="R59" s="46">
        <v>47.08</v>
      </c>
      <c r="S59" s="46">
        <v>38.423999999999999</v>
      </c>
      <c r="T59" s="46">
        <v>30.913</v>
      </c>
      <c r="U59" s="46">
        <v>42.524999999999999</v>
      </c>
      <c r="V59" s="46">
        <v>24.949000000000002</v>
      </c>
      <c r="W59" s="46">
        <v>55.087000000000003</v>
      </c>
      <c r="X59" s="46">
        <v>53.238999999999997</v>
      </c>
      <c r="Y59" s="46">
        <v>40.485999999999997</v>
      </c>
      <c r="Z59" s="46">
        <v>37.493000000000002</v>
      </c>
      <c r="AA59" s="46">
        <v>41.052999999999997</v>
      </c>
      <c r="AB59" s="46">
        <v>23.292999999999999</v>
      </c>
      <c r="AC59" s="46">
        <v>45.77</v>
      </c>
      <c r="AD59" s="46">
        <v>38.615000000000002</v>
      </c>
      <c r="AE59" s="46">
        <v>35.774000000000001</v>
      </c>
      <c r="AF59" s="46">
        <v>41.698</v>
      </c>
      <c r="AG59" s="46">
        <v>52.048000000000002</v>
      </c>
      <c r="AH59" s="46">
        <v>36.496000000000002</v>
      </c>
    </row>
    <row r="60" spans="1:1005" ht="15" x14ac:dyDescent="0.25">
      <c r="A60" s="66">
        <v>46661</v>
      </c>
      <c r="B60" s="15"/>
      <c r="C60" s="13">
        <v>33</v>
      </c>
      <c r="D60" s="45">
        <v>37</v>
      </c>
      <c r="E60" s="46">
        <v>63.112000000000002</v>
      </c>
      <c r="F60" s="46">
        <v>50.521999999999998</v>
      </c>
      <c r="G60" s="46">
        <v>62.137999999999998</v>
      </c>
      <c r="H60" s="46">
        <v>45.585999999999999</v>
      </c>
      <c r="I60" s="46">
        <v>40.634</v>
      </c>
      <c r="J60" s="46">
        <v>32.027000000000001</v>
      </c>
      <c r="K60" s="46">
        <v>30.927</v>
      </c>
      <c r="L60" s="46">
        <v>31.388000000000002</v>
      </c>
      <c r="M60" s="46">
        <v>35.648000000000003</v>
      </c>
      <c r="N60" s="46">
        <v>34.258000000000003</v>
      </c>
      <c r="O60" s="46">
        <v>52.725999999999999</v>
      </c>
      <c r="P60" s="46">
        <v>64.959999999999994</v>
      </c>
      <c r="Q60" s="46">
        <v>44.783999999999999</v>
      </c>
      <c r="R60" s="46">
        <v>42.787999999999997</v>
      </c>
      <c r="S60" s="46">
        <v>40.244999999999997</v>
      </c>
      <c r="T60" s="46">
        <v>31.864000000000001</v>
      </c>
      <c r="U60" s="46">
        <v>41.585000000000001</v>
      </c>
      <c r="V60" s="46">
        <v>24.202000000000002</v>
      </c>
      <c r="W60" s="46">
        <v>51.442</v>
      </c>
      <c r="X60" s="46">
        <v>63.246000000000002</v>
      </c>
      <c r="Y60" s="46">
        <v>34.945</v>
      </c>
      <c r="Z60" s="46">
        <v>32.468000000000004</v>
      </c>
      <c r="AA60" s="46">
        <v>42.241</v>
      </c>
      <c r="AB60" s="46">
        <v>25.754999999999999</v>
      </c>
      <c r="AC60" s="46">
        <v>39.341000000000001</v>
      </c>
      <c r="AD60" s="46">
        <v>36.912999999999997</v>
      </c>
      <c r="AE60" s="46">
        <v>30.37</v>
      </c>
      <c r="AF60" s="46">
        <v>30.190999999999999</v>
      </c>
      <c r="AG60" s="46">
        <v>46.594999999999999</v>
      </c>
      <c r="AH60" s="46">
        <v>43.128</v>
      </c>
    </row>
    <row r="61" spans="1:1005" ht="15" x14ac:dyDescent="0.25">
      <c r="A61" s="66">
        <v>46692</v>
      </c>
      <c r="B61" s="15"/>
      <c r="C61" s="13">
        <v>30</v>
      </c>
      <c r="D61" s="45">
        <v>32</v>
      </c>
      <c r="E61" s="46">
        <v>46.433999999999997</v>
      </c>
      <c r="F61" s="46">
        <v>42.988</v>
      </c>
      <c r="G61" s="46">
        <v>47.091999999999999</v>
      </c>
      <c r="H61" s="46">
        <v>38.545000000000002</v>
      </c>
      <c r="I61" s="46">
        <v>32.503</v>
      </c>
      <c r="J61" s="46">
        <v>28.616</v>
      </c>
      <c r="K61" s="46">
        <v>30.276</v>
      </c>
      <c r="L61" s="46">
        <v>20.509</v>
      </c>
      <c r="M61" s="46">
        <v>26.303000000000001</v>
      </c>
      <c r="N61" s="46">
        <v>31.709</v>
      </c>
      <c r="O61" s="46">
        <v>40.481999999999999</v>
      </c>
      <c r="P61" s="46">
        <v>46.244</v>
      </c>
      <c r="Q61" s="46">
        <v>36.972000000000001</v>
      </c>
      <c r="R61" s="46">
        <v>36.795000000000002</v>
      </c>
      <c r="S61" s="46">
        <v>36.232999999999997</v>
      </c>
      <c r="T61" s="46">
        <v>32.140999999999998</v>
      </c>
      <c r="U61" s="46">
        <v>34.326999999999998</v>
      </c>
      <c r="V61" s="46">
        <v>20.146000000000001</v>
      </c>
      <c r="W61" s="46">
        <v>33.594999999999999</v>
      </c>
      <c r="X61" s="46">
        <v>39.347999999999999</v>
      </c>
      <c r="Y61" s="46">
        <v>31.641999999999999</v>
      </c>
      <c r="Z61" s="46">
        <v>27.815999999999999</v>
      </c>
      <c r="AA61" s="46">
        <v>35.9</v>
      </c>
      <c r="AB61" s="46">
        <v>24.303999999999998</v>
      </c>
      <c r="AC61" s="46">
        <v>34.082999999999998</v>
      </c>
      <c r="AD61" s="46">
        <v>40.366999999999997</v>
      </c>
      <c r="AE61" s="46">
        <v>28.760999999999999</v>
      </c>
      <c r="AF61" s="46">
        <v>25.692</v>
      </c>
      <c r="AG61" s="46">
        <v>38.353000000000002</v>
      </c>
      <c r="AH61" s="46">
        <v>34.725999999999999</v>
      </c>
    </row>
    <row r="62" spans="1:1005" ht="15" x14ac:dyDescent="0.25">
      <c r="A62" s="66">
        <v>46722</v>
      </c>
      <c r="B62" s="15"/>
      <c r="C62" s="13">
        <v>27</v>
      </c>
      <c r="D62" s="45">
        <v>27</v>
      </c>
      <c r="E62" s="46">
        <v>42.536999999999999</v>
      </c>
      <c r="F62" s="46">
        <v>35.860999999999997</v>
      </c>
      <c r="G62" s="46">
        <v>37.034999999999997</v>
      </c>
      <c r="H62" s="46">
        <v>34.999000000000002</v>
      </c>
      <c r="I62" s="46">
        <v>28.791</v>
      </c>
      <c r="J62" s="46">
        <v>24.861000000000001</v>
      </c>
      <c r="K62" s="46">
        <v>24.664999999999999</v>
      </c>
      <c r="L62" s="46">
        <v>17.757999999999999</v>
      </c>
      <c r="M62" s="46">
        <v>23.827000000000002</v>
      </c>
      <c r="N62" s="46">
        <v>25.376999999999999</v>
      </c>
      <c r="O62" s="46">
        <v>30.027999999999999</v>
      </c>
      <c r="P62" s="46">
        <v>31.863</v>
      </c>
      <c r="Q62" s="46">
        <v>26.314</v>
      </c>
      <c r="R62" s="46">
        <v>32.51</v>
      </c>
      <c r="S62" s="46">
        <v>29.556999999999999</v>
      </c>
      <c r="T62" s="46">
        <v>27.053999999999998</v>
      </c>
      <c r="U62" s="46">
        <v>30.032</v>
      </c>
      <c r="V62" s="46">
        <v>18.326000000000001</v>
      </c>
      <c r="W62" s="46">
        <v>25.266999999999999</v>
      </c>
      <c r="X62" s="46">
        <v>31.736000000000001</v>
      </c>
      <c r="Y62" s="46">
        <v>28.021000000000001</v>
      </c>
      <c r="Z62" s="46">
        <v>25.518999999999998</v>
      </c>
      <c r="AA62" s="46">
        <v>33.271999999999998</v>
      </c>
      <c r="AB62" s="46">
        <v>19.754000000000001</v>
      </c>
      <c r="AC62" s="46">
        <v>31.294</v>
      </c>
      <c r="AD62" s="46">
        <v>32.228999999999999</v>
      </c>
      <c r="AE62" s="46">
        <v>26.218</v>
      </c>
      <c r="AF62" s="46">
        <v>23.006</v>
      </c>
      <c r="AG62" s="46">
        <v>32.267000000000003</v>
      </c>
      <c r="AH62" s="46">
        <v>27.949000000000002</v>
      </c>
    </row>
    <row r="63" spans="1:1005" ht="15" x14ac:dyDescent="0.25">
      <c r="A63" s="66">
        <v>46753</v>
      </c>
      <c r="B63" s="15"/>
      <c r="C63" s="13">
        <v>26</v>
      </c>
      <c r="D63" s="45">
        <v>26</v>
      </c>
      <c r="E63" s="46">
        <v>36.072000000000003</v>
      </c>
      <c r="F63" s="46">
        <v>30.501000000000001</v>
      </c>
      <c r="G63" s="46">
        <v>32.936999999999998</v>
      </c>
      <c r="H63" s="46">
        <v>29.968</v>
      </c>
      <c r="I63" s="46">
        <v>28.4</v>
      </c>
      <c r="J63" s="46">
        <v>22.952999999999999</v>
      </c>
      <c r="K63" s="46">
        <v>21.594999999999999</v>
      </c>
      <c r="L63" s="46">
        <v>16.904</v>
      </c>
      <c r="M63" s="46">
        <v>21.509</v>
      </c>
      <c r="N63" s="46">
        <v>24.405000000000001</v>
      </c>
      <c r="O63" s="46">
        <v>26.068000000000001</v>
      </c>
      <c r="P63" s="46">
        <v>26.859000000000002</v>
      </c>
      <c r="Q63" s="46">
        <v>21.975999999999999</v>
      </c>
      <c r="R63" s="46">
        <v>29.536000000000001</v>
      </c>
      <c r="S63" s="46">
        <v>26.268999999999998</v>
      </c>
      <c r="T63" s="46">
        <v>24.885999999999999</v>
      </c>
      <c r="U63" s="46">
        <v>28.466999999999999</v>
      </c>
      <c r="V63" s="46">
        <v>16.975999999999999</v>
      </c>
      <c r="W63" s="46">
        <v>22.045000000000002</v>
      </c>
      <c r="X63" s="46">
        <v>27.757000000000001</v>
      </c>
      <c r="Y63" s="46">
        <v>25.756</v>
      </c>
      <c r="Z63" s="46">
        <v>23.687000000000001</v>
      </c>
      <c r="AA63" s="46">
        <v>28.99</v>
      </c>
      <c r="AB63" s="46">
        <v>18.148</v>
      </c>
      <c r="AC63" s="46">
        <v>28.565999999999999</v>
      </c>
      <c r="AD63" s="46">
        <v>25.731000000000002</v>
      </c>
      <c r="AE63" s="46">
        <v>23.536999999999999</v>
      </c>
      <c r="AF63" s="46">
        <v>21.484000000000002</v>
      </c>
      <c r="AG63" s="46">
        <v>29.36</v>
      </c>
      <c r="AH63" s="46">
        <v>25.245999999999999</v>
      </c>
    </row>
    <row r="64" spans="1:1005" ht="15" x14ac:dyDescent="0.25">
      <c r="A64" s="66">
        <v>46784</v>
      </c>
      <c r="B64" s="15"/>
      <c r="C64" s="13">
        <v>25</v>
      </c>
      <c r="D64" s="45">
        <v>25</v>
      </c>
      <c r="E64" s="46">
        <v>34.375</v>
      </c>
      <c r="F64" s="46">
        <v>24.78</v>
      </c>
      <c r="G64" s="46">
        <v>28.052</v>
      </c>
      <c r="H64" s="46">
        <v>28.202000000000002</v>
      </c>
      <c r="I64" s="46">
        <v>28.023</v>
      </c>
      <c r="J64" s="46">
        <v>21.417999999999999</v>
      </c>
      <c r="K64" s="46">
        <v>18.190999999999999</v>
      </c>
      <c r="L64" s="46">
        <v>19.434999999999999</v>
      </c>
      <c r="M64" s="46">
        <v>18.391999999999999</v>
      </c>
      <c r="N64" s="46">
        <v>21.425000000000001</v>
      </c>
      <c r="O64" s="46">
        <v>21.334</v>
      </c>
      <c r="P64" s="46">
        <v>24.859000000000002</v>
      </c>
      <c r="Q64" s="46">
        <v>17.873999999999999</v>
      </c>
      <c r="R64" s="46">
        <v>25.79</v>
      </c>
      <c r="S64" s="46">
        <v>21.724</v>
      </c>
      <c r="T64" s="46">
        <v>20.658999999999999</v>
      </c>
      <c r="U64" s="46">
        <v>23.56</v>
      </c>
      <c r="V64" s="46">
        <v>14.824</v>
      </c>
      <c r="W64" s="46">
        <v>21.806999999999999</v>
      </c>
      <c r="X64" s="46">
        <v>32.103000000000002</v>
      </c>
      <c r="Y64" s="46">
        <v>23.727</v>
      </c>
      <c r="Z64" s="46">
        <v>28.381</v>
      </c>
      <c r="AA64" s="46">
        <v>29.585999999999999</v>
      </c>
      <c r="AB64" s="46">
        <v>15.742000000000001</v>
      </c>
      <c r="AC64" s="46">
        <v>24.978000000000002</v>
      </c>
      <c r="AD64" s="46">
        <v>23.561</v>
      </c>
      <c r="AE64" s="46">
        <v>21.504999999999999</v>
      </c>
      <c r="AF64" s="46">
        <v>19.625</v>
      </c>
      <c r="AG64" s="46">
        <v>24.513000000000002</v>
      </c>
      <c r="AH64" s="46">
        <v>24.513000000000002</v>
      </c>
      <c r="ALQ64" s="4" t="e">
        <v>#N/A</v>
      </c>
    </row>
    <row r="65" spans="1:1005" ht="15" x14ac:dyDescent="0.25">
      <c r="A65" s="66">
        <v>46813</v>
      </c>
      <c r="B65" s="15"/>
      <c r="C65" s="13">
        <v>37</v>
      </c>
      <c r="D65" s="45">
        <v>40</v>
      </c>
      <c r="E65" s="46">
        <v>44.831000000000003</v>
      </c>
      <c r="F65" s="46">
        <v>48.628</v>
      </c>
      <c r="G65" s="46">
        <v>45.959000000000003</v>
      </c>
      <c r="H65" s="46">
        <v>40.741</v>
      </c>
      <c r="I65" s="46">
        <v>34.142000000000003</v>
      </c>
      <c r="J65" s="46">
        <v>32.527999999999999</v>
      </c>
      <c r="K65" s="46">
        <v>23.462</v>
      </c>
      <c r="L65" s="46">
        <v>30.594000000000001</v>
      </c>
      <c r="M65" s="46">
        <v>47.924999999999997</v>
      </c>
      <c r="N65" s="46">
        <v>27.777000000000001</v>
      </c>
      <c r="O65" s="46">
        <v>30.885000000000002</v>
      </c>
      <c r="P65" s="46">
        <v>58.634</v>
      </c>
      <c r="Q65" s="46">
        <v>19.184000000000001</v>
      </c>
      <c r="R65" s="46">
        <v>46.329000000000001</v>
      </c>
      <c r="S65" s="46">
        <v>25.722999999999999</v>
      </c>
      <c r="T65" s="46">
        <v>33.720999999999997</v>
      </c>
      <c r="U65" s="46">
        <v>40.808999999999997</v>
      </c>
      <c r="V65" s="46">
        <v>22.521999999999998</v>
      </c>
      <c r="W65" s="46">
        <v>29.684999999999999</v>
      </c>
      <c r="X65" s="46">
        <v>53.472000000000001</v>
      </c>
      <c r="Y65" s="46">
        <v>40.716000000000001</v>
      </c>
      <c r="Z65" s="46">
        <v>63.886000000000003</v>
      </c>
      <c r="AA65" s="46">
        <v>32.246000000000002</v>
      </c>
      <c r="AB65" s="46">
        <v>22.475000000000001</v>
      </c>
      <c r="AC65" s="46">
        <v>38.106000000000002</v>
      </c>
      <c r="AD65" s="46">
        <v>30.855</v>
      </c>
      <c r="AE65" s="46">
        <v>35.162999999999997</v>
      </c>
      <c r="AF65" s="46">
        <v>32.954999999999998</v>
      </c>
      <c r="AG65" s="46">
        <v>43.362000000000002</v>
      </c>
      <c r="AH65" s="46">
        <v>43.362000000000002</v>
      </c>
      <c r="ALQ65" s="4" t="e">
        <v>#N/A</v>
      </c>
    </row>
    <row r="66" spans="1:1005" ht="15" x14ac:dyDescent="0.25">
      <c r="A66" s="66">
        <v>46844</v>
      </c>
      <c r="B66" s="15"/>
      <c r="C66" s="13">
        <v>72</v>
      </c>
      <c r="D66" s="45">
        <v>89</v>
      </c>
      <c r="E66" s="46">
        <v>103.499</v>
      </c>
      <c r="F66" s="46">
        <v>90.069000000000003</v>
      </c>
      <c r="G66" s="46">
        <v>69.290999999999997</v>
      </c>
      <c r="H66" s="46">
        <v>59.369</v>
      </c>
      <c r="I66" s="46">
        <v>89.463999999999999</v>
      </c>
      <c r="J66" s="46">
        <v>68.491</v>
      </c>
      <c r="K66" s="46">
        <v>59.298999999999999</v>
      </c>
      <c r="L66" s="46">
        <v>55.66</v>
      </c>
      <c r="M66" s="46">
        <v>104.238</v>
      </c>
      <c r="N66" s="46">
        <v>69.100999999999999</v>
      </c>
      <c r="O66" s="46">
        <v>97.69</v>
      </c>
      <c r="P66" s="46">
        <v>101.126</v>
      </c>
      <c r="Q66" s="46">
        <v>52.902000000000001</v>
      </c>
      <c r="R66" s="46">
        <v>69.438999999999993</v>
      </c>
      <c r="S66" s="46">
        <v>60.738</v>
      </c>
      <c r="T66" s="46">
        <v>71.566000000000003</v>
      </c>
      <c r="U66" s="46">
        <v>91.168999999999997</v>
      </c>
      <c r="V66" s="46">
        <v>42.781999999999996</v>
      </c>
      <c r="W66" s="46">
        <v>70.826999999999998</v>
      </c>
      <c r="X66" s="46">
        <v>85.953999999999994</v>
      </c>
      <c r="Y66" s="46">
        <v>67.055999999999997</v>
      </c>
      <c r="Z66" s="46">
        <v>121.639</v>
      </c>
      <c r="AA66" s="46">
        <v>52.34</v>
      </c>
      <c r="AB66" s="46">
        <v>80.793000000000006</v>
      </c>
      <c r="AC66" s="46">
        <v>54.703000000000003</v>
      </c>
      <c r="AD66" s="46">
        <v>55.572000000000003</v>
      </c>
      <c r="AE66" s="46">
        <v>74.33</v>
      </c>
      <c r="AF66" s="46">
        <v>71.986999999999995</v>
      </c>
      <c r="AG66" s="46">
        <v>79.061999999999998</v>
      </c>
      <c r="AH66" s="46">
        <v>79.061999999999998</v>
      </c>
      <c r="ALQ66" s="4" t="e">
        <v>#N/A</v>
      </c>
    </row>
    <row r="67" spans="1:1005" ht="15" x14ac:dyDescent="0.25">
      <c r="A67" s="66">
        <v>46874</v>
      </c>
      <c r="B67" s="15"/>
      <c r="C67" s="13">
        <v>176</v>
      </c>
      <c r="D67" s="45">
        <v>226</v>
      </c>
      <c r="E67" s="46">
        <v>374.60399999999998</v>
      </c>
      <c r="F67" s="46">
        <v>349.07900000000001</v>
      </c>
      <c r="G67" s="46">
        <v>210.36799999999999</v>
      </c>
      <c r="H67" s="46">
        <v>232.15600000000001</v>
      </c>
      <c r="I67" s="46">
        <v>258.54500000000002</v>
      </c>
      <c r="J67" s="46">
        <v>265.66500000000002</v>
      </c>
      <c r="K67" s="46">
        <v>98.234999999999999</v>
      </c>
      <c r="L67" s="46">
        <v>163.21700000000001</v>
      </c>
      <c r="M67" s="46">
        <v>236.429</v>
      </c>
      <c r="N67" s="46">
        <v>275.024</v>
      </c>
      <c r="O67" s="46">
        <v>249.01599999999999</v>
      </c>
      <c r="P67" s="46">
        <v>244.96</v>
      </c>
      <c r="Q67" s="46">
        <v>254.24199999999999</v>
      </c>
      <c r="R67" s="46">
        <v>319.392</v>
      </c>
      <c r="S67" s="46">
        <v>128.99799999999999</v>
      </c>
      <c r="T67" s="46">
        <v>165.05799999999999</v>
      </c>
      <c r="U67" s="46">
        <v>154.803</v>
      </c>
      <c r="V67" s="46">
        <v>109.477</v>
      </c>
      <c r="W67" s="46">
        <v>246.16499999999999</v>
      </c>
      <c r="X67" s="46">
        <v>171.39599999999999</v>
      </c>
      <c r="Y67" s="46">
        <v>172.87700000000001</v>
      </c>
      <c r="Z67" s="46">
        <v>263.64600000000002</v>
      </c>
      <c r="AA67" s="46">
        <v>170.87700000000001</v>
      </c>
      <c r="AB67" s="46">
        <v>209.06700000000001</v>
      </c>
      <c r="AC67" s="46">
        <v>187.489</v>
      </c>
      <c r="AD67" s="46">
        <v>137.27099999999999</v>
      </c>
      <c r="AE67" s="46">
        <v>217.78299999999999</v>
      </c>
      <c r="AF67" s="46">
        <v>274.61500000000001</v>
      </c>
      <c r="AG67" s="46">
        <v>215.065</v>
      </c>
      <c r="AH67" s="46">
        <v>215.065</v>
      </c>
      <c r="ALQ67" s="4" t="e">
        <v>#N/A</v>
      </c>
    </row>
    <row r="68" spans="1:1005" ht="15" x14ac:dyDescent="0.25">
      <c r="A68" s="66">
        <v>46905</v>
      </c>
      <c r="B68" s="15"/>
      <c r="C68" s="13">
        <v>173</v>
      </c>
      <c r="D68" s="45">
        <v>265</v>
      </c>
      <c r="E68" s="46">
        <v>323.089</v>
      </c>
      <c r="F68" s="46">
        <v>511.68099999999998</v>
      </c>
      <c r="G68" s="46">
        <v>226.053</v>
      </c>
      <c r="H68" s="46">
        <v>346.93299999999999</v>
      </c>
      <c r="I68" s="46">
        <v>169.63399999999999</v>
      </c>
      <c r="J68" s="46">
        <v>202.47</v>
      </c>
      <c r="K68" s="46">
        <v>62.093000000000004</v>
      </c>
      <c r="L68" s="46">
        <v>225.52099999999999</v>
      </c>
      <c r="M68" s="46">
        <v>151.191</v>
      </c>
      <c r="N68" s="46">
        <v>299.40300000000002</v>
      </c>
      <c r="O68" s="46">
        <v>194.5</v>
      </c>
      <c r="P68" s="46">
        <v>182.346</v>
      </c>
      <c r="Q68" s="46">
        <v>503.875</v>
      </c>
      <c r="R68" s="46">
        <v>273.05</v>
      </c>
      <c r="S68" s="46">
        <v>282.77600000000001</v>
      </c>
      <c r="T68" s="46">
        <v>444.21600000000001</v>
      </c>
      <c r="U68" s="46">
        <v>60.334000000000003</v>
      </c>
      <c r="V68" s="46">
        <v>158.61799999999999</v>
      </c>
      <c r="W68" s="46">
        <v>351.31299999999999</v>
      </c>
      <c r="X68" s="46">
        <v>366.637</v>
      </c>
      <c r="Y68" s="46">
        <v>306.00900000000001</v>
      </c>
      <c r="Z68" s="46">
        <v>408.44799999999998</v>
      </c>
      <c r="AA68" s="46">
        <v>79.962000000000003</v>
      </c>
      <c r="AB68" s="46">
        <v>417.315</v>
      </c>
      <c r="AC68" s="46">
        <v>207.452</v>
      </c>
      <c r="AD68" s="46">
        <v>281.40899999999999</v>
      </c>
      <c r="AE68" s="46">
        <v>174.73500000000001</v>
      </c>
      <c r="AF68" s="46">
        <v>434.20600000000002</v>
      </c>
      <c r="AG68" s="46">
        <v>232.559</v>
      </c>
      <c r="AH68" s="46">
        <v>232.559</v>
      </c>
      <c r="ALQ68" s="4" t="e">
        <v>#N/A</v>
      </c>
    </row>
    <row r="69" spans="1:1005" ht="15" x14ac:dyDescent="0.25">
      <c r="A69" s="66">
        <v>46935</v>
      </c>
      <c r="B69" s="15"/>
      <c r="C69" s="13">
        <v>54</v>
      </c>
      <c r="D69" s="45">
        <v>90</v>
      </c>
      <c r="E69" s="46">
        <v>118.908</v>
      </c>
      <c r="F69" s="46">
        <v>178.7</v>
      </c>
      <c r="G69" s="46">
        <v>107.59699999999999</v>
      </c>
      <c r="H69" s="46">
        <v>229.35499999999999</v>
      </c>
      <c r="I69" s="46">
        <v>54.502000000000002</v>
      </c>
      <c r="J69" s="46">
        <v>62.134999999999998</v>
      </c>
      <c r="K69" s="46">
        <v>26.338999999999999</v>
      </c>
      <c r="L69" s="46">
        <v>59.752000000000002</v>
      </c>
      <c r="M69" s="46">
        <v>56.850999999999999</v>
      </c>
      <c r="N69" s="46">
        <v>118.556</v>
      </c>
      <c r="O69" s="46">
        <v>73.751000000000005</v>
      </c>
      <c r="P69" s="46">
        <v>68.688999999999993</v>
      </c>
      <c r="Q69" s="46">
        <v>229.148</v>
      </c>
      <c r="R69" s="46">
        <v>139.40199999999999</v>
      </c>
      <c r="S69" s="46">
        <v>75.876000000000005</v>
      </c>
      <c r="T69" s="46">
        <v>240.27199999999999</v>
      </c>
      <c r="U69" s="46">
        <v>30.641999999999999</v>
      </c>
      <c r="V69" s="46">
        <v>58.15</v>
      </c>
      <c r="W69" s="46">
        <v>106.42100000000001</v>
      </c>
      <c r="X69" s="46">
        <v>125.364</v>
      </c>
      <c r="Y69" s="46">
        <v>100.158</v>
      </c>
      <c r="Z69" s="46">
        <v>136.494</v>
      </c>
      <c r="AA69" s="46">
        <v>34.627000000000002</v>
      </c>
      <c r="AB69" s="46">
        <v>275.88400000000001</v>
      </c>
      <c r="AC69" s="46">
        <v>63.826000000000001</v>
      </c>
      <c r="AD69" s="46">
        <v>127.789</v>
      </c>
      <c r="AE69" s="46">
        <v>69.861999999999995</v>
      </c>
      <c r="AF69" s="46">
        <v>200.78100000000001</v>
      </c>
      <c r="AG69" s="46">
        <v>71.352999999999994</v>
      </c>
      <c r="AH69" s="46">
        <v>71.352999999999994</v>
      </c>
      <c r="ALQ69" s="4" t="e">
        <v>#N/A</v>
      </c>
    </row>
    <row r="70" spans="1:1005" ht="15" x14ac:dyDescent="0.25">
      <c r="A70" s="66">
        <v>46966</v>
      </c>
      <c r="B70" s="15"/>
      <c r="C70" s="13">
        <v>43</v>
      </c>
      <c r="D70" s="45">
        <v>56</v>
      </c>
      <c r="E70" s="46">
        <v>57.46</v>
      </c>
      <c r="F70" s="46">
        <v>86.765000000000001</v>
      </c>
      <c r="G70" s="46">
        <v>54.463000000000001</v>
      </c>
      <c r="H70" s="46">
        <v>95.198999999999998</v>
      </c>
      <c r="I70" s="46">
        <v>47.430999999999997</v>
      </c>
      <c r="J70" s="46">
        <v>54.927</v>
      </c>
      <c r="K70" s="46">
        <v>22.937999999999999</v>
      </c>
      <c r="L70" s="46">
        <v>43.962000000000003</v>
      </c>
      <c r="M70" s="46">
        <v>39.886000000000003</v>
      </c>
      <c r="N70" s="46">
        <v>60.923000000000002</v>
      </c>
      <c r="O70" s="46">
        <v>52.552</v>
      </c>
      <c r="P70" s="46">
        <v>50.292000000000002</v>
      </c>
      <c r="Q70" s="46">
        <v>83.637</v>
      </c>
      <c r="R70" s="46">
        <v>57.420999999999999</v>
      </c>
      <c r="S70" s="46">
        <v>52.854999999999997</v>
      </c>
      <c r="T70" s="46">
        <v>74.435000000000002</v>
      </c>
      <c r="U70" s="46">
        <v>30.736999999999998</v>
      </c>
      <c r="V70" s="46">
        <v>42.122</v>
      </c>
      <c r="W70" s="46">
        <v>60.052</v>
      </c>
      <c r="X70" s="46">
        <v>56.378999999999998</v>
      </c>
      <c r="Y70" s="46">
        <v>55.973999999999997</v>
      </c>
      <c r="Z70" s="46">
        <v>67.165999999999997</v>
      </c>
      <c r="AA70" s="46">
        <v>28.686</v>
      </c>
      <c r="AB70" s="46">
        <v>87.031000000000006</v>
      </c>
      <c r="AC70" s="46">
        <v>42.279000000000003</v>
      </c>
      <c r="AD70" s="46">
        <v>58.56</v>
      </c>
      <c r="AE70" s="46">
        <v>56.204999999999998</v>
      </c>
      <c r="AF70" s="46">
        <v>72.608999999999995</v>
      </c>
      <c r="AG70" s="46">
        <v>45.204000000000001</v>
      </c>
      <c r="AH70" s="46">
        <v>45.204000000000001</v>
      </c>
      <c r="ALQ70" s="4" t="e">
        <v>#N/A</v>
      </c>
    </row>
    <row r="71" spans="1:1005" ht="15" x14ac:dyDescent="0.25">
      <c r="A71" s="66">
        <v>46997</v>
      </c>
      <c r="B71" s="15"/>
      <c r="C71" s="13">
        <v>30</v>
      </c>
      <c r="D71" s="45">
        <v>36</v>
      </c>
      <c r="E71" s="46">
        <v>41.552</v>
      </c>
      <c r="F71" s="46">
        <v>59.405999999999999</v>
      </c>
      <c r="G71" s="46">
        <v>35.222000000000001</v>
      </c>
      <c r="H71" s="46">
        <v>50.875999999999998</v>
      </c>
      <c r="I71" s="46">
        <v>35.792000000000002</v>
      </c>
      <c r="J71" s="46">
        <v>32.691000000000003</v>
      </c>
      <c r="K71" s="46">
        <v>21.873000000000001</v>
      </c>
      <c r="L71" s="46">
        <v>58.27</v>
      </c>
      <c r="M71" s="46">
        <v>35.33</v>
      </c>
      <c r="N71" s="46">
        <v>38.996000000000002</v>
      </c>
      <c r="O71" s="46">
        <v>38.578000000000003</v>
      </c>
      <c r="P71" s="46">
        <v>43.286000000000001</v>
      </c>
      <c r="Q71" s="46">
        <v>47.08</v>
      </c>
      <c r="R71" s="46">
        <v>38.423999999999999</v>
      </c>
      <c r="S71" s="46">
        <v>30.913</v>
      </c>
      <c r="T71" s="46">
        <v>42.524999999999999</v>
      </c>
      <c r="U71" s="46">
        <v>24.949000000000002</v>
      </c>
      <c r="V71" s="46">
        <v>55.087000000000003</v>
      </c>
      <c r="W71" s="46">
        <v>53.238999999999997</v>
      </c>
      <c r="X71" s="46">
        <v>40.485999999999997</v>
      </c>
      <c r="Y71" s="46">
        <v>37.493000000000002</v>
      </c>
      <c r="Z71" s="46">
        <v>41.052999999999997</v>
      </c>
      <c r="AA71" s="46">
        <v>23.292999999999999</v>
      </c>
      <c r="AB71" s="46">
        <v>45.77</v>
      </c>
      <c r="AC71" s="46">
        <v>38.615000000000002</v>
      </c>
      <c r="AD71" s="46">
        <v>35.774000000000001</v>
      </c>
      <c r="AE71" s="46">
        <v>41.698</v>
      </c>
      <c r="AF71" s="46">
        <v>52.048000000000002</v>
      </c>
      <c r="AG71" s="46">
        <v>36.496000000000002</v>
      </c>
      <c r="AH71" s="46">
        <v>36.496000000000002</v>
      </c>
      <c r="ALQ71" s="4" t="e">
        <v>#N/A</v>
      </c>
    </row>
    <row r="72" spans="1:1005" ht="15" x14ac:dyDescent="0.25">
      <c r="A72" s="66"/>
      <c r="B72" s="15"/>
      <c r="C72" s="13"/>
      <c r="D72" s="14"/>
      <c r="ALQ72" s="4" t="e">
        <v>#N/A</v>
      </c>
    </row>
    <row r="73" spans="1:1005" ht="15" x14ac:dyDescent="0.25">
      <c r="A73" s="66"/>
      <c r="B73" s="15"/>
      <c r="C73" s="13"/>
      <c r="D73" s="14"/>
    </row>
    <row r="74" spans="1:1005" ht="15" x14ac:dyDescent="0.25">
      <c r="A74" s="66"/>
      <c r="B74" s="15"/>
      <c r="C74" s="13"/>
      <c r="D74" s="14"/>
    </row>
    <row r="75" spans="1:1005" ht="15" x14ac:dyDescent="0.25">
      <c r="A75" s="66"/>
      <c r="B75" s="15"/>
      <c r="C75" s="13"/>
      <c r="D75" s="14"/>
    </row>
    <row r="76" spans="1:1005" ht="15" x14ac:dyDescent="0.25">
      <c r="A76" s="66"/>
      <c r="B76" s="15"/>
      <c r="C76" s="13"/>
      <c r="D76" s="14"/>
    </row>
    <row r="77" spans="1:1005" ht="15" x14ac:dyDescent="0.25">
      <c r="A77" s="66"/>
      <c r="B77" s="15"/>
      <c r="C77" s="13"/>
      <c r="D77" s="14"/>
    </row>
    <row r="78" spans="1:1005" ht="15" x14ac:dyDescent="0.25">
      <c r="A78" s="66"/>
      <c r="B78" s="15"/>
      <c r="C78" s="13"/>
      <c r="D78" s="14"/>
    </row>
    <row r="79" spans="1:1005" ht="15" x14ac:dyDescent="0.25">
      <c r="A79" s="66"/>
      <c r="B79" s="15"/>
      <c r="C79" s="13"/>
      <c r="D79" s="14"/>
    </row>
    <row r="80" spans="1:1005" ht="15" x14ac:dyDescent="0.25">
      <c r="A80" s="66"/>
      <c r="B80" s="15"/>
      <c r="C80" s="13"/>
      <c r="D80" s="14"/>
    </row>
    <row r="81" spans="1:4" ht="12.75" customHeight="1" x14ac:dyDescent="0.25">
      <c r="A81" s="66"/>
      <c r="B81" s="15"/>
      <c r="C81" s="13"/>
      <c r="D81" s="14"/>
    </row>
    <row r="82" spans="1:4" ht="12.75" customHeight="1" x14ac:dyDescent="0.25">
      <c r="A82" s="66"/>
      <c r="B82" s="15"/>
      <c r="C82" s="13"/>
      <c r="D82" s="14"/>
    </row>
    <row r="83" spans="1:4" ht="12.75" customHeight="1" x14ac:dyDescent="0.25">
      <c r="A83" s="66"/>
      <c r="B83" s="15"/>
      <c r="C83" s="13"/>
      <c r="D83" s="14"/>
    </row>
    <row r="84" spans="1:4" ht="12.75" customHeight="1" x14ac:dyDescent="0.25">
      <c r="A84" s="66"/>
      <c r="B84" s="15"/>
      <c r="C84" s="13"/>
      <c r="D84" s="14"/>
    </row>
    <row r="101" spans="3:4" ht="12.75" customHeight="1" x14ac:dyDescent="0.25">
      <c r="C101" s="3">
        <v>37</v>
      </c>
      <c r="D101" s="3">
        <v>40</v>
      </c>
    </row>
    <row r="102" spans="3:4" ht="12.75" customHeight="1" x14ac:dyDescent="0.25">
      <c r="C102" s="3">
        <v>72</v>
      </c>
      <c r="D102" s="3">
        <v>89</v>
      </c>
    </row>
    <row r="103" spans="3:4" ht="12.75" customHeight="1" x14ac:dyDescent="0.25">
      <c r="C103" s="3">
        <v>176</v>
      </c>
      <c r="D103" s="3">
        <v>226</v>
      </c>
    </row>
    <row r="104" spans="3:4" ht="12.75" customHeight="1" x14ac:dyDescent="0.25">
      <c r="C104" s="3">
        <v>173</v>
      </c>
      <c r="D104" s="3">
        <v>265</v>
      </c>
    </row>
    <row r="105" spans="3:4" ht="12.75" customHeight="1" x14ac:dyDescent="0.25">
      <c r="C105" s="3">
        <v>54</v>
      </c>
      <c r="D105" s="3">
        <v>90</v>
      </c>
    </row>
    <row r="106" spans="3:4" ht="12.75" customHeight="1" x14ac:dyDescent="0.25">
      <c r="C106" s="3">
        <v>43</v>
      </c>
      <c r="D106" s="3">
        <v>56</v>
      </c>
    </row>
    <row r="107" spans="3:4" ht="12.75" customHeight="1" x14ac:dyDescent="0.25">
      <c r="C107" s="3">
        <v>30</v>
      </c>
      <c r="D107" s="3">
        <v>36</v>
      </c>
    </row>
  </sheetData>
  <mergeCells count="1">
    <mergeCell ref="B1:AH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56B547-895B-41AC-A994-BCD2A7E728A2}">
  <sheetPr codeName="Sheet11">
    <tabColor rgb="FFD9D9D9"/>
  </sheetPr>
  <dimension ref="A1:ALQ107"/>
  <sheetViews>
    <sheetView topLeftCell="A46" workbookViewId="0">
      <selection activeCell="D4" sqref="D4"/>
    </sheetView>
  </sheetViews>
  <sheetFormatPr defaultColWidth="18.7109375" defaultRowHeight="12.75" customHeight="1" x14ac:dyDescent="0.25"/>
  <cols>
    <col min="1" max="4" width="7.5703125" style="3" customWidth="1"/>
    <col min="5" max="30" width="8" style="4" customWidth="1"/>
    <col min="31" max="31" width="8.42578125" customWidth="1"/>
    <col min="32" max="54" width="8.85546875" style="4" customWidth="1"/>
    <col min="55" max="16384" width="18.7109375" style="4"/>
  </cols>
  <sheetData>
    <row r="1" spans="1:39" ht="15" x14ac:dyDescent="0.25">
      <c r="A1" s="20"/>
      <c r="B1" s="69"/>
      <c r="C1" s="69"/>
      <c r="D1" s="69"/>
      <c r="E1" s="69"/>
      <c r="F1" s="69"/>
      <c r="G1" s="69"/>
      <c r="H1" s="69"/>
      <c r="I1" s="69"/>
      <c r="J1" s="69"/>
      <c r="K1" s="69"/>
      <c r="L1" s="69"/>
      <c r="M1" s="69"/>
      <c r="N1" s="69"/>
      <c r="O1" s="69"/>
      <c r="P1" s="69"/>
      <c r="Q1" s="69"/>
      <c r="R1" s="69"/>
      <c r="S1" s="69"/>
      <c r="T1" s="69"/>
      <c r="U1" s="69"/>
      <c r="V1" s="69"/>
      <c r="W1" s="69"/>
      <c r="X1" s="69"/>
      <c r="Y1" s="69"/>
      <c r="Z1" s="69"/>
      <c r="AA1" s="69"/>
      <c r="AB1" s="69"/>
      <c r="AC1" s="69"/>
      <c r="AD1" s="69"/>
      <c r="AE1" s="69"/>
      <c r="AF1" s="69"/>
      <c r="AG1" s="69"/>
      <c r="AH1" s="69"/>
      <c r="AI1" s="3"/>
      <c r="AJ1" s="3"/>
      <c r="AK1" s="3"/>
      <c r="AL1" s="3"/>
      <c r="AM1" s="3"/>
    </row>
    <row r="2" spans="1:39" s="3" customFormat="1" ht="15" x14ac:dyDescent="0.25">
      <c r="A2" s="20"/>
      <c r="B2" s="19" t="s">
        <v>0</v>
      </c>
      <c r="C2" s="19" t="s">
        <v>1</v>
      </c>
      <c r="D2" s="19" t="s">
        <v>2</v>
      </c>
      <c r="E2" s="19">
        <v>1991</v>
      </c>
      <c r="F2" s="19">
        <v>1992</v>
      </c>
      <c r="G2" s="19">
        <v>1993</v>
      </c>
      <c r="H2" s="19">
        <v>1994</v>
      </c>
      <c r="I2" s="19">
        <v>1995</v>
      </c>
      <c r="J2" s="19">
        <v>1996</v>
      </c>
      <c r="K2" s="19">
        <v>1997</v>
      </c>
      <c r="L2" s="19">
        <v>1998</v>
      </c>
      <c r="M2" s="19">
        <v>1999</v>
      </c>
      <c r="N2" s="19">
        <v>2000</v>
      </c>
      <c r="O2" s="19">
        <v>2001</v>
      </c>
      <c r="P2" s="19">
        <v>2002</v>
      </c>
      <c r="Q2" s="19">
        <v>2003</v>
      </c>
      <c r="R2" s="19">
        <v>2004</v>
      </c>
      <c r="S2" s="19">
        <v>2005</v>
      </c>
      <c r="T2" s="19">
        <v>2006</v>
      </c>
      <c r="U2" s="19">
        <v>2007</v>
      </c>
      <c r="V2" s="19">
        <v>2008</v>
      </c>
      <c r="W2" s="19">
        <v>2009</v>
      </c>
      <c r="X2" s="19">
        <v>2010</v>
      </c>
      <c r="Y2" s="19">
        <v>2011</v>
      </c>
      <c r="Z2" s="19">
        <v>2012</v>
      </c>
      <c r="AA2" s="19">
        <v>2013</v>
      </c>
      <c r="AB2" s="19">
        <v>2014</v>
      </c>
      <c r="AC2" s="19">
        <v>2015</v>
      </c>
      <c r="AD2" s="19">
        <v>2016</v>
      </c>
      <c r="AE2" s="70">
        <v>2017</v>
      </c>
      <c r="AF2" s="19">
        <v>2018</v>
      </c>
      <c r="AG2" s="19">
        <v>2019</v>
      </c>
      <c r="AH2" s="19">
        <v>2020</v>
      </c>
    </row>
    <row r="3" spans="1:39" s="3" customFormat="1" ht="15" x14ac:dyDescent="0.25">
      <c r="A3" s="71"/>
      <c r="B3" s="72" t="s">
        <v>3</v>
      </c>
      <c r="C3" s="72" t="s">
        <v>4</v>
      </c>
      <c r="D3" s="72" t="s">
        <v>5</v>
      </c>
      <c r="E3" s="72" t="s">
        <v>6</v>
      </c>
      <c r="F3" s="72" t="s">
        <v>7</v>
      </c>
      <c r="G3" s="72" t="s">
        <v>8</v>
      </c>
      <c r="H3" s="72" t="s">
        <v>9</v>
      </c>
      <c r="I3" s="72" t="s">
        <v>10</v>
      </c>
      <c r="J3" s="72" t="s">
        <v>11</v>
      </c>
      <c r="K3" s="72" t="s">
        <v>12</v>
      </c>
      <c r="L3" s="72" t="s">
        <v>13</v>
      </c>
      <c r="M3" s="72" t="s">
        <v>14</v>
      </c>
      <c r="N3" s="72" t="s">
        <v>15</v>
      </c>
      <c r="O3" s="72" t="s">
        <v>16</v>
      </c>
      <c r="P3" s="72" t="s">
        <v>17</v>
      </c>
      <c r="Q3" s="72" t="s">
        <v>18</v>
      </c>
      <c r="R3" s="72" t="s">
        <v>19</v>
      </c>
      <c r="S3" s="72" t="s">
        <v>20</v>
      </c>
      <c r="T3" s="72" t="s">
        <v>21</v>
      </c>
      <c r="U3" s="72" t="s">
        <v>22</v>
      </c>
      <c r="V3" s="72" t="s">
        <v>23</v>
      </c>
      <c r="W3" s="72" t="s">
        <v>24</v>
      </c>
      <c r="X3" s="72" t="s">
        <v>25</v>
      </c>
      <c r="Y3" s="72" t="s">
        <v>26</v>
      </c>
      <c r="Z3" s="72" t="s">
        <v>27</v>
      </c>
      <c r="AA3" s="72" t="s">
        <v>28</v>
      </c>
      <c r="AB3" s="72" t="s">
        <v>29</v>
      </c>
      <c r="AC3" s="72" t="s">
        <v>30</v>
      </c>
      <c r="AD3" s="72" t="s">
        <v>31</v>
      </c>
      <c r="AE3" s="72" t="s">
        <v>32</v>
      </c>
      <c r="AF3" s="72" t="s">
        <v>33</v>
      </c>
      <c r="AG3" s="72" t="s">
        <v>34</v>
      </c>
      <c r="AH3" s="72" t="s">
        <v>35</v>
      </c>
    </row>
    <row r="4" spans="1:39" ht="15" x14ac:dyDescent="0.25">
      <c r="A4" s="73">
        <v>44958</v>
      </c>
      <c r="B4" s="30"/>
      <c r="C4" s="31">
        <v>18</v>
      </c>
      <c r="D4" s="9">
        <v>22</v>
      </c>
      <c r="E4">
        <v>23.35</v>
      </c>
      <c r="F4">
        <v>19.827000000000002</v>
      </c>
      <c r="G4">
        <v>18.713999999999999</v>
      </c>
      <c r="H4" s="4">
        <v>18.187000000000001</v>
      </c>
      <c r="I4" s="4">
        <v>32.265999999999998</v>
      </c>
      <c r="J4" s="4">
        <v>33.603000000000002</v>
      </c>
      <c r="K4" s="4">
        <v>19.757000000000001</v>
      </c>
      <c r="L4" s="4">
        <v>18.885999999999999</v>
      </c>
      <c r="M4" s="4">
        <v>23.67</v>
      </c>
      <c r="N4" s="4">
        <v>25.631</v>
      </c>
      <c r="O4" s="4">
        <v>22.318000000000001</v>
      </c>
      <c r="P4" s="4">
        <v>19.181999999999999</v>
      </c>
      <c r="Q4" s="4">
        <v>26.686</v>
      </c>
      <c r="R4" s="4">
        <v>21.25</v>
      </c>
      <c r="S4" s="4">
        <v>30.872</v>
      </c>
      <c r="T4" s="4">
        <v>20.925999999999998</v>
      </c>
      <c r="U4" s="4">
        <v>27.504000000000001</v>
      </c>
      <c r="V4" s="4">
        <v>19.170999999999999</v>
      </c>
      <c r="W4" s="4">
        <v>23.567</v>
      </c>
      <c r="X4" s="4">
        <v>16.809999999999999</v>
      </c>
      <c r="Y4" s="4">
        <v>20.556000000000001</v>
      </c>
      <c r="Z4" s="4">
        <v>20.753</v>
      </c>
      <c r="AA4" s="4">
        <v>18.809000000000001</v>
      </c>
      <c r="AB4" s="4">
        <v>25.675999999999998</v>
      </c>
      <c r="AC4" s="4">
        <v>33.343000000000004</v>
      </c>
      <c r="AD4" s="4">
        <v>28.538</v>
      </c>
      <c r="AE4" s="4">
        <v>34.802</v>
      </c>
      <c r="AF4" s="4">
        <v>28.526</v>
      </c>
      <c r="AG4" s="4">
        <v>20.690999999999999</v>
      </c>
      <c r="AH4">
        <v>21.681999999999999</v>
      </c>
    </row>
    <row r="5" spans="1:39" ht="15" x14ac:dyDescent="0.25">
      <c r="A5" s="73">
        <v>44986</v>
      </c>
      <c r="B5" s="33"/>
      <c r="C5" s="8">
        <v>35</v>
      </c>
      <c r="D5" s="11">
        <v>52</v>
      </c>
      <c r="E5">
        <v>34.131999999999998</v>
      </c>
      <c r="F5">
        <v>43.177</v>
      </c>
      <c r="G5">
        <v>54.215000000000003</v>
      </c>
      <c r="H5" s="4">
        <v>67.218999999999994</v>
      </c>
      <c r="I5" s="4">
        <v>111.5</v>
      </c>
      <c r="J5" s="4">
        <v>44.317</v>
      </c>
      <c r="K5" s="4">
        <v>65.263999999999996</v>
      </c>
      <c r="L5" s="4">
        <v>55.963999999999999</v>
      </c>
      <c r="M5" s="4">
        <v>48.475999999999999</v>
      </c>
      <c r="N5" s="4">
        <v>55.293999999999997</v>
      </c>
      <c r="O5" s="4">
        <v>59.591999999999999</v>
      </c>
      <c r="P5" s="4">
        <v>34.026000000000003</v>
      </c>
      <c r="Q5" s="4">
        <v>56.722999999999999</v>
      </c>
      <c r="R5" s="4">
        <v>94.302999999999997</v>
      </c>
      <c r="S5" s="4">
        <v>45.697000000000003</v>
      </c>
      <c r="T5" s="4">
        <v>46.37</v>
      </c>
      <c r="U5" s="4">
        <v>93.811999999999998</v>
      </c>
      <c r="V5" s="4">
        <v>36.99</v>
      </c>
      <c r="W5" s="4">
        <v>52.768000000000001</v>
      </c>
      <c r="X5" s="4">
        <v>36.887</v>
      </c>
      <c r="Y5" s="4">
        <v>51.231999999999999</v>
      </c>
      <c r="Z5" s="4">
        <v>57.119</v>
      </c>
      <c r="AA5" s="4">
        <v>44.942999999999998</v>
      </c>
      <c r="AB5" s="4">
        <v>49.304000000000002</v>
      </c>
      <c r="AC5" s="4">
        <v>87.724000000000004</v>
      </c>
      <c r="AD5" s="4">
        <v>45.606999999999999</v>
      </c>
      <c r="AE5" s="4">
        <v>91.13</v>
      </c>
      <c r="AF5" s="4">
        <v>44.521999999999998</v>
      </c>
      <c r="AG5" s="4">
        <v>105.315</v>
      </c>
      <c r="AH5">
        <v>47.610999999999997</v>
      </c>
    </row>
    <row r="6" spans="1:39" ht="15" x14ac:dyDescent="0.25">
      <c r="A6" s="73">
        <v>45017</v>
      </c>
      <c r="B6" s="33"/>
      <c r="C6" s="8">
        <v>95</v>
      </c>
      <c r="D6" s="11">
        <v>120</v>
      </c>
      <c r="E6">
        <v>79.055999999999997</v>
      </c>
      <c r="F6">
        <v>181.303</v>
      </c>
      <c r="G6">
        <v>123.495</v>
      </c>
      <c r="H6" s="4">
        <v>194.04499999999999</v>
      </c>
      <c r="I6" s="4">
        <v>150.203</v>
      </c>
      <c r="J6" s="4">
        <v>117.67100000000001</v>
      </c>
      <c r="K6" s="4">
        <v>107.852</v>
      </c>
      <c r="L6" s="4">
        <v>108.334</v>
      </c>
      <c r="M6" s="4">
        <v>103.065</v>
      </c>
      <c r="N6" s="4">
        <v>203.625</v>
      </c>
      <c r="O6" s="4">
        <v>186.27699999999999</v>
      </c>
      <c r="P6" s="4">
        <v>121.33</v>
      </c>
      <c r="Q6" s="4">
        <v>114.066</v>
      </c>
      <c r="R6" s="4">
        <v>195.845</v>
      </c>
      <c r="S6" s="4">
        <v>130.751</v>
      </c>
      <c r="T6" s="4">
        <v>178.07300000000001</v>
      </c>
      <c r="U6" s="4">
        <v>130.369</v>
      </c>
      <c r="V6" s="4">
        <v>79.185000000000002</v>
      </c>
      <c r="W6" s="4">
        <v>94.497</v>
      </c>
      <c r="X6" s="4">
        <v>122.914</v>
      </c>
      <c r="Y6" s="4">
        <v>106.331</v>
      </c>
      <c r="Z6" s="4">
        <v>164.27</v>
      </c>
      <c r="AA6" s="4">
        <v>82.915000000000006</v>
      </c>
      <c r="AB6" s="4">
        <v>87.817999999999998</v>
      </c>
      <c r="AC6" s="4">
        <v>98.912999999999997</v>
      </c>
      <c r="AD6" s="4">
        <v>83.855999999999995</v>
      </c>
      <c r="AE6" s="4">
        <v>129.94</v>
      </c>
      <c r="AF6" s="4">
        <v>118.67</v>
      </c>
      <c r="AG6" s="4">
        <v>252.69</v>
      </c>
      <c r="AH6">
        <v>79.171000000000006</v>
      </c>
    </row>
    <row r="7" spans="1:39" ht="15" x14ac:dyDescent="0.25">
      <c r="A7" s="73">
        <v>45047</v>
      </c>
      <c r="B7" s="33"/>
      <c r="C7" s="8">
        <v>265</v>
      </c>
      <c r="D7" s="11">
        <v>270</v>
      </c>
      <c r="E7">
        <v>207.5</v>
      </c>
      <c r="F7">
        <v>308.80200000000002</v>
      </c>
      <c r="G7">
        <v>324.267</v>
      </c>
      <c r="H7" s="4">
        <v>344.08199999999999</v>
      </c>
      <c r="I7" s="4">
        <v>289.83699999999999</v>
      </c>
      <c r="J7" s="4">
        <v>291.27499999999998</v>
      </c>
      <c r="K7" s="4">
        <v>265.23500000000001</v>
      </c>
      <c r="L7" s="4">
        <v>263.35500000000002</v>
      </c>
      <c r="M7" s="4">
        <v>289.49599999999998</v>
      </c>
      <c r="N7" s="4">
        <v>331.63499999999999</v>
      </c>
      <c r="O7" s="4">
        <v>434.06799999999998</v>
      </c>
      <c r="P7" s="4">
        <v>150.52799999999999</v>
      </c>
      <c r="Q7" s="4">
        <v>268.488</v>
      </c>
      <c r="R7" s="4">
        <v>271.512</v>
      </c>
      <c r="S7" s="4">
        <v>340.62200000000001</v>
      </c>
      <c r="T7" s="4">
        <v>326.90800000000002</v>
      </c>
      <c r="U7" s="4">
        <v>283.67399999999998</v>
      </c>
      <c r="V7" s="4">
        <v>208.72</v>
      </c>
      <c r="W7" s="4">
        <v>328.33499999999998</v>
      </c>
      <c r="X7" s="4">
        <v>196.22499999999999</v>
      </c>
      <c r="Y7" s="4">
        <v>188.077</v>
      </c>
      <c r="Z7" s="4">
        <v>230.30699999999999</v>
      </c>
      <c r="AA7" s="4">
        <v>200.61500000000001</v>
      </c>
      <c r="AB7" s="4">
        <v>200.881</v>
      </c>
      <c r="AC7" s="4">
        <v>225.46299999999999</v>
      </c>
      <c r="AD7" s="4">
        <v>182.72</v>
      </c>
      <c r="AE7" s="4">
        <v>189.73099999999999</v>
      </c>
      <c r="AF7" s="4">
        <v>274.41500000000002</v>
      </c>
      <c r="AG7" s="4">
        <v>399.28</v>
      </c>
      <c r="AH7">
        <v>220.131</v>
      </c>
    </row>
    <row r="8" spans="1:39" ht="15" x14ac:dyDescent="0.25">
      <c r="A8" s="73">
        <v>45078</v>
      </c>
      <c r="B8" s="33"/>
      <c r="C8" s="8">
        <v>74</v>
      </c>
      <c r="D8" s="11">
        <v>200</v>
      </c>
      <c r="E8">
        <v>279.75299999999999</v>
      </c>
      <c r="F8">
        <v>150.18600000000001</v>
      </c>
      <c r="G8">
        <v>267.52800000000002</v>
      </c>
      <c r="H8" s="4">
        <v>281.44099999999997</v>
      </c>
      <c r="I8" s="4">
        <v>376.90899999999999</v>
      </c>
      <c r="J8" s="4">
        <v>141.96600000000001</v>
      </c>
      <c r="K8" s="4">
        <v>220.61500000000001</v>
      </c>
      <c r="L8" s="4">
        <v>211.87299999999999</v>
      </c>
      <c r="M8" s="4">
        <v>297.56</v>
      </c>
      <c r="N8" s="4">
        <v>185.19200000000001</v>
      </c>
      <c r="O8" s="4">
        <v>187.762</v>
      </c>
      <c r="P8" s="4">
        <v>78.385000000000005</v>
      </c>
      <c r="Q8" s="4">
        <v>197.15700000000001</v>
      </c>
      <c r="R8" s="4">
        <v>111.319</v>
      </c>
      <c r="S8" s="4">
        <v>204.14699999999999</v>
      </c>
      <c r="T8" s="4">
        <v>155.53399999999999</v>
      </c>
      <c r="U8" s="4">
        <v>164.578</v>
      </c>
      <c r="V8" s="4">
        <v>207.7</v>
      </c>
      <c r="W8" s="4">
        <v>135.88900000000001</v>
      </c>
      <c r="X8" s="4">
        <v>204.19399999999999</v>
      </c>
      <c r="Y8" s="4">
        <v>254.45599999999999</v>
      </c>
      <c r="Z8" s="4">
        <v>77.447999999999993</v>
      </c>
      <c r="AA8" s="4">
        <v>127.389</v>
      </c>
      <c r="AB8" s="4">
        <v>204.23099999999999</v>
      </c>
      <c r="AC8" s="4">
        <v>322.714</v>
      </c>
      <c r="AD8" s="4">
        <v>202.84299999999999</v>
      </c>
      <c r="AE8" s="4">
        <v>154.99299999999999</v>
      </c>
      <c r="AF8" s="4">
        <v>109.379</v>
      </c>
      <c r="AG8" s="4">
        <v>449.21</v>
      </c>
      <c r="AH8">
        <v>94.948999999999998</v>
      </c>
    </row>
    <row r="9" spans="1:39" ht="15" x14ac:dyDescent="0.25">
      <c r="A9" s="73">
        <v>45108</v>
      </c>
      <c r="B9" s="33"/>
      <c r="C9" s="8">
        <v>-9</v>
      </c>
      <c r="D9" s="11">
        <v>30</v>
      </c>
      <c r="E9">
        <v>109.982</v>
      </c>
      <c r="F9">
        <v>52.075000000000003</v>
      </c>
      <c r="G9">
        <v>65.210999999999999</v>
      </c>
      <c r="H9" s="4">
        <v>32.781999999999996</v>
      </c>
      <c r="I9" s="4">
        <v>230.87899999999999</v>
      </c>
      <c r="J9" s="4">
        <v>34.497999999999998</v>
      </c>
      <c r="K9" s="4">
        <v>42.61</v>
      </c>
      <c r="L9" s="4">
        <v>100.56699999999999</v>
      </c>
      <c r="M9" s="4">
        <v>172.114</v>
      </c>
      <c r="N9" s="4">
        <v>16.306999999999999</v>
      </c>
      <c r="O9" s="4">
        <v>27.218</v>
      </c>
      <c r="P9" s="4">
        <v>-6.42</v>
      </c>
      <c r="Q9" s="4">
        <v>14.977</v>
      </c>
      <c r="R9" s="4">
        <v>21.5</v>
      </c>
      <c r="S9" s="4">
        <v>39.002000000000002</v>
      </c>
      <c r="T9" s="4">
        <v>50.283999999999999</v>
      </c>
      <c r="U9" s="4">
        <v>24.422000000000001</v>
      </c>
      <c r="V9" s="4">
        <v>43.619</v>
      </c>
      <c r="W9" s="4">
        <v>24.812999999999999</v>
      </c>
      <c r="X9" s="4">
        <v>26.98</v>
      </c>
      <c r="Y9" s="4">
        <v>62.601999999999997</v>
      </c>
      <c r="Z9" s="4">
        <v>9.99</v>
      </c>
      <c r="AA9" s="4">
        <v>18.605</v>
      </c>
      <c r="AB9" s="4">
        <v>25.51</v>
      </c>
      <c r="AC9" s="4">
        <v>77.438000000000002</v>
      </c>
      <c r="AD9" s="4">
        <v>20.417000000000002</v>
      </c>
      <c r="AE9" s="4">
        <v>14.675000000000001</v>
      </c>
      <c r="AF9" s="4">
        <v>0.89200000000000002</v>
      </c>
      <c r="AG9" s="4">
        <v>169.57599999999999</v>
      </c>
      <c r="AH9">
        <v>3.8279999999999998</v>
      </c>
    </row>
    <row r="10" spans="1:39" ht="15" x14ac:dyDescent="0.25">
      <c r="A10" s="73">
        <v>45139</v>
      </c>
      <c r="B10" s="33"/>
      <c r="C10" s="8">
        <v>1</v>
      </c>
      <c r="D10" s="11">
        <v>20</v>
      </c>
      <c r="E10">
        <v>42.948999999999998</v>
      </c>
      <c r="F10">
        <v>60.914000000000001</v>
      </c>
      <c r="G10">
        <v>72.778999999999996</v>
      </c>
      <c r="H10" s="4">
        <v>11.725</v>
      </c>
      <c r="I10" s="4">
        <v>71.971999999999994</v>
      </c>
      <c r="J10" s="4">
        <v>1.427</v>
      </c>
      <c r="K10" s="4">
        <v>51.969000000000001</v>
      </c>
      <c r="L10" s="4">
        <v>28.268999999999998</v>
      </c>
      <c r="M10" s="4">
        <v>132.15799999999999</v>
      </c>
      <c r="N10" s="4">
        <v>2.7519999999999998</v>
      </c>
      <c r="O10" s="4">
        <v>41.469000000000001</v>
      </c>
      <c r="P10" s="4">
        <v>-8.2449999999999992</v>
      </c>
      <c r="Q10" s="4">
        <v>5.0419999999999998</v>
      </c>
      <c r="R10" s="4">
        <v>-1.859</v>
      </c>
      <c r="S10" s="4">
        <v>18.228999999999999</v>
      </c>
      <c r="T10" s="4">
        <v>47.609000000000002</v>
      </c>
      <c r="U10" s="4">
        <v>46.795999999999999</v>
      </c>
      <c r="V10" s="4">
        <v>21.771000000000001</v>
      </c>
      <c r="W10" s="4">
        <v>-4.6340000000000003</v>
      </c>
      <c r="X10" s="4">
        <v>25.824999999999999</v>
      </c>
      <c r="Y10" s="4">
        <v>12.169</v>
      </c>
      <c r="Z10" s="4">
        <v>-7.2089999999999996</v>
      </c>
      <c r="AA10" s="4">
        <v>24.239000000000001</v>
      </c>
      <c r="AB10" s="4">
        <v>13.522</v>
      </c>
      <c r="AC10" s="4">
        <v>13.734999999999999</v>
      </c>
      <c r="AD10" s="4">
        <v>24.672999999999998</v>
      </c>
      <c r="AE10" s="4">
        <v>12.176</v>
      </c>
      <c r="AF10" s="4">
        <v>-10.657999999999999</v>
      </c>
      <c r="AG10" s="4">
        <v>45.951000000000001</v>
      </c>
      <c r="AH10">
        <v>-8.8360000000000003</v>
      </c>
    </row>
    <row r="11" spans="1:39" ht="15" x14ac:dyDescent="0.25">
      <c r="A11" s="73">
        <v>45170</v>
      </c>
      <c r="B11" s="33"/>
      <c r="C11" s="8">
        <v>12</v>
      </c>
      <c r="D11" s="11">
        <v>23</v>
      </c>
      <c r="E11">
        <v>68.590999999999994</v>
      </c>
      <c r="F11">
        <v>38.575000000000003</v>
      </c>
      <c r="G11">
        <v>72.102999999999994</v>
      </c>
      <c r="H11" s="4">
        <v>54.712000000000003</v>
      </c>
      <c r="I11" s="4">
        <v>35.298999999999999</v>
      </c>
      <c r="J11" s="4">
        <v>20.338999999999999</v>
      </c>
      <c r="K11" s="4">
        <v>71.433999999999997</v>
      </c>
      <c r="L11" s="4">
        <v>13.202</v>
      </c>
      <c r="M11" s="4">
        <v>78.352000000000004</v>
      </c>
      <c r="N11" s="4">
        <v>8.4649999999999999</v>
      </c>
      <c r="O11" s="4">
        <v>7.7590000000000003</v>
      </c>
      <c r="P11" s="4">
        <v>29.917999999999999</v>
      </c>
      <c r="Q11" s="4">
        <v>54.015000000000001</v>
      </c>
      <c r="R11" s="4">
        <v>49.500999999999998</v>
      </c>
      <c r="S11" s="4">
        <v>13.367000000000001</v>
      </c>
      <c r="T11" s="4">
        <v>44.168999999999997</v>
      </c>
      <c r="U11" s="4">
        <v>32.423000000000002</v>
      </c>
      <c r="V11" s="4">
        <v>25.661000000000001</v>
      </c>
      <c r="W11" s="4">
        <v>7.5</v>
      </c>
      <c r="X11" s="4">
        <v>27.776</v>
      </c>
      <c r="Y11" s="4">
        <v>13.925000000000001</v>
      </c>
      <c r="Z11" s="4">
        <v>11.36</v>
      </c>
      <c r="AA11" s="4">
        <v>97.323999999999998</v>
      </c>
      <c r="AB11" s="4">
        <v>16.954999999999998</v>
      </c>
      <c r="AC11" s="4">
        <v>12.159000000000001</v>
      </c>
      <c r="AD11" s="4">
        <v>9.1549999999999994</v>
      </c>
      <c r="AE11" s="4">
        <v>11.78</v>
      </c>
      <c r="AF11" s="4">
        <v>10.367000000000001</v>
      </c>
      <c r="AG11" s="4">
        <v>10.26</v>
      </c>
      <c r="AH11">
        <v>10.686</v>
      </c>
    </row>
    <row r="12" spans="1:39" ht="15" x14ac:dyDescent="0.25">
      <c r="A12" s="73">
        <v>45200</v>
      </c>
      <c r="B12" s="33"/>
      <c r="C12" s="8">
        <v>25</v>
      </c>
      <c r="D12" s="11">
        <v>35</v>
      </c>
      <c r="E12">
        <v>23.88</v>
      </c>
      <c r="F12">
        <v>19.47</v>
      </c>
      <c r="G12">
        <v>31.074999999999999</v>
      </c>
      <c r="H12" s="4">
        <v>49.103000000000002</v>
      </c>
      <c r="I12" s="4">
        <v>35.216999999999999</v>
      </c>
      <c r="J12" s="4">
        <v>36.811999999999998</v>
      </c>
      <c r="K12" s="4">
        <v>94.203999999999994</v>
      </c>
      <c r="L12" s="4">
        <v>46.656999999999996</v>
      </c>
      <c r="M12" s="4">
        <v>27.943999999999999</v>
      </c>
      <c r="N12" s="4">
        <v>39.618000000000002</v>
      </c>
      <c r="O12" s="4">
        <v>13.334</v>
      </c>
      <c r="P12" s="4">
        <v>33.18</v>
      </c>
      <c r="Q12" s="4">
        <v>24.155999999999999</v>
      </c>
      <c r="R12" s="4">
        <v>68.015000000000001</v>
      </c>
      <c r="S12" s="4">
        <v>72.683999999999997</v>
      </c>
      <c r="T12" s="4">
        <v>135.1</v>
      </c>
      <c r="U12" s="4">
        <v>51.32</v>
      </c>
      <c r="V12" s="4">
        <v>23.62</v>
      </c>
      <c r="W12" s="4">
        <v>22.725000000000001</v>
      </c>
      <c r="X12" s="4">
        <v>33.427999999999997</v>
      </c>
      <c r="Y12" s="4">
        <v>63.683999999999997</v>
      </c>
      <c r="Z12" s="4">
        <v>16.135000000000002</v>
      </c>
      <c r="AA12" s="4">
        <v>58.210999999999999</v>
      </c>
      <c r="AB12" s="4">
        <v>56.323999999999998</v>
      </c>
      <c r="AC12" s="4">
        <v>28.314</v>
      </c>
      <c r="AD12" s="4">
        <v>20.349</v>
      </c>
      <c r="AE12" s="4">
        <v>40.905999999999999</v>
      </c>
      <c r="AF12" s="4">
        <v>25.591999999999999</v>
      </c>
      <c r="AG12" s="4">
        <v>16.404</v>
      </c>
      <c r="AH12">
        <v>20.891999999999999</v>
      </c>
    </row>
    <row r="13" spans="1:39" ht="15" x14ac:dyDescent="0.25">
      <c r="A13" s="73">
        <v>45231</v>
      </c>
      <c r="B13" s="33"/>
      <c r="C13" s="8">
        <v>29</v>
      </c>
      <c r="D13" s="11">
        <v>27</v>
      </c>
      <c r="E13">
        <v>29.193000000000001</v>
      </c>
      <c r="F13">
        <v>24.881</v>
      </c>
      <c r="G13">
        <v>28.478000000000002</v>
      </c>
      <c r="H13" s="4">
        <v>45.167000000000002</v>
      </c>
      <c r="I13" s="4">
        <v>30.22</v>
      </c>
      <c r="J13" s="4">
        <v>40.235999999999997</v>
      </c>
      <c r="K13" s="4">
        <v>42.506999999999998</v>
      </c>
      <c r="L13" s="4">
        <v>66.283000000000001</v>
      </c>
      <c r="M13" s="4">
        <v>23.023</v>
      </c>
      <c r="N13" s="4">
        <v>33.084000000000003</v>
      </c>
      <c r="O13" s="4">
        <v>20.609000000000002</v>
      </c>
      <c r="P13" s="4">
        <v>31.725000000000001</v>
      </c>
      <c r="Q13" s="4">
        <v>29.832999999999998</v>
      </c>
      <c r="R13" s="4">
        <v>47.6</v>
      </c>
      <c r="S13" s="4">
        <v>41.142000000000003</v>
      </c>
      <c r="T13" s="4">
        <v>53.316000000000003</v>
      </c>
      <c r="U13" s="4">
        <v>26.498999999999999</v>
      </c>
      <c r="V13" s="4">
        <v>32.258000000000003</v>
      </c>
      <c r="W13" s="4">
        <v>25.686</v>
      </c>
      <c r="X13" s="4">
        <v>29.433</v>
      </c>
      <c r="Y13" s="4">
        <v>35.753999999999998</v>
      </c>
      <c r="Z13" s="4">
        <v>17.088000000000001</v>
      </c>
      <c r="AA13" s="4">
        <v>34.206000000000003</v>
      </c>
      <c r="AB13" s="4">
        <v>31.532</v>
      </c>
      <c r="AC13" s="4">
        <v>33.112000000000002</v>
      </c>
      <c r="AD13" s="4">
        <v>22.66</v>
      </c>
      <c r="AE13" s="4">
        <v>25.55</v>
      </c>
      <c r="AF13" s="4">
        <v>21.73</v>
      </c>
      <c r="AG13" s="4">
        <v>24.434000000000001</v>
      </c>
      <c r="AH13">
        <v>27.385000000000002</v>
      </c>
    </row>
    <row r="14" spans="1:39" ht="15" x14ac:dyDescent="0.25">
      <c r="A14" s="73">
        <v>45261</v>
      </c>
      <c r="B14" s="33"/>
      <c r="C14" s="8">
        <v>24</v>
      </c>
      <c r="D14" s="11">
        <v>24</v>
      </c>
      <c r="E14">
        <v>25.713999999999999</v>
      </c>
      <c r="F14">
        <v>21.324000000000002</v>
      </c>
      <c r="G14">
        <v>24.216999999999999</v>
      </c>
      <c r="H14" s="4">
        <v>30.509</v>
      </c>
      <c r="I14" s="4">
        <v>26.225000000000001</v>
      </c>
      <c r="J14" s="4">
        <v>32.225000000000001</v>
      </c>
      <c r="K14" s="4">
        <v>29.053999999999998</v>
      </c>
      <c r="L14" s="4">
        <v>38.783000000000001</v>
      </c>
      <c r="M14" s="4">
        <v>20.268000000000001</v>
      </c>
      <c r="N14" s="4">
        <v>24.88</v>
      </c>
      <c r="O14" s="4">
        <v>19.966000000000001</v>
      </c>
      <c r="P14" s="4">
        <v>20.709</v>
      </c>
      <c r="Q14" s="4">
        <v>27.742000000000001</v>
      </c>
      <c r="R14" s="4">
        <v>31.143999999999998</v>
      </c>
      <c r="S14" s="4">
        <v>26.34</v>
      </c>
      <c r="T14" s="4">
        <v>31.312000000000001</v>
      </c>
      <c r="U14" s="4">
        <v>44.037999999999997</v>
      </c>
      <c r="V14" s="4">
        <v>23.960999999999999</v>
      </c>
      <c r="W14" s="4">
        <v>18.722000000000001</v>
      </c>
      <c r="X14" s="4">
        <v>25.611999999999998</v>
      </c>
      <c r="Y14" s="4">
        <v>25.038</v>
      </c>
      <c r="Z14" s="4">
        <v>16.777999999999999</v>
      </c>
      <c r="AA14" s="4">
        <v>26.574999999999999</v>
      </c>
      <c r="AB14" s="4">
        <v>23.76</v>
      </c>
      <c r="AC14" s="4">
        <v>25.111000000000001</v>
      </c>
      <c r="AD14" s="4">
        <v>25.579000000000001</v>
      </c>
      <c r="AE14" s="4">
        <v>22.443999999999999</v>
      </c>
      <c r="AF14" s="4">
        <v>17.417000000000002</v>
      </c>
      <c r="AG14" s="4">
        <v>27.064</v>
      </c>
      <c r="AH14">
        <v>21.097000000000001</v>
      </c>
    </row>
    <row r="15" spans="1:39" ht="15" x14ac:dyDescent="0.25">
      <c r="A15" s="73">
        <v>45292</v>
      </c>
      <c r="B15" s="33"/>
      <c r="C15" s="8">
        <v>24</v>
      </c>
      <c r="D15" s="11">
        <v>22</v>
      </c>
      <c r="E15">
        <v>20.844999999999999</v>
      </c>
      <c r="F15">
        <v>24.077999999999999</v>
      </c>
      <c r="G15">
        <v>23.571999999999999</v>
      </c>
      <c r="H15" s="4">
        <v>25.925999999999998</v>
      </c>
      <c r="I15" s="4">
        <v>23.498000000000001</v>
      </c>
      <c r="J15" s="4">
        <v>25.3</v>
      </c>
      <c r="K15" s="4">
        <v>26.312000000000001</v>
      </c>
      <c r="L15" s="4">
        <v>28.725000000000001</v>
      </c>
      <c r="M15" s="4">
        <v>22.545000000000002</v>
      </c>
      <c r="N15" s="4">
        <v>23.721</v>
      </c>
      <c r="O15" s="4">
        <v>19.041</v>
      </c>
      <c r="P15" s="4">
        <v>20.600999999999999</v>
      </c>
      <c r="Q15" s="4">
        <v>23.082000000000001</v>
      </c>
      <c r="R15" s="4">
        <v>42.343000000000004</v>
      </c>
      <c r="S15" s="4">
        <v>22.856000000000002</v>
      </c>
      <c r="T15" s="4">
        <v>26.545000000000002</v>
      </c>
      <c r="U15" s="4">
        <v>26.753</v>
      </c>
      <c r="V15" s="4">
        <v>21.114000000000001</v>
      </c>
      <c r="W15" s="4">
        <v>16.555</v>
      </c>
      <c r="X15" s="4">
        <v>21.466999999999999</v>
      </c>
      <c r="Y15" s="4">
        <v>26.390999999999998</v>
      </c>
      <c r="Z15" s="4">
        <v>18.927</v>
      </c>
      <c r="AA15" s="4">
        <v>23.512</v>
      </c>
      <c r="AB15" s="4">
        <v>23.850999999999999</v>
      </c>
      <c r="AC15" s="4">
        <v>20.013999999999999</v>
      </c>
      <c r="AD15" s="4">
        <v>29.516999999999999</v>
      </c>
      <c r="AE15" s="4">
        <v>18.986000000000001</v>
      </c>
      <c r="AF15" s="4">
        <v>16.32</v>
      </c>
      <c r="AG15" s="4">
        <v>25.449000000000002</v>
      </c>
      <c r="AH15">
        <v>16.219000000000001</v>
      </c>
    </row>
    <row r="16" spans="1:39" ht="15" x14ac:dyDescent="0.25">
      <c r="A16" s="73">
        <v>45323</v>
      </c>
      <c r="B16" s="33"/>
      <c r="C16" s="8">
        <v>27</v>
      </c>
      <c r="D16" s="11">
        <v>29</v>
      </c>
      <c r="E16">
        <v>27</v>
      </c>
      <c r="F16">
        <v>24.998999999999999</v>
      </c>
      <c r="G16">
        <v>23.78</v>
      </c>
      <c r="H16" s="4">
        <v>50.595999999999997</v>
      </c>
      <c r="I16" s="4">
        <v>35.119999999999997</v>
      </c>
      <c r="J16" s="4">
        <v>26.748999999999999</v>
      </c>
      <c r="K16" s="4">
        <v>24.937999999999999</v>
      </c>
      <c r="L16" s="4">
        <v>31.5</v>
      </c>
      <c r="M16" s="4">
        <v>25.791</v>
      </c>
      <c r="N16" s="4">
        <v>26.670999999999999</v>
      </c>
      <c r="O16" s="4">
        <v>18.832999999999998</v>
      </c>
      <c r="P16" s="4">
        <v>26.251999999999999</v>
      </c>
      <c r="Q16" s="4">
        <v>26.843</v>
      </c>
      <c r="R16" s="4">
        <v>52.328000000000003</v>
      </c>
      <c r="S16" s="4">
        <v>20.835999999999999</v>
      </c>
      <c r="T16" s="4">
        <v>39.783999999999999</v>
      </c>
      <c r="U16" s="4">
        <v>22.911999999999999</v>
      </c>
      <c r="V16" s="4">
        <v>29.123999999999999</v>
      </c>
      <c r="W16" s="4">
        <v>17.661999999999999</v>
      </c>
      <c r="X16" s="4">
        <v>23.920999999999999</v>
      </c>
      <c r="Y16" s="4">
        <v>25.622</v>
      </c>
      <c r="Z16" s="4">
        <v>22.89</v>
      </c>
      <c r="AA16" s="4">
        <v>30.87</v>
      </c>
      <c r="AB16" s="4">
        <v>36.881</v>
      </c>
      <c r="AC16" s="4">
        <v>38.558</v>
      </c>
      <c r="AD16" s="4">
        <v>71.141000000000005</v>
      </c>
      <c r="AE16" s="4">
        <v>19.965</v>
      </c>
      <c r="AF16" s="4">
        <v>20.312999999999999</v>
      </c>
      <c r="AG16" s="4">
        <v>26.911999999999999</v>
      </c>
      <c r="AH16">
        <v>24.114000000000001</v>
      </c>
    </row>
    <row r="17" spans="1:34" ht="15" x14ac:dyDescent="0.25">
      <c r="A17" s="73">
        <v>45352</v>
      </c>
      <c r="B17" s="33"/>
      <c r="C17" s="8">
        <v>74</v>
      </c>
      <c r="D17" s="11">
        <v>92</v>
      </c>
      <c r="E17">
        <v>60.37</v>
      </c>
      <c r="F17">
        <v>97.171000000000006</v>
      </c>
      <c r="G17">
        <v>67.486999999999995</v>
      </c>
      <c r="H17" s="4">
        <v>186.042</v>
      </c>
      <c r="I17" s="4">
        <v>43.213000000000001</v>
      </c>
      <c r="J17" s="4">
        <v>143.18</v>
      </c>
      <c r="K17" s="4">
        <v>65.840999999999994</v>
      </c>
      <c r="L17" s="4">
        <v>54.718000000000004</v>
      </c>
      <c r="M17" s="4">
        <v>47.021999999999998</v>
      </c>
      <c r="N17" s="4">
        <v>76.525000000000006</v>
      </c>
      <c r="O17" s="4">
        <v>28.802</v>
      </c>
      <c r="P17" s="4">
        <v>50.530999999999999</v>
      </c>
      <c r="Q17" s="4">
        <v>106.41</v>
      </c>
      <c r="R17" s="4">
        <v>112.56399999999999</v>
      </c>
      <c r="S17" s="4">
        <v>39.896000000000001</v>
      </c>
      <c r="T17" s="4">
        <v>135.185</v>
      </c>
      <c r="U17" s="4">
        <v>82.908000000000001</v>
      </c>
      <c r="V17" s="4">
        <v>62.473999999999997</v>
      </c>
      <c r="W17" s="4">
        <v>47.372999999999998</v>
      </c>
      <c r="X17" s="4">
        <v>55.088000000000001</v>
      </c>
      <c r="Y17" s="4">
        <v>64.793000000000006</v>
      </c>
      <c r="Z17" s="4">
        <v>42.066000000000003</v>
      </c>
      <c r="AA17" s="4">
        <v>57.073</v>
      </c>
      <c r="AB17" s="4">
        <v>72.638999999999996</v>
      </c>
      <c r="AC17" s="4">
        <v>59.487000000000002</v>
      </c>
      <c r="AD17" s="4">
        <v>173.608</v>
      </c>
      <c r="AE17" s="4">
        <v>31.065999999999999</v>
      </c>
      <c r="AF17" s="4">
        <v>101.982</v>
      </c>
      <c r="AG17" s="4">
        <v>51.134999999999998</v>
      </c>
      <c r="AH17">
        <v>36.996000000000002</v>
      </c>
    </row>
    <row r="18" spans="1:34" ht="15" x14ac:dyDescent="0.25">
      <c r="A18" s="73">
        <v>45383</v>
      </c>
      <c r="B18" s="33"/>
      <c r="C18" s="8">
        <v>110</v>
      </c>
      <c r="D18" s="11">
        <v>147</v>
      </c>
      <c r="E18">
        <v>226.32400000000001</v>
      </c>
      <c r="F18">
        <v>256.35599999999999</v>
      </c>
      <c r="G18">
        <v>165.88900000000001</v>
      </c>
      <c r="H18" s="4">
        <v>214.43</v>
      </c>
      <c r="I18" s="4">
        <v>85.397999999999996</v>
      </c>
      <c r="J18" s="4">
        <v>225.86199999999999</v>
      </c>
      <c r="K18" s="4">
        <v>135.63300000000001</v>
      </c>
      <c r="L18" s="4">
        <v>115.021</v>
      </c>
      <c r="M18" s="4">
        <v>119.99299999999999</v>
      </c>
      <c r="N18" s="4">
        <v>212.25700000000001</v>
      </c>
      <c r="O18" s="4">
        <v>59.48</v>
      </c>
      <c r="P18" s="4">
        <v>72.968999999999994</v>
      </c>
      <c r="Q18" s="4">
        <v>213.17500000000001</v>
      </c>
      <c r="R18" s="4">
        <v>307.15699999999998</v>
      </c>
      <c r="S18" s="4">
        <v>132.33600000000001</v>
      </c>
      <c r="T18" s="4">
        <v>152.73099999999999</v>
      </c>
      <c r="U18" s="4">
        <v>268.89</v>
      </c>
      <c r="V18" s="4">
        <v>110.80800000000001</v>
      </c>
      <c r="W18" s="4">
        <v>151.05699999999999</v>
      </c>
      <c r="X18" s="4">
        <v>109.053</v>
      </c>
      <c r="Y18" s="4">
        <v>158.16</v>
      </c>
      <c r="Z18" s="4">
        <v>52.697000000000003</v>
      </c>
      <c r="AA18" s="4">
        <v>96.545000000000002</v>
      </c>
      <c r="AB18" s="4">
        <v>65.66</v>
      </c>
      <c r="AC18" s="4">
        <v>99.518000000000001</v>
      </c>
      <c r="AD18" s="4">
        <v>192.27799999999999</v>
      </c>
      <c r="AE18" s="4">
        <v>63.454999999999998</v>
      </c>
      <c r="AF18" s="4">
        <v>209.22399999999999</v>
      </c>
      <c r="AG18" s="4">
        <v>71.021000000000001</v>
      </c>
      <c r="AH18">
        <v>66.256</v>
      </c>
    </row>
    <row r="19" spans="1:34" ht="15" x14ac:dyDescent="0.25">
      <c r="A19" s="73">
        <v>45413</v>
      </c>
      <c r="B19" s="33"/>
      <c r="C19" s="8">
        <v>190</v>
      </c>
      <c r="D19" s="11">
        <v>251</v>
      </c>
      <c r="E19">
        <v>318.411</v>
      </c>
      <c r="F19">
        <v>446.03399999999999</v>
      </c>
      <c r="G19">
        <v>297.56200000000001</v>
      </c>
      <c r="H19" s="4">
        <v>342.00900000000001</v>
      </c>
      <c r="I19" s="4">
        <v>204.74</v>
      </c>
      <c r="J19" s="4">
        <v>393.17500000000001</v>
      </c>
      <c r="K19" s="4">
        <v>256.245</v>
      </c>
      <c r="L19" s="4">
        <v>296.74900000000002</v>
      </c>
      <c r="M19" s="4">
        <v>185.59100000000001</v>
      </c>
      <c r="N19" s="4">
        <v>443.39100000000002</v>
      </c>
      <c r="O19" s="4">
        <v>60.33</v>
      </c>
      <c r="P19" s="4">
        <v>197.262</v>
      </c>
      <c r="Q19" s="4">
        <v>298.68299999999999</v>
      </c>
      <c r="R19" s="4">
        <v>532.71299999999997</v>
      </c>
      <c r="S19" s="4">
        <v>226.221</v>
      </c>
      <c r="T19" s="4">
        <v>286.839</v>
      </c>
      <c r="U19" s="4">
        <v>371.404</v>
      </c>
      <c r="V19" s="4">
        <v>372.13900000000001</v>
      </c>
      <c r="W19" s="4">
        <v>216.149</v>
      </c>
      <c r="X19" s="4">
        <v>193.226</v>
      </c>
      <c r="Y19" s="4">
        <v>206.059</v>
      </c>
      <c r="Z19" s="4">
        <v>139.089</v>
      </c>
      <c r="AA19" s="4">
        <v>204.79499999999999</v>
      </c>
      <c r="AB19" s="4">
        <v>179.44200000000001</v>
      </c>
      <c r="AC19" s="4">
        <v>200.05199999999999</v>
      </c>
      <c r="AD19" s="4">
        <v>234.45500000000001</v>
      </c>
      <c r="AE19" s="4">
        <v>126.443</v>
      </c>
      <c r="AF19" s="4">
        <v>323.38600000000002</v>
      </c>
      <c r="AG19" s="4">
        <v>178.73400000000001</v>
      </c>
      <c r="AH19">
        <v>187.80600000000001</v>
      </c>
    </row>
    <row r="20" spans="1:34" ht="15" x14ac:dyDescent="0.25">
      <c r="A20" s="73">
        <v>45444</v>
      </c>
      <c r="B20" s="33"/>
      <c r="C20" s="8">
        <v>102</v>
      </c>
      <c r="D20" s="11">
        <v>187</v>
      </c>
      <c r="E20">
        <v>144.09</v>
      </c>
      <c r="F20">
        <v>348.24</v>
      </c>
      <c r="G20">
        <v>205.768</v>
      </c>
      <c r="H20" s="4">
        <v>434.649</v>
      </c>
      <c r="I20" s="4">
        <v>66.027000000000001</v>
      </c>
      <c r="J20" s="4">
        <v>371.96600000000001</v>
      </c>
      <c r="K20" s="4">
        <v>163.10599999999999</v>
      </c>
      <c r="L20" s="4">
        <v>304.029</v>
      </c>
      <c r="M20" s="4">
        <v>48.878999999999998</v>
      </c>
      <c r="N20" s="4">
        <v>197.72300000000001</v>
      </c>
      <c r="O20" s="4">
        <v>16.815999999999999</v>
      </c>
      <c r="P20" s="4">
        <v>104.337</v>
      </c>
      <c r="Q20" s="4">
        <v>132.602</v>
      </c>
      <c r="R20" s="4">
        <v>360.827</v>
      </c>
      <c r="S20" s="4">
        <v>71.082999999999998</v>
      </c>
      <c r="T20" s="4">
        <v>159.416</v>
      </c>
      <c r="U20" s="4">
        <v>337.43299999999999</v>
      </c>
      <c r="V20" s="4">
        <v>155.70400000000001</v>
      </c>
      <c r="W20" s="4">
        <v>211.68100000000001</v>
      </c>
      <c r="X20" s="4">
        <v>238.358</v>
      </c>
      <c r="Y20" s="4">
        <v>63.354999999999997</v>
      </c>
      <c r="Z20" s="4">
        <v>79.233999999999995</v>
      </c>
      <c r="AA20" s="4">
        <v>165.02</v>
      </c>
      <c r="AB20" s="4">
        <v>223.07</v>
      </c>
      <c r="AC20" s="4">
        <v>220.9</v>
      </c>
      <c r="AD20" s="4">
        <v>219.94399999999999</v>
      </c>
      <c r="AE20" s="4">
        <v>29.140999999999998</v>
      </c>
      <c r="AF20" s="4">
        <v>388.911</v>
      </c>
      <c r="AG20" s="4">
        <v>65.171000000000006</v>
      </c>
      <c r="AH20">
        <v>259.52999999999997</v>
      </c>
    </row>
    <row r="21" spans="1:34" ht="15" x14ac:dyDescent="0.25">
      <c r="A21" s="73">
        <v>45474</v>
      </c>
      <c r="B21" s="33"/>
      <c r="C21" s="8">
        <v>9</v>
      </c>
      <c r="D21" s="11">
        <v>33</v>
      </c>
      <c r="E21">
        <v>51.521000000000001</v>
      </c>
      <c r="F21">
        <v>94.936000000000007</v>
      </c>
      <c r="G21">
        <v>17.814</v>
      </c>
      <c r="H21" s="4">
        <v>252.49799999999999</v>
      </c>
      <c r="I21" s="4">
        <v>9.6479999999999997</v>
      </c>
      <c r="J21" s="4">
        <v>91.004000000000005</v>
      </c>
      <c r="K21" s="4">
        <v>70.034999999999997</v>
      </c>
      <c r="L21" s="4">
        <v>172.14500000000001</v>
      </c>
      <c r="M21" s="4">
        <v>-8.0619999999999994</v>
      </c>
      <c r="N21" s="4">
        <v>30.277999999999999</v>
      </c>
      <c r="O21" s="4">
        <v>17.902999999999999</v>
      </c>
      <c r="P21" s="4">
        <v>-3.9319999999999999</v>
      </c>
      <c r="Q21" s="4">
        <v>24.768000000000001</v>
      </c>
      <c r="R21" s="4">
        <v>100.986</v>
      </c>
      <c r="S21" s="4">
        <v>24.818000000000001</v>
      </c>
      <c r="T21" s="4">
        <v>23.817</v>
      </c>
      <c r="U21" s="4">
        <v>87.730999999999995</v>
      </c>
      <c r="V21" s="4">
        <v>30.123000000000001</v>
      </c>
      <c r="W21" s="4">
        <v>30.324000000000002</v>
      </c>
      <c r="X21" s="4">
        <v>51.978999999999999</v>
      </c>
      <c r="Y21" s="4">
        <v>6.1340000000000003</v>
      </c>
      <c r="Z21" s="4">
        <v>26.053999999999998</v>
      </c>
      <c r="AA21" s="4">
        <v>14.499000000000001</v>
      </c>
      <c r="AB21" s="4">
        <v>32.921999999999997</v>
      </c>
      <c r="AC21" s="4">
        <v>23.428000000000001</v>
      </c>
      <c r="AD21" s="4">
        <v>33.744</v>
      </c>
      <c r="AE21" s="4">
        <v>18.16</v>
      </c>
      <c r="AF21" s="4">
        <v>129.893</v>
      </c>
      <c r="AG21" s="4">
        <v>1.2769999999999999</v>
      </c>
      <c r="AH21">
        <v>97.004999999999995</v>
      </c>
    </row>
    <row r="22" spans="1:34" ht="15" x14ac:dyDescent="0.25">
      <c r="A22" s="73">
        <v>45505</v>
      </c>
      <c r="B22" s="33"/>
      <c r="C22" s="8">
        <v>2</v>
      </c>
      <c r="D22" s="11">
        <v>24</v>
      </c>
      <c r="E22">
        <v>60.55</v>
      </c>
      <c r="F22">
        <v>83.855999999999995</v>
      </c>
      <c r="G22">
        <v>7.8529999999999998</v>
      </c>
      <c r="H22" s="4">
        <v>76.44</v>
      </c>
      <c r="I22" s="4">
        <v>-2.879</v>
      </c>
      <c r="J22" s="4">
        <v>71.412999999999997</v>
      </c>
      <c r="K22" s="4">
        <v>21.259</v>
      </c>
      <c r="L22" s="4">
        <v>125.27500000000001</v>
      </c>
      <c r="M22" s="4">
        <v>-4.8499999999999996</v>
      </c>
      <c r="N22" s="4">
        <v>42.393000000000001</v>
      </c>
      <c r="O22" s="4">
        <v>17.629000000000001</v>
      </c>
      <c r="P22" s="4">
        <v>8.577</v>
      </c>
      <c r="Q22" s="4">
        <v>0.38700000000000001</v>
      </c>
      <c r="R22" s="4">
        <v>35.259</v>
      </c>
      <c r="S22" s="4">
        <v>33.637999999999998</v>
      </c>
      <c r="T22" s="4">
        <v>43.26</v>
      </c>
      <c r="U22" s="4">
        <v>36.715000000000003</v>
      </c>
      <c r="V22" s="4">
        <v>-2.5209999999999999</v>
      </c>
      <c r="W22" s="4">
        <v>35.389000000000003</v>
      </c>
      <c r="X22" s="4">
        <v>9.6769999999999996</v>
      </c>
      <c r="Y22" s="4">
        <v>-7.5860000000000003</v>
      </c>
      <c r="Z22" s="4">
        <v>39.478999999999999</v>
      </c>
      <c r="AA22" s="4">
        <v>9.157</v>
      </c>
      <c r="AB22" s="4">
        <v>5.0609999999999999</v>
      </c>
      <c r="AC22" s="4">
        <v>28.367999999999999</v>
      </c>
      <c r="AD22" s="4">
        <v>23.021999999999998</v>
      </c>
      <c r="AE22" s="4">
        <v>15.819000000000001</v>
      </c>
      <c r="AF22" s="4">
        <v>36.006999999999998</v>
      </c>
      <c r="AG22" s="4">
        <v>4.923</v>
      </c>
      <c r="AH22">
        <v>37.822000000000003</v>
      </c>
    </row>
    <row r="23" spans="1:34" ht="15" x14ac:dyDescent="0.25">
      <c r="A23" s="73">
        <v>45536</v>
      </c>
      <c r="B23" s="33"/>
      <c r="C23" s="8">
        <v>13</v>
      </c>
      <c r="D23" s="11">
        <v>31</v>
      </c>
      <c r="E23">
        <v>39.652999999999999</v>
      </c>
      <c r="F23">
        <v>83.772000000000006</v>
      </c>
      <c r="G23">
        <v>52.557000000000002</v>
      </c>
      <c r="H23" s="4">
        <v>40.478999999999999</v>
      </c>
      <c r="I23" s="4">
        <v>22.523</v>
      </c>
      <c r="J23" s="4">
        <v>86.117000000000004</v>
      </c>
      <c r="K23" s="4">
        <v>12.523</v>
      </c>
      <c r="L23" s="4">
        <v>77.853999999999999</v>
      </c>
      <c r="M23" s="4">
        <v>17.875</v>
      </c>
      <c r="N23" s="4">
        <v>9.7149999999999999</v>
      </c>
      <c r="O23" s="4">
        <v>27.905999999999999</v>
      </c>
      <c r="P23" s="4">
        <v>51.932000000000002</v>
      </c>
      <c r="Q23" s="4">
        <v>57.628999999999998</v>
      </c>
      <c r="R23" s="4">
        <v>21.911000000000001</v>
      </c>
      <c r="S23" s="4">
        <v>42.128999999999998</v>
      </c>
      <c r="T23" s="4">
        <v>34.503999999999998</v>
      </c>
      <c r="U23" s="4">
        <v>37.396000000000001</v>
      </c>
      <c r="V23" s="4">
        <v>9.0679999999999996</v>
      </c>
      <c r="W23" s="4">
        <v>42.284999999999997</v>
      </c>
      <c r="X23" s="4">
        <v>14.525</v>
      </c>
      <c r="Y23" s="4">
        <v>17.16</v>
      </c>
      <c r="Z23" s="4">
        <v>99.506</v>
      </c>
      <c r="AA23" s="4">
        <v>20.545999999999999</v>
      </c>
      <c r="AB23" s="4">
        <v>9.1170000000000009</v>
      </c>
      <c r="AC23" s="4">
        <v>11.797000000000001</v>
      </c>
      <c r="AD23" s="4">
        <v>15.988</v>
      </c>
      <c r="AE23" s="4">
        <v>14.923999999999999</v>
      </c>
      <c r="AF23" s="4">
        <v>9.4309999999999992</v>
      </c>
      <c r="AG23" s="4">
        <v>21.721</v>
      </c>
      <c r="AH23">
        <v>67.337999999999994</v>
      </c>
    </row>
    <row r="24" spans="1:34" ht="15" x14ac:dyDescent="0.25">
      <c r="A24" s="73">
        <v>45566</v>
      </c>
      <c r="B24" s="33"/>
      <c r="C24" s="8">
        <v>21</v>
      </c>
      <c r="D24" s="11">
        <v>35</v>
      </c>
      <c r="E24">
        <v>20.588000000000001</v>
      </c>
      <c r="F24">
        <v>36.170999999999999</v>
      </c>
      <c r="G24">
        <v>47.631999999999998</v>
      </c>
      <c r="H24" s="4">
        <v>34.773000000000003</v>
      </c>
      <c r="I24" s="4">
        <v>34.463000000000001</v>
      </c>
      <c r="J24" s="4">
        <v>102.34</v>
      </c>
      <c r="K24" s="4">
        <v>49.655000000000001</v>
      </c>
      <c r="L24" s="4">
        <v>27.449000000000002</v>
      </c>
      <c r="M24" s="4">
        <v>34.877000000000002</v>
      </c>
      <c r="N24" s="4">
        <v>14.532</v>
      </c>
      <c r="O24" s="4">
        <v>29.626000000000001</v>
      </c>
      <c r="P24" s="4">
        <v>22.800999999999998</v>
      </c>
      <c r="Q24" s="4">
        <v>68.349999999999994</v>
      </c>
      <c r="R24" s="4">
        <v>80.911000000000001</v>
      </c>
      <c r="S24" s="4">
        <v>126.883</v>
      </c>
      <c r="T24" s="4">
        <v>51.073999999999998</v>
      </c>
      <c r="U24" s="4">
        <v>31.64</v>
      </c>
      <c r="V24" s="4">
        <v>23.704999999999998</v>
      </c>
      <c r="W24" s="4">
        <v>34.451999999999998</v>
      </c>
      <c r="X24" s="4">
        <v>64.504999999999995</v>
      </c>
      <c r="Y24" s="4">
        <v>15.862</v>
      </c>
      <c r="Z24" s="4">
        <v>55.185000000000002</v>
      </c>
      <c r="AA24" s="4">
        <v>52.47</v>
      </c>
      <c r="AB24" s="4">
        <v>25.61</v>
      </c>
      <c r="AC24" s="4">
        <v>20.948</v>
      </c>
      <c r="AD24" s="4">
        <v>47.146000000000001</v>
      </c>
      <c r="AE24" s="4">
        <v>22.9</v>
      </c>
      <c r="AF24" s="4">
        <v>15.78</v>
      </c>
      <c r="AG24" s="4">
        <v>22.521000000000001</v>
      </c>
      <c r="AH24">
        <v>22.803999999999998</v>
      </c>
    </row>
    <row r="25" spans="1:34" ht="15" x14ac:dyDescent="0.25">
      <c r="A25" s="73">
        <v>45597</v>
      </c>
      <c r="B25" s="33"/>
      <c r="C25" s="8">
        <v>24</v>
      </c>
      <c r="D25" s="11">
        <v>30</v>
      </c>
      <c r="E25">
        <v>25.957000000000001</v>
      </c>
      <c r="F25">
        <v>32.734999999999999</v>
      </c>
      <c r="G25">
        <v>43.005000000000003</v>
      </c>
      <c r="H25" s="4">
        <v>31.501000000000001</v>
      </c>
      <c r="I25" s="4">
        <v>38.93</v>
      </c>
      <c r="J25" s="4">
        <v>47.185000000000002</v>
      </c>
      <c r="K25" s="4">
        <v>63.286000000000001</v>
      </c>
      <c r="L25" s="4">
        <v>23.27</v>
      </c>
      <c r="M25" s="4">
        <v>28.007000000000001</v>
      </c>
      <c r="N25" s="4">
        <v>21.498999999999999</v>
      </c>
      <c r="O25" s="4">
        <v>28.509</v>
      </c>
      <c r="P25" s="4">
        <v>26.274999999999999</v>
      </c>
      <c r="Q25" s="4">
        <v>47.857999999999997</v>
      </c>
      <c r="R25" s="4">
        <v>45.494999999999997</v>
      </c>
      <c r="S25" s="4">
        <v>48.290999999999997</v>
      </c>
      <c r="T25" s="4">
        <v>26.995999999999999</v>
      </c>
      <c r="U25" s="4">
        <v>38.012999999999998</v>
      </c>
      <c r="V25" s="4">
        <v>26.637</v>
      </c>
      <c r="W25" s="4">
        <v>29.904</v>
      </c>
      <c r="X25" s="4">
        <v>35.118000000000002</v>
      </c>
      <c r="Y25" s="4">
        <v>16.739000000000001</v>
      </c>
      <c r="Z25" s="4">
        <v>32.465000000000003</v>
      </c>
      <c r="AA25" s="4">
        <v>30.606000000000002</v>
      </c>
      <c r="AB25" s="4">
        <v>30.007000000000001</v>
      </c>
      <c r="AC25" s="4">
        <v>23.669</v>
      </c>
      <c r="AD25" s="4">
        <v>30.361999999999998</v>
      </c>
      <c r="AE25" s="4">
        <v>17.117000000000001</v>
      </c>
      <c r="AF25" s="4">
        <v>23.783999999999999</v>
      </c>
      <c r="AG25" s="4">
        <v>28.326000000000001</v>
      </c>
      <c r="AH25">
        <v>28.305</v>
      </c>
    </row>
    <row r="26" spans="1:34" ht="15" x14ac:dyDescent="0.25">
      <c r="A26" s="73">
        <v>45627</v>
      </c>
      <c r="B26" s="33"/>
      <c r="C26" s="8">
        <v>24</v>
      </c>
      <c r="D26" s="11">
        <v>24</v>
      </c>
      <c r="E26">
        <v>22.43</v>
      </c>
      <c r="F26">
        <v>28.4</v>
      </c>
      <c r="G26">
        <v>29.257999999999999</v>
      </c>
      <c r="H26" s="4">
        <v>27.524000000000001</v>
      </c>
      <c r="I26" s="4">
        <v>30.771999999999998</v>
      </c>
      <c r="J26" s="4">
        <v>33.637</v>
      </c>
      <c r="K26" s="4">
        <v>37.241</v>
      </c>
      <c r="L26" s="4">
        <v>20.600999999999999</v>
      </c>
      <c r="M26" s="4">
        <v>21.152999999999999</v>
      </c>
      <c r="N26" s="4">
        <v>20.777999999999999</v>
      </c>
      <c r="O26" s="4">
        <v>18.219000000000001</v>
      </c>
      <c r="P26" s="4">
        <v>24.289000000000001</v>
      </c>
      <c r="Q26" s="4">
        <v>33.838000000000001</v>
      </c>
      <c r="R26" s="4">
        <v>30.088999999999999</v>
      </c>
      <c r="S26" s="4">
        <v>28.550999999999998</v>
      </c>
      <c r="T26" s="4">
        <v>44.793999999999997</v>
      </c>
      <c r="U26" s="4">
        <v>29.655000000000001</v>
      </c>
      <c r="V26" s="4">
        <v>19.484000000000002</v>
      </c>
      <c r="W26" s="4">
        <v>26.632999999999999</v>
      </c>
      <c r="X26" s="4">
        <v>24.640999999999998</v>
      </c>
      <c r="Y26" s="4">
        <v>16.266999999999999</v>
      </c>
      <c r="Z26" s="4">
        <v>25.13</v>
      </c>
      <c r="AA26" s="4">
        <v>23.033999999999999</v>
      </c>
      <c r="AB26" s="4">
        <v>22.626000000000001</v>
      </c>
      <c r="AC26" s="4">
        <v>26.75</v>
      </c>
      <c r="AD26" s="4">
        <v>27.042000000000002</v>
      </c>
      <c r="AE26" s="4">
        <v>13.824</v>
      </c>
      <c r="AF26" s="4">
        <v>26.356999999999999</v>
      </c>
      <c r="AG26" s="4">
        <v>22.18</v>
      </c>
      <c r="AH26">
        <v>24.843</v>
      </c>
    </row>
    <row r="27" spans="1:34" ht="15" x14ac:dyDescent="0.25">
      <c r="A27" s="73">
        <v>45658</v>
      </c>
      <c r="B27" s="33"/>
      <c r="C27" s="8">
        <v>24</v>
      </c>
      <c r="D27" s="11">
        <v>22</v>
      </c>
      <c r="E27">
        <v>25.149000000000001</v>
      </c>
      <c r="F27">
        <v>27.6</v>
      </c>
      <c r="G27">
        <v>24.675000000000001</v>
      </c>
      <c r="H27" s="4">
        <v>24.931000000000001</v>
      </c>
      <c r="I27" s="4">
        <v>24.413</v>
      </c>
      <c r="J27" s="4">
        <v>30.794</v>
      </c>
      <c r="K27" s="4">
        <v>28.224</v>
      </c>
      <c r="L27" s="4">
        <v>23.015999999999998</v>
      </c>
      <c r="M27" s="4">
        <v>20.445</v>
      </c>
      <c r="N27" s="4">
        <v>19.835000000000001</v>
      </c>
      <c r="O27" s="4">
        <v>18.844999999999999</v>
      </c>
      <c r="P27" s="4">
        <v>20.172999999999998</v>
      </c>
      <c r="Q27" s="4">
        <v>42.719000000000001</v>
      </c>
      <c r="R27" s="4">
        <v>26.327999999999999</v>
      </c>
      <c r="S27" s="4">
        <v>24.579000000000001</v>
      </c>
      <c r="T27" s="4">
        <v>27.263000000000002</v>
      </c>
      <c r="U27" s="4">
        <v>27.03</v>
      </c>
      <c r="V27" s="4">
        <v>17.248999999999999</v>
      </c>
      <c r="W27" s="4">
        <v>22.48</v>
      </c>
      <c r="X27" s="4">
        <v>26.402000000000001</v>
      </c>
      <c r="Y27" s="4">
        <v>18.899999999999999</v>
      </c>
      <c r="Z27" s="4">
        <v>22.218</v>
      </c>
      <c r="AA27" s="4">
        <v>24.66</v>
      </c>
      <c r="AB27" s="4">
        <v>18.449000000000002</v>
      </c>
      <c r="AC27" s="4">
        <v>30.66</v>
      </c>
      <c r="AD27" s="4">
        <v>23.311</v>
      </c>
      <c r="AE27" s="4">
        <v>13.156000000000001</v>
      </c>
      <c r="AF27" s="4">
        <v>24.859000000000002</v>
      </c>
      <c r="AG27" s="4">
        <v>17.486999999999998</v>
      </c>
      <c r="AH27">
        <v>20.047999999999998</v>
      </c>
    </row>
    <row r="28" spans="1:34" ht="15" x14ac:dyDescent="0.25">
      <c r="A28" s="73">
        <v>45689</v>
      </c>
      <c r="B28" s="33"/>
      <c r="C28" s="8">
        <v>27</v>
      </c>
      <c r="D28" s="11">
        <v>29</v>
      </c>
      <c r="E28">
        <v>25.224</v>
      </c>
      <c r="F28">
        <v>26.071999999999999</v>
      </c>
      <c r="G28">
        <v>47.895000000000003</v>
      </c>
      <c r="H28" s="4">
        <v>36.005000000000003</v>
      </c>
      <c r="I28" s="4">
        <v>25.298999999999999</v>
      </c>
      <c r="J28" s="4">
        <v>27.931999999999999</v>
      </c>
      <c r="K28" s="4">
        <v>30.291</v>
      </c>
      <c r="L28" s="4">
        <v>25.574999999999999</v>
      </c>
      <c r="M28" s="4">
        <v>23.103000000000002</v>
      </c>
      <c r="N28" s="4">
        <v>18.863</v>
      </c>
      <c r="O28" s="4">
        <v>23.890999999999998</v>
      </c>
      <c r="P28" s="4">
        <v>23.347999999999999</v>
      </c>
      <c r="Q28" s="4">
        <v>52.167000000000002</v>
      </c>
      <c r="R28" s="4">
        <v>22.84</v>
      </c>
      <c r="S28" s="4">
        <v>36.634</v>
      </c>
      <c r="T28" s="4">
        <v>22.736999999999998</v>
      </c>
      <c r="U28" s="4">
        <v>34.895000000000003</v>
      </c>
      <c r="V28" s="4">
        <v>17.507000000000001</v>
      </c>
      <c r="W28" s="4">
        <v>24.221</v>
      </c>
      <c r="X28" s="4">
        <v>24.847999999999999</v>
      </c>
      <c r="Y28" s="4">
        <v>21.614999999999998</v>
      </c>
      <c r="Z28" s="4">
        <v>27.86</v>
      </c>
      <c r="AA28" s="4">
        <v>34.354999999999997</v>
      </c>
      <c r="AB28" s="4">
        <v>35.238999999999997</v>
      </c>
      <c r="AC28" s="4">
        <v>71.585999999999999</v>
      </c>
      <c r="AD28" s="4">
        <v>23.123999999999999</v>
      </c>
      <c r="AE28" s="4">
        <v>16.931000000000001</v>
      </c>
      <c r="AF28" s="4">
        <v>25.539000000000001</v>
      </c>
      <c r="AG28" s="4">
        <v>24.989000000000001</v>
      </c>
      <c r="AH28">
        <v>25.295999999999999</v>
      </c>
    </row>
    <row r="29" spans="1:34" ht="15" x14ac:dyDescent="0.25">
      <c r="A29" s="73">
        <v>45717</v>
      </c>
      <c r="B29" s="33"/>
      <c r="C29" s="8">
        <v>74</v>
      </c>
      <c r="D29" s="11">
        <v>92</v>
      </c>
      <c r="E29">
        <v>101.277</v>
      </c>
      <c r="F29">
        <v>75.055999999999997</v>
      </c>
      <c r="G29">
        <v>178.851</v>
      </c>
      <c r="H29" s="4">
        <v>45.448</v>
      </c>
      <c r="I29" s="4">
        <v>139.58500000000001</v>
      </c>
      <c r="J29" s="4">
        <v>73.87</v>
      </c>
      <c r="K29" s="4">
        <v>53.545999999999999</v>
      </c>
      <c r="L29" s="4">
        <v>47.697000000000003</v>
      </c>
      <c r="M29" s="4">
        <v>69.728999999999999</v>
      </c>
      <c r="N29" s="4">
        <v>28.715</v>
      </c>
      <c r="O29" s="4">
        <v>47.784999999999997</v>
      </c>
      <c r="P29" s="4">
        <v>97.665000000000006</v>
      </c>
      <c r="Q29" s="4">
        <v>114.629</v>
      </c>
      <c r="R29" s="4">
        <v>44.225999999999999</v>
      </c>
      <c r="S29" s="4">
        <v>127.84699999999999</v>
      </c>
      <c r="T29" s="4">
        <v>85.028000000000006</v>
      </c>
      <c r="U29" s="4">
        <v>74.763999999999996</v>
      </c>
      <c r="V29" s="4">
        <v>46.923000000000002</v>
      </c>
      <c r="W29" s="4">
        <v>56.75</v>
      </c>
      <c r="X29" s="4">
        <v>64.296999999999997</v>
      </c>
      <c r="Y29" s="4">
        <v>41.747</v>
      </c>
      <c r="Z29" s="4">
        <v>54.533999999999999</v>
      </c>
      <c r="AA29" s="4">
        <v>71.165999999999997</v>
      </c>
      <c r="AB29" s="4">
        <v>55.563000000000002</v>
      </c>
      <c r="AC29" s="4">
        <v>178.148</v>
      </c>
      <c r="AD29" s="4">
        <v>35.363999999999997</v>
      </c>
      <c r="AE29" s="4">
        <v>94.55</v>
      </c>
      <c r="AF29" s="4">
        <v>49.975000000000001</v>
      </c>
      <c r="AG29" s="4">
        <v>39.585000000000001</v>
      </c>
      <c r="AH29">
        <v>56.798000000000002</v>
      </c>
    </row>
    <row r="30" spans="1:34" ht="15" x14ac:dyDescent="0.25">
      <c r="A30" s="73">
        <v>45748</v>
      </c>
      <c r="B30" s="33"/>
      <c r="C30" s="8">
        <v>110</v>
      </c>
      <c r="D30" s="11">
        <v>147</v>
      </c>
      <c r="E30">
        <v>265.161</v>
      </c>
      <c r="F30">
        <v>169.52199999999999</v>
      </c>
      <c r="G30">
        <v>210.07300000000001</v>
      </c>
      <c r="H30" s="4">
        <v>87.349000000000004</v>
      </c>
      <c r="I30" s="4">
        <v>222.37200000000001</v>
      </c>
      <c r="J30" s="4">
        <v>143.59100000000001</v>
      </c>
      <c r="K30" s="4">
        <v>113.197</v>
      </c>
      <c r="L30" s="4">
        <v>119.38800000000001</v>
      </c>
      <c r="M30" s="4">
        <v>199.42400000000001</v>
      </c>
      <c r="N30" s="4">
        <v>60.195999999999998</v>
      </c>
      <c r="O30" s="4">
        <v>67.635999999999996</v>
      </c>
      <c r="P30" s="4">
        <v>202.751</v>
      </c>
      <c r="Q30" s="4">
        <v>312.82600000000002</v>
      </c>
      <c r="R30" s="4">
        <v>137.76599999999999</v>
      </c>
      <c r="S30" s="4">
        <v>148.43700000000001</v>
      </c>
      <c r="T30" s="4">
        <v>273.62</v>
      </c>
      <c r="U30" s="4">
        <v>122.553</v>
      </c>
      <c r="V30" s="4">
        <v>151.91499999999999</v>
      </c>
      <c r="W30" s="4">
        <v>110.47199999999999</v>
      </c>
      <c r="X30" s="4">
        <v>157.08699999999999</v>
      </c>
      <c r="Y30" s="4">
        <v>52.204999999999998</v>
      </c>
      <c r="Z30" s="4">
        <v>92.789000000000001</v>
      </c>
      <c r="AA30" s="4">
        <v>64.903999999999996</v>
      </c>
      <c r="AB30" s="4">
        <v>94.956999999999994</v>
      </c>
      <c r="AC30" s="4">
        <v>195.67599999999999</v>
      </c>
      <c r="AD30" s="4">
        <v>65.614999999999995</v>
      </c>
      <c r="AE30" s="4">
        <v>194.227</v>
      </c>
      <c r="AF30" s="4">
        <v>69.143000000000001</v>
      </c>
      <c r="AG30" s="4">
        <v>68.289000000000001</v>
      </c>
      <c r="AH30">
        <v>215.20500000000001</v>
      </c>
    </row>
    <row r="31" spans="1:34" ht="15" x14ac:dyDescent="0.25">
      <c r="A31" s="73">
        <v>45778</v>
      </c>
      <c r="B31" s="33"/>
      <c r="C31" s="8">
        <v>190</v>
      </c>
      <c r="D31" s="11">
        <v>251</v>
      </c>
      <c r="E31">
        <v>448.40600000000001</v>
      </c>
      <c r="F31">
        <v>297.85899999999998</v>
      </c>
      <c r="G31">
        <v>339.49599999999998</v>
      </c>
      <c r="H31" s="4">
        <v>206.892</v>
      </c>
      <c r="I31" s="4">
        <v>388.49400000000003</v>
      </c>
      <c r="J31" s="4">
        <v>257.93</v>
      </c>
      <c r="K31" s="4">
        <v>294.90699999999998</v>
      </c>
      <c r="L31" s="4">
        <v>185.56800000000001</v>
      </c>
      <c r="M31" s="4">
        <v>433.09399999999999</v>
      </c>
      <c r="N31" s="4">
        <v>61.24</v>
      </c>
      <c r="O31" s="4">
        <v>189.08</v>
      </c>
      <c r="P31" s="4">
        <v>293.58800000000002</v>
      </c>
      <c r="Q31" s="4">
        <v>535.87099999999998</v>
      </c>
      <c r="R31" s="4">
        <v>230.58799999999999</v>
      </c>
      <c r="S31" s="4">
        <v>284.435</v>
      </c>
      <c r="T31" s="4">
        <v>372.49700000000001</v>
      </c>
      <c r="U31" s="4">
        <v>381.50099999999998</v>
      </c>
      <c r="V31" s="4">
        <v>212.672</v>
      </c>
      <c r="W31" s="4">
        <v>194.46299999999999</v>
      </c>
      <c r="X31" s="4">
        <v>206.19</v>
      </c>
      <c r="Y31" s="4">
        <v>137.738</v>
      </c>
      <c r="Z31" s="4">
        <v>191.63800000000001</v>
      </c>
      <c r="AA31" s="4">
        <v>178.70099999999999</v>
      </c>
      <c r="AB31" s="4">
        <v>196.542</v>
      </c>
      <c r="AC31" s="4">
        <v>236.10400000000001</v>
      </c>
      <c r="AD31" s="4">
        <v>132.739</v>
      </c>
      <c r="AE31" s="4">
        <v>309.60399999999998</v>
      </c>
      <c r="AF31" s="4">
        <v>177.01400000000001</v>
      </c>
      <c r="AG31" s="4">
        <v>186.96299999999999</v>
      </c>
      <c r="AH31">
        <v>317.80200000000002</v>
      </c>
    </row>
    <row r="32" spans="1:34" ht="15" x14ac:dyDescent="0.25">
      <c r="A32" s="73">
        <v>45809</v>
      </c>
      <c r="B32" s="33"/>
      <c r="C32" s="8">
        <v>102</v>
      </c>
      <c r="D32" s="11">
        <v>187</v>
      </c>
      <c r="E32">
        <v>348.47899999999998</v>
      </c>
      <c r="F32">
        <v>213.851</v>
      </c>
      <c r="G32">
        <v>433.62400000000002</v>
      </c>
      <c r="H32" s="4">
        <v>67.08</v>
      </c>
      <c r="I32" s="4">
        <v>370.79300000000001</v>
      </c>
      <c r="J32" s="4">
        <v>170.43299999999999</v>
      </c>
      <c r="K32" s="4">
        <v>303.13299999999998</v>
      </c>
      <c r="L32" s="4">
        <v>49.16</v>
      </c>
      <c r="M32" s="4">
        <v>195.941</v>
      </c>
      <c r="N32" s="4">
        <v>16.722999999999999</v>
      </c>
      <c r="O32" s="4">
        <v>102.351</v>
      </c>
      <c r="P32" s="4">
        <v>131.227</v>
      </c>
      <c r="Q32" s="4">
        <v>361.03699999999998</v>
      </c>
      <c r="R32" s="4">
        <v>75.733000000000004</v>
      </c>
      <c r="S32" s="4">
        <v>158.38499999999999</v>
      </c>
      <c r="T32" s="4">
        <v>337.56</v>
      </c>
      <c r="U32" s="4">
        <v>160.11099999999999</v>
      </c>
      <c r="V32" s="4">
        <v>218.63300000000001</v>
      </c>
      <c r="W32" s="4">
        <v>239.06200000000001</v>
      </c>
      <c r="X32" s="4">
        <v>63.347999999999999</v>
      </c>
      <c r="Y32" s="4">
        <v>78.774000000000001</v>
      </c>
      <c r="Z32" s="4">
        <v>172.988</v>
      </c>
      <c r="AA32" s="4">
        <v>222.679</v>
      </c>
      <c r="AB32" s="4">
        <v>220.53200000000001</v>
      </c>
      <c r="AC32" s="4">
        <v>220.46100000000001</v>
      </c>
      <c r="AD32" s="4">
        <v>30.067</v>
      </c>
      <c r="AE32" s="4">
        <v>383.30900000000003</v>
      </c>
      <c r="AF32" s="4">
        <v>64.745999999999995</v>
      </c>
      <c r="AG32" s="4">
        <v>259.42</v>
      </c>
      <c r="AH32">
        <v>147.65299999999999</v>
      </c>
    </row>
    <row r="33" spans="1:34" ht="15" x14ac:dyDescent="0.25">
      <c r="A33" s="73">
        <v>45839</v>
      </c>
      <c r="B33" s="34"/>
      <c r="C33" s="12">
        <v>9</v>
      </c>
      <c r="D33" s="11">
        <v>33</v>
      </c>
      <c r="E33">
        <v>95.031999999999996</v>
      </c>
      <c r="F33">
        <v>21.753</v>
      </c>
      <c r="G33">
        <v>252.07400000000001</v>
      </c>
      <c r="H33" s="4">
        <v>10.433999999999999</v>
      </c>
      <c r="I33" s="4">
        <v>90.715999999999994</v>
      </c>
      <c r="J33" s="4">
        <v>72.991</v>
      </c>
      <c r="K33" s="4">
        <v>171.864</v>
      </c>
      <c r="L33" s="4">
        <v>-7.9649999999999999</v>
      </c>
      <c r="M33" s="4">
        <v>29.385999999999999</v>
      </c>
      <c r="N33" s="4">
        <v>18.21</v>
      </c>
      <c r="O33" s="4">
        <v>-4.3920000000000003</v>
      </c>
      <c r="P33" s="4">
        <v>23.698</v>
      </c>
      <c r="Q33" s="4">
        <v>100.871</v>
      </c>
      <c r="R33" s="4">
        <v>26.178999999999998</v>
      </c>
      <c r="S33" s="4">
        <v>23.067</v>
      </c>
      <c r="T33" s="4">
        <v>87.745000000000005</v>
      </c>
      <c r="U33" s="4">
        <v>33.271000000000001</v>
      </c>
      <c r="V33" s="4">
        <v>31.143999999999998</v>
      </c>
      <c r="W33" s="4">
        <v>52.597999999999999</v>
      </c>
      <c r="X33" s="4">
        <v>6.09</v>
      </c>
      <c r="Y33" s="4">
        <v>26.337</v>
      </c>
      <c r="Z33" s="4">
        <v>14.286</v>
      </c>
      <c r="AA33" s="4">
        <v>32.743000000000002</v>
      </c>
      <c r="AB33" s="4">
        <v>22.603999999999999</v>
      </c>
      <c r="AC33" s="4">
        <v>34.061999999999998</v>
      </c>
      <c r="AD33" s="4">
        <v>20.507000000000001</v>
      </c>
      <c r="AE33" s="4">
        <v>128.75800000000001</v>
      </c>
      <c r="AF33" s="4">
        <v>0.88600000000000001</v>
      </c>
      <c r="AG33" s="4">
        <v>97.798000000000002</v>
      </c>
      <c r="AH33">
        <v>51.362000000000002</v>
      </c>
    </row>
    <row r="34" spans="1:34" ht="15" x14ac:dyDescent="0.25">
      <c r="A34" s="73">
        <v>45870</v>
      </c>
      <c r="B34" s="33"/>
      <c r="C34" s="8">
        <v>2</v>
      </c>
      <c r="D34" s="11">
        <v>24</v>
      </c>
      <c r="E34">
        <v>83.995999999999995</v>
      </c>
      <c r="F34">
        <v>9.6850000000000005</v>
      </c>
      <c r="G34">
        <v>76.126000000000005</v>
      </c>
      <c r="H34" s="4">
        <v>-2.34</v>
      </c>
      <c r="I34" s="4">
        <v>71.16</v>
      </c>
      <c r="J34" s="4">
        <v>24.323</v>
      </c>
      <c r="K34" s="4">
        <v>125.07</v>
      </c>
      <c r="L34" s="4">
        <v>-4.7469999999999999</v>
      </c>
      <c r="M34" s="4">
        <v>41.173000000000002</v>
      </c>
      <c r="N34" s="4">
        <v>18.14</v>
      </c>
      <c r="O34" s="4">
        <v>14.73</v>
      </c>
      <c r="P34" s="4">
        <v>-0.60399999999999998</v>
      </c>
      <c r="Q34" s="4">
        <v>35.168999999999997</v>
      </c>
      <c r="R34" s="4">
        <v>37.04</v>
      </c>
      <c r="S34" s="4">
        <v>42.216999999999999</v>
      </c>
      <c r="T34" s="4">
        <v>36.658000000000001</v>
      </c>
      <c r="U34" s="4">
        <v>-0.45200000000000001</v>
      </c>
      <c r="V34" s="4">
        <v>34.795000000000002</v>
      </c>
      <c r="W34" s="4">
        <v>10.208</v>
      </c>
      <c r="X34" s="4">
        <v>-7.7359999999999998</v>
      </c>
      <c r="Y34" s="4">
        <v>39.293999999999997</v>
      </c>
      <c r="Z34" s="4">
        <v>9.5449999999999999</v>
      </c>
      <c r="AA34" s="4">
        <v>4.766</v>
      </c>
      <c r="AB34" s="4">
        <v>27.503</v>
      </c>
      <c r="AC34" s="4">
        <v>23.157</v>
      </c>
      <c r="AD34" s="4">
        <v>18.123000000000001</v>
      </c>
      <c r="AE34" s="4">
        <v>35.067999999999998</v>
      </c>
      <c r="AF34" s="4">
        <v>7.5810000000000004</v>
      </c>
      <c r="AG34" s="4">
        <v>38.954999999999998</v>
      </c>
      <c r="AH34">
        <v>59.277999999999999</v>
      </c>
    </row>
    <row r="35" spans="1:34" ht="15" x14ac:dyDescent="0.25">
      <c r="A35" s="73">
        <v>45901</v>
      </c>
      <c r="B35" s="33"/>
      <c r="C35" s="8">
        <v>13</v>
      </c>
      <c r="D35" s="11">
        <v>31</v>
      </c>
      <c r="E35">
        <v>83.706999999999994</v>
      </c>
      <c r="F35">
        <v>53.84</v>
      </c>
      <c r="G35">
        <v>39.924999999999997</v>
      </c>
      <c r="H35" s="4">
        <v>23.239000000000001</v>
      </c>
      <c r="I35" s="4">
        <v>85.665999999999997</v>
      </c>
      <c r="J35" s="4">
        <v>13.506</v>
      </c>
      <c r="K35" s="4">
        <v>77.405000000000001</v>
      </c>
      <c r="L35" s="4">
        <v>18.166</v>
      </c>
      <c r="M35" s="4">
        <v>8.5359999999999996</v>
      </c>
      <c r="N35" s="4">
        <v>27.766999999999999</v>
      </c>
      <c r="O35" s="4">
        <v>51.174999999999997</v>
      </c>
      <c r="P35" s="4">
        <v>56.048999999999999</v>
      </c>
      <c r="Q35" s="4">
        <v>21.555</v>
      </c>
      <c r="R35" s="4">
        <v>42.564999999999998</v>
      </c>
      <c r="S35" s="4">
        <v>33.433999999999997</v>
      </c>
      <c r="T35" s="4">
        <v>37</v>
      </c>
      <c r="U35" s="4">
        <v>11.2</v>
      </c>
      <c r="V35" s="4">
        <v>44.418999999999997</v>
      </c>
      <c r="W35" s="4">
        <v>14.728</v>
      </c>
      <c r="X35" s="4">
        <v>20.221</v>
      </c>
      <c r="Y35" s="4">
        <v>98.944999999999993</v>
      </c>
      <c r="Z35" s="4">
        <v>16.289000000000001</v>
      </c>
      <c r="AA35" s="4">
        <v>8.5259999999999998</v>
      </c>
      <c r="AB35" s="4">
        <v>12.108000000000001</v>
      </c>
      <c r="AC35" s="4">
        <v>16.138000000000002</v>
      </c>
      <c r="AD35" s="4">
        <v>17.079999999999998</v>
      </c>
      <c r="AE35" s="4">
        <v>8.4260000000000002</v>
      </c>
      <c r="AF35" s="4">
        <v>21.611000000000001</v>
      </c>
      <c r="AG35" s="4">
        <v>68.504000000000005</v>
      </c>
      <c r="AH35">
        <v>40.615000000000002</v>
      </c>
    </row>
    <row r="36" spans="1:34" ht="15" x14ac:dyDescent="0.25">
      <c r="A36" s="73">
        <v>45931</v>
      </c>
      <c r="B36" s="33"/>
      <c r="C36" s="13">
        <v>21</v>
      </c>
      <c r="D36" s="14">
        <v>35</v>
      </c>
      <c r="E36" s="4">
        <v>36.246000000000002</v>
      </c>
      <c r="F36" s="4">
        <v>49.439</v>
      </c>
      <c r="G36" s="4">
        <v>34.612000000000002</v>
      </c>
      <c r="H36" s="4">
        <v>34.951000000000001</v>
      </c>
      <c r="I36" s="4">
        <v>102.226</v>
      </c>
      <c r="J36" s="4">
        <v>48.000999999999998</v>
      </c>
      <c r="K36" s="4">
        <v>27.216000000000001</v>
      </c>
      <c r="L36" s="4">
        <v>35.04</v>
      </c>
      <c r="M36" s="4">
        <v>13.731</v>
      </c>
      <c r="N36" s="4">
        <v>30.367999999999999</v>
      </c>
      <c r="O36" s="4">
        <v>22.507000000000001</v>
      </c>
      <c r="P36" s="4">
        <v>67.385000000000005</v>
      </c>
      <c r="Q36" s="4">
        <v>81.006</v>
      </c>
      <c r="R36" s="4">
        <v>130.14500000000001</v>
      </c>
      <c r="S36" s="4">
        <v>50.366</v>
      </c>
      <c r="T36" s="4">
        <v>31.436</v>
      </c>
      <c r="U36" s="4">
        <v>25.846</v>
      </c>
      <c r="V36" s="4">
        <v>34.847999999999999</v>
      </c>
      <c r="W36" s="4">
        <v>65.096000000000004</v>
      </c>
      <c r="X36" s="4">
        <v>15.907</v>
      </c>
      <c r="Y36" s="4">
        <v>54.904000000000003</v>
      </c>
      <c r="Z36" s="4">
        <v>55.322000000000003</v>
      </c>
      <c r="AA36" s="4">
        <v>25.34</v>
      </c>
      <c r="AB36" s="4">
        <v>20.492000000000001</v>
      </c>
      <c r="AC36" s="4">
        <v>47.325000000000003</v>
      </c>
      <c r="AD36" s="4">
        <v>24.65</v>
      </c>
      <c r="AE36">
        <v>15.249000000000001</v>
      </c>
      <c r="AF36" s="4">
        <v>22.263000000000002</v>
      </c>
      <c r="AG36" s="4">
        <v>23.702000000000002</v>
      </c>
      <c r="AH36" s="4">
        <v>20.462</v>
      </c>
    </row>
    <row r="37" spans="1:34" ht="15" x14ac:dyDescent="0.25">
      <c r="A37" s="73">
        <v>45962</v>
      </c>
      <c r="B37" s="15"/>
      <c r="C37" s="13">
        <v>24</v>
      </c>
      <c r="D37" s="14">
        <v>30</v>
      </c>
      <c r="E37" s="4">
        <v>32.831000000000003</v>
      </c>
      <c r="F37" s="4">
        <v>45.796999999999997</v>
      </c>
      <c r="G37" s="4">
        <v>31.318000000000001</v>
      </c>
      <c r="H37" s="4">
        <v>39.832000000000001</v>
      </c>
      <c r="I37" s="4">
        <v>47.097000000000001</v>
      </c>
      <c r="J37" s="4">
        <v>68.537999999999997</v>
      </c>
      <c r="K37" s="4">
        <v>23.181999999999999</v>
      </c>
      <c r="L37" s="4">
        <v>28.196000000000002</v>
      </c>
      <c r="M37" s="4">
        <v>20.952999999999999</v>
      </c>
      <c r="N37" s="4">
        <v>29.555</v>
      </c>
      <c r="O37" s="4">
        <v>26</v>
      </c>
      <c r="P37" s="4">
        <v>47.024000000000001</v>
      </c>
      <c r="Q37" s="4">
        <v>45.527000000000001</v>
      </c>
      <c r="R37" s="4">
        <v>51.607999999999997</v>
      </c>
      <c r="S37" s="4">
        <v>26.52</v>
      </c>
      <c r="T37" s="4">
        <v>38.006</v>
      </c>
      <c r="U37" s="4">
        <v>28.908999999999999</v>
      </c>
      <c r="V37" s="4">
        <v>30.652999999999999</v>
      </c>
      <c r="W37" s="4">
        <v>35.552</v>
      </c>
      <c r="X37" s="4">
        <v>16.748999999999999</v>
      </c>
      <c r="Y37" s="4">
        <v>32.276000000000003</v>
      </c>
      <c r="Z37" s="4">
        <v>30.907</v>
      </c>
      <c r="AA37" s="4">
        <v>29.832000000000001</v>
      </c>
      <c r="AB37" s="4">
        <v>23.161999999999999</v>
      </c>
      <c r="AC37" s="4">
        <v>30.52</v>
      </c>
      <c r="AD37" s="4">
        <v>19.876999999999999</v>
      </c>
      <c r="AE37">
        <v>23.349</v>
      </c>
      <c r="AF37" s="4">
        <v>28.036999999999999</v>
      </c>
      <c r="AG37" s="4">
        <v>29.248000000000001</v>
      </c>
      <c r="AH37" s="4">
        <v>25.968</v>
      </c>
    </row>
    <row r="38" spans="1:34" ht="15" x14ac:dyDescent="0.25">
      <c r="A38" s="73">
        <v>45992</v>
      </c>
      <c r="B38" s="15"/>
      <c r="C38" s="13">
        <v>24</v>
      </c>
      <c r="D38" s="14">
        <v>24</v>
      </c>
      <c r="E38" s="4">
        <v>28.631</v>
      </c>
      <c r="F38" s="4">
        <v>31.173999999999999</v>
      </c>
      <c r="G38" s="4">
        <v>27.451000000000001</v>
      </c>
      <c r="H38" s="4">
        <v>31.693999999999999</v>
      </c>
      <c r="I38" s="4">
        <v>33.691000000000003</v>
      </c>
      <c r="J38" s="4">
        <v>39.860999999999997</v>
      </c>
      <c r="K38" s="4">
        <v>20.609000000000002</v>
      </c>
      <c r="L38" s="4">
        <v>21.422999999999998</v>
      </c>
      <c r="M38" s="4">
        <v>20.312999999999999</v>
      </c>
      <c r="N38" s="4">
        <v>19.081</v>
      </c>
      <c r="O38" s="4">
        <v>24.065000000000001</v>
      </c>
      <c r="P38" s="4">
        <v>33.158000000000001</v>
      </c>
      <c r="Q38" s="4">
        <v>30.206</v>
      </c>
      <c r="R38" s="4">
        <v>30.541</v>
      </c>
      <c r="S38" s="4">
        <v>44.277000000000001</v>
      </c>
      <c r="T38" s="4">
        <v>29.747</v>
      </c>
      <c r="U38" s="4">
        <v>21.806999999999999</v>
      </c>
      <c r="V38" s="4">
        <v>27.042000000000002</v>
      </c>
      <c r="W38" s="4">
        <v>25.138999999999999</v>
      </c>
      <c r="X38" s="4">
        <v>16.309999999999999</v>
      </c>
      <c r="Y38" s="4">
        <v>25.016999999999999</v>
      </c>
      <c r="Z38" s="4">
        <v>23.206</v>
      </c>
      <c r="AA38" s="4">
        <v>22.552</v>
      </c>
      <c r="AB38" s="4">
        <v>26.305</v>
      </c>
      <c r="AC38" s="4">
        <v>27.268999999999998</v>
      </c>
      <c r="AD38" s="4">
        <v>16.045999999999999</v>
      </c>
      <c r="AE38">
        <v>25.960999999999999</v>
      </c>
      <c r="AF38" s="4">
        <v>21.946999999999999</v>
      </c>
      <c r="AG38" s="4">
        <v>25.841000000000001</v>
      </c>
      <c r="AH38" s="4">
        <v>22.314</v>
      </c>
    </row>
    <row r="39" spans="1:34" ht="15" x14ac:dyDescent="0.25">
      <c r="A39" s="73">
        <v>46023</v>
      </c>
      <c r="B39" s="15"/>
      <c r="C39" s="13">
        <v>24</v>
      </c>
      <c r="D39" s="14">
        <v>22</v>
      </c>
      <c r="E39" s="4">
        <v>27.841000000000001</v>
      </c>
      <c r="F39" s="4">
        <v>26.524999999999999</v>
      </c>
      <c r="G39" s="4">
        <v>24.861000000000001</v>
      </c>
      <c r="H39" s="4">
        <v>25.231000000000002</v>
      </c>
      <c r="I39" s="4">
        <v>30.867000000000001</v>
      </c>
      <c r="J39" s="4">
        <v>29.632000000000001</v>
      </c>
      <c r="K39" s="4">
        <v>23.036999999999999</v>
      </c>
      <c r="L39" s="4">
        <v>20.728999999999999</v>
      </c>
      <c r="M39" s="4">
        <v>19.388000000000002</v>
      </c>
      <c r="N39" s="4">
        <v>19.245999999999999</v>
      </c>
      <c r="O39" s="4">
        <v>19.959</v>
      </c>
      <c r="P39" s="4">
        <v>41.884999999999998</v>
      </c>
      <c r="Q39" s="4">
        <v>26.440999999999999</v>
      </c>
      <c r="R39" s="4">
        <v>26.178000000000001</v>
      </c>
      <c r="S39" s="4">
        <v>26.821000000000002</v>
      </c>
      <c r="T39" s="4">
        <v>27.129000000000001</v>
      </c>
      <c r="U39" s="4">
        <v>19.47</v>
      </c>
      <c r="V39" s="4">
        <v>22.791</v>
      </c>
      <c r="W39" s="4">
        <v>26.968</v>
      </c>
      <c r="X39" s="4">
        <v>18.963999999999999</v>
      </c>
      <c r="Y39" s="4">
        <v>22.114999999999998</v>
      </c>
      <c r="Z39" s="4">
        <v>23.375</v>
      </c>
      <c r="AA39" s="4">
        <v>18.39</v>
      </c>
      <c r="AB39" s="4">
        <v>30.22</v>
      </c>
      <c r="AC39" s="4">
        <v>23.527000000000001</v>
      </c>
      <c r="AD39" s="4">
        <v>15.154999999999999</v>
      </c>
      <c r="AE39">
        <v>24.477</v>
      </c>
      <c r="AF39" s="4">
        <v>17.289000000000001</v>
      </c>
      <c r="AG39" s="4">
        <v>20.901</v>
      </c>
      <c r="AH39" s="4">
        <v>25.039000000000001</v>
      </c>
    </row>
    <row r="40" spans="1:34" ht="15" x14ac:dyDescent="0.25">
      <c r="A40" s="73">
        <v>46054</v>
      </c>
      <c r="B40" s="15"/>
      <c r="C40" s="13">
        <v>27</v>
      </c>
      <c r="D40" s="14">
        <v>29</v>
      </c>
      <c r="E40" s="4">
        <v>26.289000000000001</v>
      </c>
      <c r="F40" s="4">
        <v>48.284999999999997</v>
      </c>
      <c r="G40" s="4">
        <v>35.935000000000002</v>
      </c>
      <c r="H40" s="4">
        <v>26.097000000000001</v>
      </c>
      <c r="I40" s="4">
        <v>28.004000000000001</v>
      </c>
      <c r="J40" s="4">
        <v>31.472999999999999</v>
      </c>
      <c r="K40" s="4">
        <v>25.611999999999998</v>
      </c>
      <c r="L40" s="4">
        <v>23.417999999999999</v>
      </c>
      <c r="M40" s="4">
        <v>18.463000000000001</v>
      </c>
      <c r="N40" s="4">
        <v>24.483000000000001</v>
      </c>
      <c r="O40" s="4">
        <v>23.164000000000001</v>
      </c>
      <c r="P40" s="4">
        <v>51.389000000000003</v>
      </c>
      <c r="Q40" s="4">
        <v>22.943999999999999</v>
      </c>
      <c r="R40" s="4">
        <v>38.390999999999998</v>
      </c>
      <c r="S40" s="4">
        <v>22.401</v>
      </c>
      <c r="T40" s="4">
        <v>35.076000000000001</v>
      </c>
      <c r="U40" s="4">
        <v>19.577000000000002</v>
      </c>
      <c r="V40" s="4">
        <v>24.425000000000001</v>
      </c>
      <c r="W40" s="4">
        <v>25.402999999999999</v>
      </c>
      <c r="X40" s="4">
        <v>21.724</v>
      </c>
      <c r="Y40" s="4">
        <v>27.768999999999998</v>
      </c>
      <c r="Z40" s="4">
        <v>35.307000000000002</v>
      </c>
      <c r="AA40" s="4">
        <v>35.195</v>
      </c>
      <c r="AB40" s="4">
        <v>71.007000000000005</v>
      </c>
      <c r="AC40" s="4">
        <v>23.327999999999999</v>
      </c>
      <c r="AD40" s="4">
        <v>18.704000000000001</v>
      </c>
      <c r="AE40">
        <v>25.161000000000001</v>
      </c>
      <c r="AF40" s="4">
        <v>24.811</v>
      </c>
      <c r="AG40" s="4">
        <v>26.236000000000001</v>
      </c>
      <c r="AH40" s="4">
        <v>25.137</v>
      </c>
    </row>
    <row r="41" spans="1:34" ht="15" x14ac:dyDescent="0.25">
      <c r="A41" s="73">
        <v>46082</v>
      </c>
      <c r="B41" s="15"/>
      <c r="C41" s="13">
        <v>74</v>
      </c>
      <c r="D41" s="14">
        <v>92</v>
      </c>
      <c r="E41" s="4">
        <v>75.501000000000005</v>
      </c>
      <c r="F41" s="4">
        <v>187.56899999999999</v>
      </c>
      <c r="G41" s="4">
        <v>45.354999999999997</v>
      </c>
      <c r="H41" s="4">
        <v>142.35300000000001</v>
      </c>
      <c r="I41" s="4">
        <v>73.989000000000004</v>
      </c>
      <c r="J41" s="4">
        <v>53.878</v>
      </c>
      <c r="K41" s="4">
        <v>47.779000000000003</v>
      </c>
      <c r="L41" s="4">
        <v>70.453999999999994</v>
      </c>
      <c r="M41" s="4">
        <v>28.234000000000002</v>
      </c>
      <c r="N41" s="4">
        <v>48.825000000000003</v>
      </c>
      <c r="O41" s="4">
        <v>97.284000000000006</v>
      </c>
      <c r="P41" s="4">
        <v>113.241</v>
      </c>
      <c r="Q41" s="4">
        <v>44.421999999999997</v>
      </c>
      <c r="R41" s="4">
        <v>129.501</v>
      </c>
      <c r="S41" s="4">
        <v>84.281999999999996</v>
      </c>
      <c r="T41" s="4">
        <v>75.117999999999995</v>
      </c>
      <c r="U41" s="4">
        <v>51.081000000000003</v>
      </c>
      <c r="V41" s="4">
        <v>56.415999999999997</v>
      </c>
      <c r="W41" s="4">
        <v>64.991</v>
      </c>
      <c r="X41" s="4">
        <v>41.951999999999998</v>
      </c>
      <c r="Y41" s="4">
        <v>54.393999999999998</v>
      </c>
      <c r="Z41" s="4">
        <v>68.811999999999998</v>
      </c>
      <c r="AA41" s="4">
        <v>55.462000000000003</v>
      </c>
      <c r="AB41" s="4">
        <v>176.73599999999999</v>
      </c>
      <c r="AC41" s="4">
        <v>35.625</v>
      </c>
      <c r="AD41" s="4">
        <v>99.866</v>
      </c>
      <c r="AE41">
        <v>49.377000000000002</v>
      </c>
      <c r="AF41" s="4">
        <v>39.427</v>
      </c>
      <c r="AG41" s="4">
        <v>58.648000000000003</v>
      </c>
      <c r="AH41" s="4">
        <v>96.116</v>
      </c>
    </row>
    <row r="42" spans="1:34" ht="15" x14ac:dyDescent="0.25">
      <c r="A42" s="73">
        <v>46113</v>
      </c>
      <c r="B42" s="15"/>
      <c r="C42" s="13">
        <v>110</v>
      </c>
      <c r="D42" s="14">
        <v>147</v>
      </c>
      <c r="E42" s="4">
        <v>169.96600000000001</v>
      </c>
      <c r="F42" s="4">
        <v>206.92099999999999</v>
      </c>
      <c r="G42" s="4">
        <v>87.260999999999996</v>
      </c>
      <c r="H42" s="4">
        <v>224.40299999999999</v>
      </c>
      <c r="I42" s="4">
        <v>143.679</v>
      </c>
      <c r="J42" s="4">
        <v>110.127</v>
      </c>
      <c r="K42" s="4">
        <v>119.446</v>
      </c>
      <c r="L42" s="4">
        <v>200.33600000000001</v>
      </c>
      <c r="M42" s="4">
        <v>59.734999999999999</v>
      </c>
      <c r="N42" s="4">
        <v>66.415000000000006</v>
      </c>
      <c r="O42" s="4">
        <v>202.286</v>
      </c>
      <c r="P42" s="4">
        <v>310.33</v>
      </c>
      <c r="Q42" s="4">
        <v>137.982</v>
      </c>
      <c r="R42" s="4">
        <v>145.53899999999999</v>
      </c>
      <c r="S42" s="4">
        <v>271.43</v>
      </c>
      <c r="T42" s="4">
        <v>122.979</v>
      </c>
      <c r="U42" s="4">
        <v>159.93100000000001</v>
      </c>
      <c r="V42" s="4">
        <v>109.724</v>
      </c>
      <c r="W42" s="4">
        <v>157.51900000000001</v>
      </c>
      <c r="X42" s="4">
        <v>52.326999999999998</v>
      </c>
      <c r="Y42" s="4">
        <v>92.608999999999995</v>
      </c>
      <c r="Z42" s="4">
        <v>65.656000000000006</v>
      </c>
      <c r="AA42" s="4">
        <v>94.759</v>
      </c>
      <c r="AB42" s="4">
        <v>194.58199999999999</v>
      </c>
      <c r="AC42" s="4">
        <v>65.813000000000002</v>
      </c>
      <c r="AD42" s="4">
        <v>190.36199999999999</v>
      </c>
      <c r="AE42">
        <v>68.507000000000005</v>
      </c>
      <c r="AF42" s="4">
        <v>67.864999999999995</v>
      </c>
      <c r="AG42" s="4">
        <v>218.04300000000001</v>
      </c>
      <c r="AH42" s="4">
        <v>258.49200000000002</v>
      </c>
    </row>
    <row r="43" spans="1:34" ht="15" x14ac:dyDescent="0.25">
      <c r="A43" s="73">
        <v>46143</v>
      </c>
      <c r="B43" s="15"/>
      <c r="C43" s="13">
        <v>190</v>
      </c>
      <c r="D43" s="14">
        <v>251</v>
      </c>
      <c r="E43" s="4">
        <v>298.10000000000002</v>
      </c>
      <c r="F43" s="4">
        <v>339.24</v>
      </c>
      <c r="G43" s="4">
        <v>206.83099999999999</v>
      </c>
      <c r="H43" s="4">
        <v>389.34500000000003</v>
      </c>
      <c r="I43" s="4">
        <v>257.86099999999999</v>
      </c>
      <c r="J43" s="4">
        <v>290.57299999999998</v>
      </c>
      <c r="K43" s="4">
        <v>185.56100000000001</v>
      </c>
      <c r="L43" s="4">
        <v>433.45600000000002</v>
      </c>
      <c r="M43" s="4">
        <v>60.887999999999998</v>
      </c>
      <c r="N43" s="4">
        <v>181.465</v>
      </c>
      <c r="O43" s="4">
        <v>293.04599999999999</v>
      </c>
      <c r="P43" s="4">
        <v>534.75300000000004</v>
      </c>
      <c r="Q43" s="4">
        <v>230.68899999999999</v>
      </c>
      <c r="R43" s="4">
        <v>284.13600000000002</v>
      </c>
      <c r="S43" s="4">
        <v>372.74</v>
      </c>
      <c r="T43" s="4">
        <v>381.69400000000002</v>
      </c>
      <c r="U43" s="4">
        <v>215.434</v>
      </c>
      <c r="V43" s="4">
        <v>188.05799999999999</v>
      </c>
      <c r="W43" s="4">
        <v>206.547</v>
      </c>
      <c r="X43" s="4">
        <v>137.75899999999999</v>
      </c>
      <c r="Y43" s="4">
        <v>191.48400000000001</v>
      </c>
      <c r="Z43" s="4">
        <v>172.55099999999999</v>
      </c>
      <c r="AA43" s="4">
        <v>196.44399999999999</v>
      </c>
      <c r="AB43" s="4">
        <v>235.703</v>
      </c>
      <c r="AC43" s="4">
        <v>132.917</v>
      </c>
      <c r="AD43" s="4">
        <v>318.32100000000003</v>
      </c>
      <c r="AE43">
        <v>176.55799999999999</v>
      </c>
      <c r="AF43" s="4">
        <v>186.73500000000001</v>
      </c>
      <c r="AG43" s="4">
        <v>318.81700000000001</v>
      </c>
      <c r="AH43" s="4">
        <v>441.44900000000001</v>
      </c>
    </row>
    <row r="44" spans="1:34" ht="15" x14ac:dyDescent="0.25">
      <c r="A44" s="73">
        <v>46174</v>
      </c>
      <c r="B44" s="15"/>
      <c r="C44" s="13">
        <v>102</v>
      </c>
      <c r="D44" s="14">
        <v>187</v>
      </c>
      <c r="E44" s="4">
        <v>213.99700000000001</v>
      </c>
      <c r="F44" s="4">
        <v>429.916</v>
      </c>
      <c r="G44" s="4">
        <v>67.043000000000006</v>
      </c>
      <c r="H44" s="4">
        <v>371.15100000000001</v>
      </c>
      <c r="I44" s="4">
        <v>170.45400000000001</v>
      </c>
      <c r="J44" s="4">
        <v>305.05799999999999</v>
      </c>
      <c r="K44" s="4">
        <v>49.173000000000002</v>
      </c>
      <c r="L44" s="4">
        <v>196.077</v>
      </c>
      <c r="M44" s="4">
        <v>18.454000000000001</v>
      </c>
      <c r="N44" s="4">
        <v>111.215</v>
      </c>
      <c r="O44" s="4">
        <v>131.126</v>
      </c>
      <c r="P44" s="4">
        <v>360.84100000000001</v>
      </c>
      <c r="Q44" s="4">
        <v>75.819999999999993</v>
      </c>
      <c r="R44" s="4">
        <v>163.566</v>
      </c>
      <c r="S44" s="4">
        <v>336.24099999999999</v>
      </c>
      <c r="T44" s="4">
        <v>160.18100000000001</v>
      </c>
      <c r="U44" s="4">
        <v>219.971</v>
      </c>
      <c r="V44" s="4">
        <v>242.887</v>
      </c>
      <c r="W44" s="4">
        <v>63.680999999999997</v>
      </c>
      <c r="X44" s="4">
        <v>78.828999999999994</v>
      </c>
      <c r="Y44" s="4">
        <v>172.93199999999999</v>
      </c>
      <c r="Z44" s="4">
        <v>226.12799999999999</v>
      </c>
      <c r="AA44" s="4">
        <v>220.495</v>
      </c>
      <c r="AB44" s="4">
        <v>220.28800000000001</v>
      </c>
      <c r="AC44" s="4">
        <v>30.239000000000001</v>
      </c>
      <c r="AD44" s="4">
        <v>377.74799999999999</v>
      </c>
      <c r="AE44">
        <v>64.525000000000006</v>
      </c>
      <c r="AF44" s="4">
        <v>259.24299999999999</v>
      </c>
      <c r="AG44" s="4">
        <v>148.154</v>
      </c>
      <c r="AH44" s="4">
        <v>355.94400000000002</v>
      </c>
    </row>
    <row r="45" spans="1:34" ht="15" x14ac:dyDescent="0.25">
      <c r="A45" s="73">
        <v>46204</v>
      </c>
      <c r="B45" s="15"/>
      <c r="C45" s="13">
        <v>9</v>
      </c>
      <c r="D45" s="14">
        <v>33</v>
      </c>
      <c r="E45" s="4">
        <v>21.888999999999999</v>
      </c>
      <c r="F45" s="4">
        <v>261.08699999999999</v>
      </c>
      <c r="G45" s="4">
        <v>10.397</v>
      </c>
      <c r="H45" s="4">
        <v>91.009</v>
      </c>
      <c r="I45" s="4">
        <v>73.028000000000006</v>
      </c>
      <c r="J45" s="4">
        <v>178.02099999999999</v>
      </c>
      <c r="K45" s="4">
        <v>-7.95</v>
      </c>
      <c r="L45" s="4">
        <v>29.527000000000001</v>
      </c>
      <c r="M45" s="4">
        <v>18.074000000000002</v>
      </c>
      <c r="N45" s="4">
        <v>-3.8940000000000001</v>
      </c>
      <c r="O45" s="4">
        <v>23.651</v>
      </c>
      <c r="P45" s="4">
        <v>100.789</v>
      </c>
      <c r="Q45" s="4">
        <v>26.271000000000001</v>
      </c>
      <c r="R45" s="4">
        <v>24.474</v>
      </c>
      <c r="S45" s="4">
        <v>87.620999999999995</v>
      </c>
      <c r="T45" s="4">
        <v>33.337000000000003</v>
      </c>
      <c r="U45" s="4">
        <v>32.381999999999998</v>
      </c>
      <c r="V45" s="4">
        <v>55.509</v>
      </c>
      <c r="W45" s="4">
        <v>6.4210000000000003</v>
      </c>
      <c r="X45" s="4">
        <v>26.459</v>
      </c>
      <c r="Y45" s="4">
        <v>14.260999999999999</v>
      </c>
      <c r="Z45" s="4">
        <v>33.856000000000002</v>
      </c>
      <c r="AA45" s="4">
        <v>22.59</v>
      </c>
      <c r="AB45" s="4">
        <v>33.936999999999998</v>
      </c>
      <c r="AC45" s="4">
        <v>20.61</v>
      </c>
      <c r="AD45" s="4">
        <v>138.374</v>
      </c>
      <c r="AE45">
        <v>0.66800000000000004</v>
      </c>
      <c r="AF45" s="4">
        <v>97.709000000000003</v>
      </c>
      <c r="AG45" s="4">
        <v>51.853999999999999</v>
      </c>
      <c r="AH45" s="4">
        <v>102.23099999999999</v>
      </c>
    </row>
    <row r="46" spans="1:34" ht="15" x14ac:dyDescent="0.25">
      <c r="A46" s="73">
        <v>46235</v>
      </c>
      <c r="B46" s="15"/>
      <c r="C46" s="13">
        <v>2</v>
      </c>
      <c r="D46" s="14">
        <v>24</v>
      </c>
      <c r="E46" s="4">
        <v>9.8149999999999995</v>
      </c>
      <c r="F46" s="4">
        <v>77.677999999999997</v>
      </c>
      <c r="G46" s="4">
        <v>-2.36</v>
      </c>
      <c r="H46" s="4">
        <v>71.498000000000005</v>
      </c>
      <c r="I46" s="4">
        <v>24.358000000000001</v>
      </c>
      <c r="J46" s="4">
        <v>126.99</v>
      </c>
      <c r="K46" s="4">
        <v>-4.7350000000000003</v>
      </c>
      <c r="L46" s="4">
        <v>41.35</v>
      </c>
      <c r="M46" s="4">
        <v>17.956</v>
      </c>
      <c r="N46" s="4">
        <v>15.073</v>
      </c>
      <c r="O46" s="4">
        <v>-0.64400000000000002</v>
      </c>
      <c r="P46" s="4">
        <v>35.085999999999999</v>
      </c>
      <c r="Q46" s="4">
        <v>37.207999999999998</v>
      </c>
      <c r="R46" s="4">
        <v>43.826000000000001</v>
      </c>
      <c r="S46" s="4">
        <v>36.546999999999997</v>
      </c>
      <c r="T46" s="4">
        <v>-0.39300000000000002</v>
      </c>
      <c r="U46" s="4">
        <v>35.521999999999998</v>
      </c>
      <c r="V46" s="4">
        <v>11.529</v>
      </c>
      <c r="W46" s="4">
        <v>-5.68</v>
      </c>
      <c r="X46" s="4">
        <v>39.381</v>
      </c>
      <c r="Y46" s="4">
        <v>9.5190000000000001</v>
      </c>
      <c r="Z46" s="4">
        <v>5.0309999999999997</v>
      </c>
      <c r="AA46" s="4">
        <v>27.5</v>
      </c>
      <c r="AB46" s="4">
        <v>23.047000000000001</v>
      </c>
      <c r="AC46" s="4">
        <v>18.239000000000001</v>
      </c>
      <c r="AD46" s="4">
        <v>37.155999999999999</v>
      </c>
      <c r="AE46">
        <v>10.768000000000001</v>
      </c>
      <c r="AF46" s="4">
        <v>38.878</v>
      </c>
      <c r="AG46" s="4">
        <v>59.837000000000003</v>
      </c>
      <c r="AH46" s="4">
        <v>72.772999999999996</v>
      </c>
    </row>
    <row r="47" spans="1:34" ht="15" x14ac:dyDescent="0.25">
      <c r="A47" s="73">
        <v>46266</v>
      </c>
      <c r="B47" s="15"/>
      <c r="C47" s="13">
        <v>13</v>
      </c>
      <c r="D47" s="14">
        <v>31</v>
      </c>
      <c r="E47" s="4">
        <v>53.978999999999999</v>
      </c>
      <c r="F47" s="4">
        <v>39.898000000000003</v>
      </c>
      <c r="G47" s="4">
        <v>23.25</v>
      </c>
      <c r="H47" s="4">
        <v>86.099000000000004</v>
      </c>
      <c r="I47" s="4">
        <v>13.534000000000001</v>
      </c>
      <c r="J47" s="4">
        <v>79.727000000000004</v>
      </c>
      <c r="K47" s="4">
        <v>18.21</v>
      </c>
      <c r="L47" s="4">
        <v>8.6440000000000001</v>
      </c>
      <c r="M47" s="4">
        <v>27.527999999999999</v>
      </c>
      <c r="N47" s="4">
        <v>52.02</v>
      </c>
      <c r="O47" s="4">
        <v>56.012999999999998</v>
      </c>
      <c r="P47" s="4">
        <v>21.48</v>
      </c>
      <c r="Q47" s="4">
        <v>42.652999999999999</v>
      </c>
      <c r="R47" s="4">
        <v>33.606999999999999</v>
      </c>
      <c r="S47" s="4">
        <v>36.896000000000001</v>
      </c>
      <c r="T47" s="4">
        <v>11.25</v>
      </c>
      <c r="U47" s="4">
        <v>45.433999999999997</v>
      </c>
      <c r="V47" s="4">
        <v>14.968</v>
      </c>
      <c r="W47" s="4">
        <v>20.338999999999999</v>
      </c>
      <c r="X47" s="4">
        <v>99.052999999999997</v>
      </c>
      <c r="Y47" s="4">
        <v>16.271999999999998</v>
      </c>
      <c r="Z47" s="4">
        <v>8.5440000000000005</v>
      </c>
      <c r="AA47" s="4">
        <v>12.295</v>
      </c>
      <c r="AB47" s="4">
        <v>16.039000000000001</v>
      </c>
      <c r="AC47" s="4">
        <v>17.187000000000001</v>
      </c>
      <c r="AD47" s="4">
        <v>9.2040000000000006</v>
      </c>
      <c r="AE47">
        <v>21.509</v>
      </c>
      <c r="AF47" s="4">
        <v>68.400999999999996</v>
      </c>
      <c r="AG47" s="4">
        <v>41.091999999999999</v>
      </c>
      <c r="AH47" s="4">
        <v>95.295000000000002</v>
      </c>
    </row>
    <row r="48" spans="1:34" ht="15" x14ac:dyDescent="0.25">
      <c r="A48" s="73">
        <v>46296</v>
      </c>
      <c r="B48" s="15"/>
      <c r="C48" s="13">
        <v>21</v>
      </c>
      <c r="D48" s="14">
        <v>35</v>
      </c>
      <c r="E48" s="4">
        <v>49.564</v>
      </c>
      <c r="F48" s="4">
        <v>37.521999999999998</v>
      </c>
      <c r="G48" s="4">
        <v>34.920999999999999</v>
      </c>
      <c r="H48" s="4">
        <v>102.52500000000001</v>
      </c>
      <c r="I48" s="4">
        <v>48.084000000000003</v>
      </c>
      <c r="J48" s="4">
        <v>28.690999999999999</v>
      </c>
      <c r="K48" s="4">
        <v>35.064999999999998</v>
      </c>
      <c r="L48" s="4">
        <v>13.837</v>
      </c>
      <c r="M48" s="4">
        <v>30.158999999999999</v>
      </c>
      <c r="N48" s="4">
        <v>23.238</v>
      </c>
      <c r="O48" s="4">
        <v>67.352999999999994</v>
      </c>
      <c r="P48" s="4">
        <v>80.924999999999997</v>
      </c>
      <c r="Q48" s="4">
        <v>130.30600000000001</v>
      </c>
      <c r="R48" s="4">
        <v>52.19</v>
      </c>
      <c r="S48" s="4">
        <v>31.364999999999998</v>
      </c>
      <c r="T48" s="4">
        <v>25.911000000000001</v>
      </c>
      <c r="U48" s="4">
        <v>35.859000000000002</v>
      </c>
      <c r="V48" s="4">
        <v>64.77</v>
      </c>
      <c r="W48" s="4">
        <v>16.202999999999999</v>
      </c>
      <c r="X48" s="4">
        <v>54.966999999999999</v>
      </c>
      <c r="Y48" s="4">
        <v>55.302</v>
      </c>
      <c r="Z48" s="4">
        <v>25.096</v>
      </c>
      <c r="AA48" s="4">
        <v>20.478000000000002</v>
      </c>
      <c r="AB48" s="4">
        <v>47.231000000000002</v>
      </c>
      <c r="AC48" s="4">
        <v>24.757999999999999</v>
      </c>
      <c r="AD48" s="4">
        <v>15.824</v>
      </c>
      <c r="AE48">
        <v>22.141999999999999</v>
      </c>
      <c r="AF48" s="4">
        <v>23.655999999999999</v>
      </c>
      <c r="AG48" s="4">
        <v>20.818000000000001</v>
      </c>
      <c r="AH48" s="4">
        <v>36.851999999999997</v>
      </c>
    </row>
    <row r="49" spans="1:1005" ht="15" x14ac:dyDescent="0.25">
      <c r="A49" s="73">
        <v>46327</v>
      </c>
      <c r="B49" s="15"/>
      <c r="C49" s="13">
        <v>24</v>
      </c>
      <c r="D49" s="14">
        <v>30</v>
      </c>
      <c r="E49" s="4">
        <v>45.985999999999997</v>
      </c>
      <c r="F49" s="4">
        <v>32.128999999999998</v>
      </c>
      <c r="G49" s="4">
        <v>39.799999999999997</v>
      </c>
      <c r="H49" s="4">
        <v>47.305999999999997</v>
      </c>
      <c r="I49" s="4">
        <v>68.649000000000001</v>
      </c>
      <c r="J49" s="4">
        <v>23.777000000000001</v>
      </c>
      <c r="K49" s="4">
        <v>28.212</v>
      </c>
      <c r="L49" s="4">
        <v>21.050999999999998</v>
      </c>
      <c r="M49" s="4">
        <v>29.31</v>
      </c>
      <c r="N49" s="4">
        <v>26.324999999999999</v>
      </c>
      <c r="O49" s="4">
        <v>47.008000000000003</v>
      </c>
      <c r="P49" s="4">
        <v>45.466999999999999</v>
      </c>
      <c r="Q49" s="4">
        <v>51.683999999999997</v>
      </c>
      <c r="R49" s="4">
        <v>27.283000000000001</v>
      </c>
      <c r="S49" s="4">
        <v>37.941000000000003</v>
      </c>
      <c r="T49" s="4">
        <v>28.962</v>
      </c>
      <c r="U49" s="4">
        <v>31.594999999999999</v>
      </c>
      <c r="V49" s="4">
        <v>36.414000000000001</v>
      </c>
      <c r="W49" s="4">
        <v>17.013000000000002</v>
      </c>
      <c r="X49" s="4">
        <v>32.332000000000001</v>
      </c>
      <c r="Y49" s="4">
        <v>30.885000000000002</v>
      </c>
      <c r="Z49" s="4">
        <v>30.494</v>
      </c>
      <c r="AA49" s="4">
        <v>23.152000000000001</v>
      </c>
      <c r="AB49" s="4">
        <v>30.434000000000001</v>
      </c>
      <c r="AC49" s="4">
        <v>19.992000000000001</v>
      </c>
      <c r="AD49" s="4">
        <v>23.963000000000001</v>
      </c>
      <c r="AE49">
        <v>27.876000000000001</v>
      </c>
      <c r="AF49" s="4">
        <v>29.209</v>
      </c>
      <c r="AG49" s="4">
        <v>26.321000000000002</v>
      </c>
      <c r="AH49" s="4">
        <v>33.295999999999999</v>
      </c>
    </row>
    <row r="50" spans="1:1005" ht="15" x14ac:dyDescent="0.25">
      <c r="A50" s="73">
        <v>46357</v>
      </c>
      <c r="B50" s="15"/>
      <c r="C50" s="13">
        <v>24</v>
      </c>
      <c r="D50" s="14">
        <v>24</v>
      </c>
      <c r="E50" s="4">
        <v>31.324000000000002</v>
      </c>
      <c r="F50" s="4">
        <v>28.135999999999999</v>
      </c>
      <c r="G50" s="4">
        <v>31.667000000000002</v>
      </c>
      <c r="H50" s="4">
        <v>33.936999999999998</v>
      </c>
      <c r="I50" s="4">
        <v>39.905999999999999</v>
      </c>
      <c r="J50" s="4">
        <v>21.07</v>
      </c>
      <c r="K50" s="4">
        <v>21.44</v>
      </c>
      <c r="L50" s="4">
        <v>20.41</v>
      </c>
      <c r="M50" s="4">
        <v>18.853000000000002</v>
      </c>
      <c r="N50" s="4">
        <v>24.501999999999999</v>
      </c>
      <c r="O50" s="4">
        <v>33.151000000000003</v>
      </c>
      <c r="P50" s="4">
        <v>30.146000000000001</v>
      </c>
      <c r="Q50" s="4">
        <v>30.61</v>
      </c>
      <c r="R50" s="4">
        <v>45.462000000000003</v>
      </c>
      <c r="S50" s="4">
        <v>29.678999999999998</v>
      </c>
      <c r="T50" s="4">
        <v>21.856000000000002</v>
      </c>
      <c r="U50" s="4">
        <v>28.077999999999999</v>
      </c>
      <c r="V50" s="4">
        <v>25.62</v>
      </c>
      <c r="W50" s="4">
        <v>16.568000000000001</v>
      </c>
      <c r="X50" s="4">
        <v>25.082999999999998</v>
      </c>
      <c r="Y50" s="4">
        <v>23.183</v>
      </c>
      <c r="Z50" s="4">
        <v>22.91</v>
      </c>
      <c r="AA50" s="4">
        <v>26.292999999999999</v>
      </c>
      <c r="AB50" s="4">
        <v>27.181999999999999</v>
      </c>
      <c r="AC50" s="4">
        <v>16.164999999999999</v>
      </c>
      <c r="AD50" s="4">
        <v>26.64</v>
      </c>
      <c r="AE50">
        <v>21.78</v>
      </c>
      <c r="AF50" s="4">
        <v>25.789000000000001</v>
      </c>
      <c r="AG50" s="4">
        <v>22.648</v>
      </c>
      <c r="AH50" s="4">
        <v>28.841000000000001</v>
      </c>
    </row>
    <row r="51" spans="1:1005" ht="15" x14ac:dyDescent="0.25">
      <c r="A51" s="73">
        <v>46388</v>
      </c>
      <c r="B51" s="15"/>
      <c r="C51" s="13">
        <v>24</v>
      </c>
      <c r="D51" s="14">
        <v>22</v>
      </c>
      <c r="E51" s="4">
        <v>26.655999999999999</v>
      </c>
      <c r="F51" s="4">
        <v>25.326000000000001</v>
      </c>
      <c r="G51" s="4">
        <v>25.210999999999999</v>
      </c>
      <c r="H51" s="4">
        <v>31.132000000000001</v>
      </c>
      <c r="I51" s="4">
        <v>29.672999999999998</v>
      </c>
      <c r="J51" s="4">
        <v>23.367999999999999</v>
      </c>
      <c r="K51" s="4">
        <v>20.748999999999999</v>
      </c>
      <c r="L51" s="4">
        <v>19.483000000000001</v>
      </c>
      <c r="M51" s="4">
        <v>19.027000000000001</v>
      </c>
      <c r="N51" s="4">
        <v>20.312000000000001</v>
      </c>
      <c r="O51" s="4">
        <v>41.908999999999999</v>
      </c>
      <c r="P51" s="4">
        <v>26.382999999999999</v>
      </c>
      <c r="Q51" s="4">
        <v>26.248000000000001</v>
      </c>
      <c r="R51" s="4">
        <v>27.625</v>
      </c>
      <c r="S51" s="4">
        <v>27.062000000000001</v>
      </c>
      <c r="T51" s="4">
        <v>19.516999999999999</v>
      </c>
      <c r="U51" s="4">
        <v>23.81</v>
      </c>
      <c r="V51" s="4">
        <v>27.184999999999999</v>
      </c>
      <c r="W51" s="4">
        <v>19.234999999999999</v>
      </c>
      <c r="X51" s="4">
        <v>22.181999999999999</v>
      </c>
      <c r="Y51" s="4">
        <v>23.359000000000002</v>
      </c>
      <c r="Z51" s="4">
        <v>18.199000000000002</v>
      </c>
      <c r="AA51" s="4">
        <v>30.202999999999999</v>
      </c>
      <c r="AB51" s="4">
        <v>23.445</v>
      </c>
      <c r="AC51" s="4">
        <v>15.268000000000001</v>
      </c>
      <c r="AD51" s="4">
        <v>25.116</v>
      </c>
      <c r="AE51">
        <v>17.137</v>
      </c>
      <c r="AF51" s="4">
        <v>20.85</v>
      </c>
      <c r="AG51" s="4">
        <v>25.378</v>
      </c>
      <c r="AH51" s="4">
        <v>27.859000000000002</v>
      </c>
    </row>
    <row r="52" spans="1:1005" ht="15" x14ac:dyDescent="0.25">
      <c r="A52" s="73">
        <v>46419</v>
      </c>
      <c r="B52" s="15"/>
      <c r="C52" s="13">
        <v>27</v>
      </c>
      <c r="D52" s="14">
        <v>29</v>
      </c>
      <c r="E52" s="4">
        <v>48.509</v>
      </c>
      <c r="F52" s="4">
        <v>36.164000000000001</v>
      </c>
      <c r="G52" s="4">
        <v>26.08</v>
      </c>
      <c r="H52" s="4">
        <v>28.244</v>
      </c>
      <c r="I52" s="4">
        <v>31.527000000000001</v>
      </c>
      <c r="J52" s="4">
        <v>25.907</v>
      </c>
      <c r="K52" s="4">
        <v>23.442</v>
      </c>
      <c r="L52" s="4">
        <v>18.559000000000001</v>
      </c>
      <c r="M52" s="4">
        <v>24.244</v>
      </c>
      <c r="N52" s="4">
        <v>21.734999999999999</v>
      </c>
      <c r="O52" s="4">
        <v>51.387999999999998</v>
      </c>
      <c r="P52" s="4">
        <v>22.893000000000001</v>
      </c>
      <c r="Q52" s="4">
        <v>38.517000000000003</v>
      </c>
      <c r="R52" s="4">
        <v>22.52</v>
      </c>
      <c r="S52" s="4">
        <v>35.002000000000002</v>
      </c>
      <c r="T52" s="4">
        <v>19.629000000000001</v>
      </c>
      <c r="U52" s="4">
        <v>25.471</v>
      </c>
      <c r="V52" s="4">
        <v>25.44</v>
      </c>
      <c r="W52" s="4">
        <v>22.015999999999998</v>
      </c>
      <c r="X52" s="4">
        <v>27.852</v>
      </c>
      <c r="Y52" s="4">
        <v>35.293999999999997</v>
      </c>
      <c r="Z52" s="4">
        <v>34.552</v>
      </c>
      <c r="AA52" s="4">
        <v>70.972999999999999</v>
      </c>
      <c r="AB52" s="4">
        <v>23.251999999999999</v>
      </c>
      <c r="AC52" s="4">
        <v>18.829000000000001</v>
      </c>
      <c r="AD52" s="4">
        <v>25.597000000000001</v>
      </c>
      <c r="AE52">
        <v>24.643999999999998</v>
      </c>
      <c r="AF52" s="4">
        <v>26.201000000000001</v>
      </c>
      <c r="AG52" s="4">
        <v>25.478000000000002</v>
      </c>
      <c r="AH52" s="4">
        <v>26.016999999999999</v>
      </c>
    </row>
    <row r="53" spans="1:1005" ht="15" x14ac:dyDescent="0.25">
      <c r="A53" s="73">
        <v>46447</v>
      </c>
      <c r="B53" s="15"/>
      <c r="C53" s="13">
        <v>74</v>
      </c>
      <c r="D53" s="14">
        <v>92</v>
      </c>
      <c r="E53" s="4">
        <v>188.33</v>
      </c>
      <c r="F53" s="4">
        <v>45.837000000000003</v>
      </c>
      <c r="G53" s="4">
        <v>142.27000000000001</v>
      </c>
      <c r="H53" s="4">
        <v>74.403999999999996</v>
      </c>
      <c r="I53" s="4">
        <v>53.905999999999999</v>
      </c>
      <c r="J53" s="4">
        <v>47.06</v>
      </c>
      <c r="K53" s="4">
        <v>70.510999999999996</v>
      </c>
      <c r="L53" s="4">
        <v>28.349</v>
      </c>
      <c r="M53" s="4">
        <v>48.460999999999999</v>
      </c>
      <c r="N53" s="4">
        <v>98.001000000000005</v>
      </c>
      <c r="O53" s="4">
        <v>113.276</v>
      </c>
      <c r="P53" s="4">
        <v>44.341999999999999</v>
      </c>
      <c r="Q53" s="4">
        <v>129.68799999999999</v>
      </c>
      <c r="R53" s="4">
        <v>81.248000000000005</v>
      </c>
      <c r="S53" s="4">
        <v>74.991</v>
      </c>
      <c r="T53" s="4">
        <v>51.241999999999997</v>
      </c>
      <c r="U53" s="4">
        <v>58.100999999999999</v>
      </c>
      <c r="V53" s="4">
        <v>62.838999999999999</v>
      </c>
      <c r="W53" s="4">
        <v>42.369</v>
      </c>
      <c r="X53" s="4">
        <v>54.506999999999998</v>
      </c>
      <c r="Y53" s="4">
        <v>68.790000000000006</v>
      </c>
      <c r="Z53" s="4">
        <v>56.100999999999999</v>
      </c>
      <c r="AA53" s="4">
        <v>176.72800000000001</v>
      </c>
      <c r="AB53" s="4">
        <v>35.530999999999999</v>
      </c>
      <c r="AC53" s="4">
        <v>100.309</v>
      </c>
      <c r="AD53" s="4">
        <v>49.79</v>
      </c>
      <c r="AE53">
        <v>39.186</v>
      </c>
      <c r="AF53" s="4">
        <v>58.552999999999997</v>
      </c>
      <c r="AG53" s="4">
        <v>97.212000000000003</v>
      </c>
      <c r="AH53" s="4">
        <v>75.683999999999997</v>
      </c>
    </row>
    <row r="54" spans="1:1005" ht="15" x14ac:dyDescent="0.25">
      <c r="A54" s="73">
        <v>46478</v>
      </c>
      <c r="B54" s="15"/>
      <c r="C54" s="13">
        <v>110</v>
      </c>
      <c r="D54" s="14">
        <v>147</v>
      </c>
      <c r="E54" s="4">
        <v>207.12100000000001</v>
      </c>
      <c r="F54" s="4">
        <v>85.712000000000003</v>
      </c>
      <c r="G54" s="4">
        <v>224.30199999999999</v>
      </c>
      <c r="H54" s="4">
        <v>143.96600000000001</v>
      </c>
      <c r="I54" s="4">
        <v>110.19</v>
      </c>
      <c r="J54" s="4">
        <v>115.758</v>
      </c>
      <c r="K54" s="4">
        <v>200.46899999999999</v>
      </c>
      <c r="L54" s="4">
        <v>59.819000000000003</v>
      </c>
      <c r="M54" s="4">
        <v>66.221000000000004</v>
      </c>
      <c r="N54" s="4">
        <v>200.17599999999999</v>
      </c>
      <c r="O54" s="4">
        <v>310.529</v>
      </c>
      <c r="P54" s="4">
        <v>137.886</v>
      </c>
      <c r="Q54" s="4">
        <v>145.619</v>
      </c>
      <c r="R54" s="4">
        <v>272.87</v>
      </c>
      <c r="S54" s="4">
        <v>122.87</v>
      </c>
      <c r="T54" s="4">
        <v>160.215</v>
      </c>
      <c r="U54" s="4">
        <v>110.97</v>
      </c>
      <c r="V54" s="4">
        <v>156.66399999999999</v>
      </c>
      <c r="W54" s="4">
        <v>52.610999999999997</v>
      </c>
      <c r="X54" s="4">
        <v>92.688000000000002</v>
      </c>
      <c r="Y54" s="4">
        <v>65.637</v>
      </c>
      <c r="Z54" s="4">
        <v>93.638000000000005</v>
      </c>
      <c r="AA54" s="4">
        <v>194.578</v>
      </c>
      <c r="AB54" s="4">
        <v>65.739000000000004</v>
      </c>
      <c r="AC54" s="4">
        <v>190.75800000000001</v>
      </c>
      <c r="AD54" s="4">
        <v>65.582999999999998</v>
      </c>
      <c r="AE54">
        <v>67.635000000000005</v>
      </c>
      <c r="AF54" s="4">
        <v>217.75899999999999</v>
      </c>
      <c r="AG54" s="4">
        <v>259.88600000000002</v>
      </c>
      <c r="AH54" s="4">
        <v>166.22300000000001</v>
      </c>
    </row>
    <row r="55" spans="1:1005" ht="15" x14ac:dyDescent="0.25">
      <c r="A55" s="73">
        <v>46508</v>
      </c>
      <c r="B55" s="15"/>
      <c r="C55" s="13">
        <v>190</v>
      </c>
      <c r="D55" s="14">
        <v>251</v>
      </c>
      <c r="E55" s="4">
        <v>339.33100000000002</v>
      </c>
      <c r="F55" s="4">
        <v>206.506</v>
      </c>
      <c r="G55" s="4">
        <v>389.31599999999997</v>
      </c>
      <c r="H55" s="4">
        <v>258.04199999999997</v>
      </c>
      <c r="I55" s="4">
        <v>290.60700000000003</v>
      </c>
      <c r="J55" s="4">
        <v>186.98599999999999</v>
      </c>
      <c r="K55" s="4">
        <v>433.517</v>
      </c>
      <c r="L55" s="4">
        <v>60.966999999999999</v>
      </c>
      <c r="M55" s="4">
        <v>181.3</v>
      </c>
      <c r="N55" s="4">
        <v>292.29599999999999</v>
      </c>
      <c r="O55" s="4">
        <v>534.80899999999997</v>
      </c>
      <c r="P55" s="4">
        <v>230.637</v>
      </c>
      <c r="Q55" s="4">
        <v>284.20600000000002</v>
      </c>
      <c r="R55" s="4">
        <v>365.85</v>
      </c>
      <c r="S55" s="4">
        <v>381.62700000000001</v>
      </c>
      <c r="T55" s="4">
        <v>215.50899999999999</v>
      </c>
      <c r="U55" s="4">
        <v>188.89599999999999</v>
      </c>
      <c r="V55" s="4">
        <v>207.36</v>
      </c>
      <c r="W55" s="4">
        <v>137.95400000000001</v>
      </c>
      <c r="X55" s="4">
        <v>191.523</v>
      </c>
      <c r="Y55" s="4">
        <v>172.53399999999999</v>
      </c>
      <c r="Z55" s="4">
        <v>191.78700000000001</v>
      </c>
      <c r="AA55" s="4">
        <v>235.696</v>
      </c>
      <c r="AB55" s="4">
        <v>132.852</v>
      </c>
      <c r="AC55" s="4">
        <v>318.54199999999997</v>
      </c>
      <c r="AD55" s="4">
        <v>175.393</v>
      </c>
      <c r="AE55">
        <v>186.63900000000001</v>
      </c>
      <c r="AF55" s="4">
        <v>318.73500000000001</v>
      </c>
      <c r="AG55" s="4">
        <v>441.97</v>
      </c>
      <c r="AH55" s="4">
        <v>294.02</v>
      </c>
    </row>
    <row r="56" spans="1:1005" ht="15" x14ac:dyDescent="0.25">
      <c r="A56" s="73">
        <v>46539</v>
      </c>
      <c r="B56" s="15"/>
      <c r="C56" s="13">
        <v>102</v>
      </c>
      <c r="D56" s="14">
        <v>187</v>
      </c>
      <c r="E56" s="4">
        <v>429.971</v>
      </c>
      <c r="F56" s="4">
        <v>66.515000000000001</v>
      </c>
      <c r="G56" s="4">
        <v>371.14699999999999</v>
      </c>
      <c r="H56" s="4">
        <v>170.59299999999999</v>
      </c>
      <c r="I56" s="4">
        <v>305.08300000000003</v>
      </c>
      <c r="J56" s="4">
        <v>53.506</v>
      </c>
      <c r="K56" s="4">
        <v>196.08500000000001</v>
      </c>
      <c r="L56" s="4">
        <v>18.585000000000001</v>
      </c>
      <c r="M56" s="4">
        <v>111.089</v>
      </c>
      <c r="N56" s="4">
        <v>131.86199999999999</v>
      </c>
      <c r="O56" s="4">
        <v>360.827</v>
      </c>
      <c r="P56" s="4">
        <v>75.78</v>
      </c>
      <c r="Q56" s="4">
        <v>163.614</v>
      </c>
      <c r="R56" s="4">
        <v>342.36900000000003</v>
      </c>
      <c r="S56" s="4">
        <v>160.13800000000001</v>
      </c>
      <c r="T56" s="4">
        <v>220.00299999999999</v>
      </c>
      <c r="U56" s="4">
        <v>243.506</v>
      </c>
      <c r="V56" s="4">
        <v>65.965999999999994</v>
      </c>
      <c r="W56" s="4">
        <v>79.004999999999995</v>
      </c>
      <c r="X56" s="4">
        <v>172.976</v>
      </c>
      <c r="Y56" s="4">
        <v>226.11799999999999</v>
      </c>
      <c r="Z56" s="4">
        <v>222.768</v>
      </c>
      <c r="AA56" s="4">
        <v>220.285</v>
      </c>
      <c r="AB56" s="4">
        <v>30.309000000000001</v>
      </c>
      <c r="AC56" s="4">
        <v>377.81200000000001</v>
      </c>
      <c r="AD56" s="4">
        <v>68.528000000000006</v>
      </c>
      <c r="AE56">
        <v>259.13</v>
      </c>
      <c r="AF56" s="4">
        <v>148.13499999999999</v>
      </c>
      <c r="AG56" s="4">
        <v>356.09300000000002</v>
      </c>
      <c r="AH56" s="4">
        <v>218.22900000000001</v>
      </c>
    </row>
    <row r="57" spans="1:1005" ht="15" x14ac:dyDescent="0.25">
      <c r="A57" s="73">
        <v>46569</v>
      </c>
      <c r="B57" s="15"/>
      <c r="C57" s="13">
        <v>9</v>
      </c>
      <c r="D57" s="14">
        <v>33</v>
      </c>
      <c r="E57" s="4">
        <v>261.14</v>
      </c>
      <c r="F57" s="4">
        <v>13.356999999999999</v>
      </c>
      <c r="G57" s="4">
        <v>91.007999999999996</v>
      </c>
      <c r="H57" s="4">
        <v>73.165999999999997</v>
      </c>
      <c r="I57" s="4">
        <v>178.04599999999999</v>
      </c>
      <c r="J57" s="4">
        <v>-7.319</v>
      </c>
      <c r="K57" s="4">
        <v>29.533999999999999</v>
      </c>
      <c r="L57" s="4">
        <v>18.13</v>
      </c>
      <c r="M57" s="4">
        <v>-3.9710000000000001</v>
      </c>
      <c r="N57" s="4">
        <v>27.071999999999999</v>
      </c>
      <c r="O57" s="4">
        <v>100.779</v>
      </c>
      <c r="P57" s="4">
        <v>26.221</v>
      </c>
      <c r="Q57" s="4">
        <v>24.521000000000001</v>
      </c>
      <c r="R57" s="4">
        <v>90.956999999999994</v>
      </c>
      <c r="S57" s="4">
        <v>33.296999999999997</v>
      </c>
      <c r="T57" s="4">
        <v>32.411999999999999</v>
      </c>
      <c r="U57" s="4">
        <v>56.103000000000002</v>
      </c>
      <c r="V57" s="4">
        <v>6.835</v>
      </c>
      <c r="W57" s="4">
        <v>26.651</v>
      </c>
      <c r="X57" s="4">
        <v>14.307</v>
      </c>
      <c r="Y57" s="4">
        <v>33.85</v>
      </c>
      <c r="Z57" s="4">
        <v>24.870999999999999</v>
      </c>
      <c r="AA57" s="4">
        <v>33.936999999999998</v>
      </c>
      <c r="AB57" s="4">
        <v>20.582000000000001</v>
      </c>
      <c r="AC57" s="4">
        <v>138.43</v>
      </c>
      <c r="AD57" s="4">
        <v>1.498</v>
      </c>
      <c r="AE57">
        <v>97.608999999999995</v>
      </c>
      <c r="AF57" s="4">
        <v>51.837000000000003</v>
      </c>
      <c r="AG57" s="4">
        <v>102.351</v>
      </c>
      <c r="AH57" s="4">
        <v>24.077999999999999</v>
      </c>
    </row>
    <row r="58" spans="1:1005" ht="15" x14ac:dyDescent="0.25">
      <c r="A58" s="73">
        <v>46600</v>
      </c>
      <c r="B58" s="15"/>
      <c r="C58" s="13">
        <v>2</v>
      </c>
      <c r="D58" s="14">
        <v>24</v>
      </c>
      <c r="E58" s="4">
        <v>77.766999999999996</v>
      </c>
      <c r="F58" s="4">
        <v>-1.9730000000000001</v>
      </c>
      <c r="G58" s="4">
        <v>71.498999999999995</v>
      </c>
      <c r="H58" s="4">
        <v>24.497</v>
      </c>
      <c r="I58" s="4">
        <v>127.018</v>
      </c>
      <c r="J58" s="4">
        <v>-4.8369999999999997</v>
      </c>
      <c r="K58" s="4">
        <v>41.357999999999997</v>
      </c>
      <c r="L58" s="4">
        <v>18.030999999999999</v>
      </c>
      <c r="M58" s="4">
        <v>15.119</v>
      </c>
      <c r="N58" s="4">
        <v>-0.108</v>
      </c>
      <c r="O58" s="4">
        <v>35.076000000000001</v>
      </c>
      <c r="P58" s="4">
        <v>37.146000000000001</v>
      </c>
      <c r="Q58" s="4">
        <v>43.872</v>
      </c>
      <c r="R58" s="4">
        <v>39.023000000000003</v>
      </c>
      <c r="S58" s="4">
        <v>-0.42199999999999999</v>
      </c>
      <c r="T58" s="4">
        <v>35.575000000000003</v>
      </c>
      <c r="U58" s="4">
        <v>12.089</v>
      </c>
      <c r="V58" s="4">
        <v>-6.1059999999999999</v>
      </c>
      <c r="W58" s="4">
        <v>39.56</v>
      </c>
      <c r="X58" s="4">
        <v>9.5619999999999994</v>
      </c>
      <c r="Y58" s="4">
        <v>5.0250000000000004</v>
      </c>
      <c r="Z58" s="4">
        <v>27.36</v>
      </c>
      <c r="AA58" s="4">
        <v>23.047000000000001</v>
      </c>
      <c r="AB58" s="4">
        <v>18.204000000000001</v>
      </c>
      <c r="AC58" s="4">
        <v>37.207000000000001</v>
      </c>
      <c r="AD58" s="4">
        <v>10.762</v>
      </c>
      <c r="AE58">
        <v>38.777999999999999</v>
      </c>
      <c r="AF58" s="4">
        <v>59.819000000000003</v>
      </c>
      <c r="AG58" s="4">
        <v>72.909000000000006</v>
      </c>
      <c r="AH58" s="4">
        <v>9.93</v>
      </c>
    </row>
    <row r="59" spans="1:1005" ht="15" x14ac:dyDescent="0.25">
      <c r="A59" s="73">
        <v>46631</v>
      </c>
      <c r="B59" s="15"/>
      <c r="C59" s="13">
        <v>13</v>
      </c>
      <c r="D59" s="14">
        <v>31</v>
      </c>
      <c r="E59" s="4">
        <v>39.965000000000003</v>
      </c>
      <c r="F59" s="4">
        <v>22.782</v>
      </c>
      <c r="G59" s="4">
        <v>86.102999999999994</v>
      </c>
      <c r="H59" s="4">
        <v>13.651999999999999</v>
      </c>
      <c r="I59" s="4">
        <v>79.757999999999996</v>
      </c>
      <c r="J59" s="4">
        <v>18.045999999999999</v>
      </c>
      <c r="K59" s="4">
        <v>8.6470000000000002</v>
      </c>
      <c r="L59" s="4">
        <v>27.599</v>
      </c>
      <c r="M59" s="4">
        <v>51.886000000000003</v>
      </c>
      <c r="N59" s="4">
        <v>52.341999999999999</v>
      </c>
      <c r="O59" s="4">
        <v>21.472000000000001</v>
      </c>
      <c r="P59" s="4">
        <v>42.616999999999997</v>
      </c>
      <c r="Q59" s="4">
        <v>33.65</v>
      </c>
      <c r="R59" s="4">
        <v>37.512999999999998</v>
      </c>
      <c r="S59" s="4">
        <v>11.228</v>
      </c>
      <c r="T59" s="4">
        <v>45.468000000000004</v>
      </c>
      <c r="U59" s="4">
        <v>15.47</v>
      </c>
      <c r="V59" s="4">
        <v>20.402999999999999</v>
      </c>
      <c r="W59" s="4">
        <v>99.271000000000001</v>
      </c>
      <c r="X59" s="4">
        <v>16.314</v>
      </c>
      <c r="Y59" s="4">
        <v>8.5389999999999997</v>
      </c>
      <c r="Z59" s="4">
        <v>12.196</v>
      </c>
      <c r="AA59" s="4">
        <v>16.033000000000001</v>
      </c>
      <c r="AB59" s="4">
        <v>17.155000000000001</v>
      </c>
      <c r="AC59" s="4">
        <v>9.25</v>
      </c>
      <c r="AD59" s="4">
        <v>21.733000000000001</v>
      </c>
      <c r="AE59">
        <v>68.269000000000005</v>
      </c>
      <c r="AF59" s="4">
        <v>41.078000000000003</v>
      </c>
      <c r="AG59" s="4">
        <v>95.468000000000004</v>
      </c>
      <c r="AH59" s="4">
        <v>53.319000000000003</v>
      </c>
    </row>
    <row r="60" spans="1:1005" ht="15" x14ac:dyDescent="0.25">
      <c r="A60" s="73">
        <v>46661</v>
      </c>
      <c r="B60" s="15"/>
      <c r="C60" s="13">
        <v>21</v>
      </c>
      <c r="D60" s="14">
        <v>35</v>
      </c>
      <c r="E60" s="4">
        <v>37.566000000000003</v>
      </c>
      <c r="F60" s="4">
        <v>35.728999999999999</v>
      </c>
      <c r="G60" s="4">
        <v>102.529</v>
      </c>
      <c r="H60" s="4">
        <v>48.277000000000001</v>
      </c>
      <c r="I60" s="4">
        <v>28.719000000000001</v>
      </c>
      <c r="J60" s="4">
        <v>34.904000000000003</v>
      </c>
      <c r="K60" s="4">
        <v>13.843</v>
      </c>
      <c r="L60" s="4">
        <v>30.23</v>
      </c>
      <c r="M60" s="4">
        <v>23.154</v>
      </c>
      <c r="N60" s="4">
        <v>69.649000000000001</v>
      </c>
      <c r="O60" s="4">
        <v>80.917000000000002</v>
      </c>
      <c r="P60" s="4">
        <v>130.24600000000001</v>
      </c>
      <c r="Q60" s="4">
        <v>52.231999999999999</v>
      </c>
      <c r="R60" s="4">
        <v>31.3</v>
      </c>
      <c r="S60" s="4">
        <v>25.893999999999998</v>
      </c>
      <c r="T60" s="4">
        <v>35.89</v>
      </c>
      <c r="U60" s="4">
        <v>65.539000000000001</v>
      </c>
      <c r="V60" s="4">
        <v>16.343</v>
      </c>
      <c r="W60" s="4">
        <v>55.137999999999998</v>
      </c>
      <c r="X60" s="4">
        <v>55.356000000000002</v>
      </c>
      <c r="Y60" s="4">
        <v>25.093</v>
      </c>
      <c r="Z60" s="4">
        <v>20.788</v>
      </c>
      <c r="AA60" s="4">
        <v>47.231000000000002</v>
      </c>
      <c r="AB60" s="4">
        <v>24.724</v>
      </c>
      <c r="AC60" s="4">
        <v>15.867000000000001</v>
      </c>
      <c r="AD60" s="4">
        <v>22.300999999999998</v>
      </c>
      <c r="AE60">
        <v>23.587</v>
      </c>
      <c r="AF60" s="4">
        <v>20.817</v>
      </c>
      <c r="AG60" s="4">
        <v>36.950000000000003</v>
      </c>
      <c r="AH60" s="4">
        <v>49.311</v>
      </c>
    </row>
    <row r="61" spans="1:1005" ht="15" x14ac:dyDescent="0.25">
      <c r="A61" s="73">
        <v>46692</v>
      </c>
      <c r="B61" s="15"/>
      <c r="C61" s="13">
        <v>24</v>
      </c>
      <c r="D61" s="14">
        <v>30</v>
      </c>
      <c r="E61" s="4">
        <v>32.168999999999997</v>
      </c>
      <c r="F61" s="4">
        <v>40.162999999999997</v>
      </c>
      <c r="G61" s="4">
        <v>47.308999999999997</v>
      </c>
      <c r="H61" s="4">
        <v>68.906999999999996</v>
      </c>
      <c r="I61" s="4">
        <v>23.803000000000001</v>
      </c>
      <c r="J61" s="4">
        <v>29.372</v>
      </c>
      <c r="K61" s="4">
        <v>21.056000000000001</v>
      </c>
      <c r="L61" s="4">
        <v>29.385000000000002</v>
      </c>
      <c r="M61" s="4">
        <v>26.222999999999999</v>
      </c>
      <c r="N61" s="4">
        <v>48.723999999999997</v>
      </c>
      <c r="O61" s="4">
        <v>45.460999999999999</v>
      </c>
      <c r="P61" s="4">
        <v>51.652000000000001</v>
      </c>
      <c r="Q61" s="4">
        <v>27.321999999999999</v>
      </c>
      <c r="R61" s="4">
        <v>38.768999999999998</v>
      </c>
      <c r="S61" s="4">
        <v>28.936</v>
      </c>
      <c r="T61" s="4">
        <v>31.620999999999999</v>
      </c>
      <c r="U61" s="4">
        <v>36.908000000000001</v>
      </c>
      <c r="V61" s="4">
        <v>17.056000000000001</v>
      </c>
      <c r="W61" s="4">
        <v>32.475999999999999</v>
      </c>
      <c r="X61" s="4">
        <v>30.928999999999998</v>
      </c>
      <c r="Y61" s="4">
        <v>30.492999999999999</v>
      </c>
      <c r="Z61" s="4">
        <v>23.312999999999999</v>
      </c>
      <c r="AA61" s="4">
        <v>30.434000000000001</v>
      </c>
      <c r="AB61" s="4">
        <v>19.952000000000002</v>
      </c>
      <c r="AC61" s="4">
        <v>24.001999999999999</v>
      </c>
      <c r="AD61" s="4">
        <v>28.420999999999999</v>
      </c>
      <c r="AE61">
        <v>29.135999999999999</v>
      </c>
      <c r="AF61" s="4">
        <v>26.314</v>
      </c>
      <c r="AG61" s="4">
        <v>33.393000000000001</v>
      </c>
      <c r="AH61" s="4">
        <v>47.139000000000003</v>
      </c>
    </row>
    <row r="62" spans="1:1005" ht="15" x14ac:dyDescent="0.25">
      <c r="A62" s="73">
        <v>46722</v>
      </c>
      <c r="B62" s="15"/>
      <c r="C62" s="13">
        <v>24</v>
      </c>
      <c r="D62" s="14">
        <v>24</v>
      </c>
      <c r="E62" s="4">
        <v>28.175999999999998</v>
      </c>
      <c r="F62" s="4">
        <v>32.542000000000002</v>
      </c>
      <c r="G62" s="4">
        <v>33.94</v>
      </c>
      <c r="H62" s="4">
        <v>40.042000000000002</v>
      </c>
      <c r="I62" s="4">
        <v>21.094000000000001</v>
      </c>
      <c r="J62" s="4">
        <v>21.943000000000001</v>
      </c>
      <c r="K62" s="4">
        <v>20.413</v>
      </c>
      <c r="L62" s="4">
        <v>18.917999999999999</v>
      </c>
      <c r="M62" s="4">
        <v>24.396000000000001</v>
      </c>
      <c r="N62" s="4">
        <v>31.936</v>
      </c>
      <c r="O62" s="4">
        <v>30.138999999999999</v>
      </c>
      <c r="P62" s="4">
        <v>30.579000000000001</v>
      </c>
      <c r="Q62" s="4">
        <v>45.523000000000003</v>
      </c>
      <c r="R62" s="4">
        <v>30.295000000000002</v>
      </c>
      <c r="S62" s="4">
        <v>21.827000000000002</v>
      </c>
      <c r="T62" s="4">
        <v>28.108000000000001</v>
      </c>
      <c r="U62" s="4">
        <v>26.081</v>
      </c>
      <c r="V62" s="4">
        <v>16.747</v>
      </c>
      <c r="W62" s="4">
        <v>25.236000000000001</v>
      </c>
      <c r="X62" s="4">
        <v>23.224</v>
      </c>
      <c r="Y62" s="4">
        <v>22.905999999999999</v>
      </c>
      <c r="Z62" s="4">
        <v>26.350999999999999</v>
      </c>
      <c r="AA62" s="4">
        <v>27.181000000000001</v>
      </c>
      <c r="AB62" s="4">
        <v>16.123999999999999</v>
      </c>
      <c r="AC62" s="4">
        <v>26.687000000000001</v>
      </c>
      <c r="AD62" s="4">
        <v>22.353999999999999</v>
      </c>
      <c r="AE62">
        <v>25.707000000000001</v>
      </c>
      <c r="AF62" s="4">
        <v>22.64</v>
      </c>
      <c r="AG62" s="4">
        <v>28.942</v>
      </c>
      <c r="AH62" s="4">
        <v>31.465</v>
      </c>
    </row>
    <row r="63" spans="1:1005" ht="15" x14ac:dyDescent="0.25">
      <c r="A63" s="73">
        <v>46753</v>
      </c>
      <c r="B63" s="15"/>
      <c r="C63" s="13">
        <v>24</v>
      </c>
      <c r="D63" s="14">
        <v>22</v>
      </c>
      <c r="E63" s="4">
        <v>25.364999999999998</v>
      </c>
      <c r="F63" s="4">
        <v>25.657</v>
      </c>
      <c r="G63" s="4">
        <v>31.135999999999999</v>
      </c>
      <c r="H63" s="4">
        <v>29.795999999999999</v>
      </c>
      <c r="I63" s="4">
        <v>23.391999999999999</v>
      </c>
      <c r="J63" s="4">
        <v>21.074999999999999</v>
      </c>
      <c r="K63" s="4">
        <v>19.486999999999998</v>
      </c>
      <c r="L63" s="4">
        <v>19.100999999999999</v>
      </c>
      <c r="M63" s="4">
        <v>20.22</v>
      </c>
      <c r="N63" s="4">
        <v>43.606999999999999</v>
      </c>
      <c r="O63" s="4">
        <v>26.376999999999999</v>
      </c>
      <c r="P63" s="4">
        <v>26.218</v>
      </c>
      <c r="Q63" s="4">
        <v>27.669</v>
      </c>
      <c r="R63" s="4">
        <v>27.24</v>
      </c>
      <c r="S63" s="4">
        <v>19.489999999999998</v>
      </c>
      <c r="T63" s="4">
        <v>23.841999999999999</v>
      </c>
      <c r="U63" s="4">
        <v>27.744</v>
      </c>
      <c r="V63" s="4">
        <v>18.972999999999999</v>
      </c>
      <c r="W63" s="4">
        <v>22.331</v>
      </c>
      <c r="X63" s="4">
        <v>23.411999999999999</v>
      </c>
      <c r="Y63" s="4">
        <v>18.195</v>
      </c>
      <c r="Z63" s="4">
        <v>30.408000000000001</v>
      </c>
      <c r="AA63" s="4">
        <v>23.445</v>
      </c>
      <c r="AB63" s="4">
        <v>15.23</v>
      </c>
      <c r="AC63" s="4">
        <v>25.167000000000002</v>
      </c>
      <c r="AD63" s="4">
        <v>17.486000000000001</v>
      </c>
      <c r="AE63">
        <v>20.780999999999999</v>
      </c>
      <c r="AF63" s="4">
        <v>25.373000000000001</v>
      </c>
      <c r="AG63" s="4">
        <v>27.96</v>
      </c>
      <c r="AH63" s="4">
        <v>27.056999999999999</v>
      </c>
    </row>
    <row r="64" spans="1:1005" ht="15" x14ac:dyDescent="0.25">
      <c r="A64" s="73">
        <v>46784</v>
      </c>
      <c r="B64" s="15"/>
      <c r="C64" s="13">
        <v>27</v>
      </c>
      <c r="D64" s="14">
        <v>29</v>
      </c>
      <c r="E64" s="4">
        <v>36.164000000000001</v>
      </c>
      <c r="F64" s="4">
        <v>26.08</v>
      </c>
      <c r="G64" s="4">
        <v>28.244</v>
      </c>
      <c r="H64" s="4">
        <v>31.527000000000001</v>
      </c>
      <c r="I64" s="4">
        <v>25.907</v>
      </c>
      <c r="J64" s="4">
        <v>23.442</v>
      </c>
      <c r="K64" s="4">
        <v>18.559000000000001</v>
      </c>
      <c r="L64" s="4">
        <v>24.244</v>
      </c>
      <c r="M64" s="4">
        <v>21.734999999999999</v>
      </c>
      <c r="N64" s="4">
        <v>51.387999999999998</v>
      </c>
      <c r="O64" s="4">
        <v>22.893000000000001</v>
      </c>
      <c r="P64" s="4">
        <v>38.517000000000003</v>
      </c>
      <c r="Q64" s="4">
        <v>22.52</v>
      </c>
      <c r="R64" s="4">
        <v>35.002000000000002</v>
      </c>
      <c r="S64" s="4">
        <v>19.629000000000001</v>
      </c>
      <c r="T64" s="4">
        <v>25.471</v>
      </c>
      <c r="U64" s="4">
        <v>25.44</v>
      </c>
      <c r="V64" s="4">
        <v>22.015999999999998</v>
      </c>
      <c r="W64" s="4">
        <v>27.852</v>
      </c>
      <c r="X64" s="4">
        <v>35.293999999999997</v>
      </c>
      <c r="Y64" s="4">
        <v>34.552</v>
      </c>
      <c r="Z64" s="4">
        <v>70.972999999999999</v>
      </c>
      <c r="AA64" s="4">
        <v>23.251999999999999</v>
      </c>
      <c r="AB64" s="4">
        <v>18.829000000000001</v>
      </c>
      <c r="AC64" s="4">
        <v>25.597000000000001</v>
      </c>
      <c r="AD64" s="4">
        <v>24.643999999999998</v>
      </c>
      <c r="AE64">
        <v>26.201000000000001</v>
      </c>
      <c r="AF64" s="4">
        <v>25.478000000000002</v>
      </c>
      <c r="AG64" s="4">
        <v>26.016999999999999</v>
      </c>
      <c r="AH64" s="4">
        <v>26.016999999999999</v>
      </c>
      <c r="ALQ64" s="4" t="e">
        <v>#N/A</v>
      </c>
    </row>
    <row r="65" spans="1:1005" ht="15" x14ac:dyDescent="0.25">
      <c r="A65" s="73">
        <v>46813</v>
      </c>
      <c r="B65" s="15"/>
      <c r="C65" s="13">
        <v>74</v>
      </c>
      <c r="D65" s="14">
        <v>92</v>
      </c>
      <c r="E65" s="4">
        <v>45.837000000000003</v>
      </c>
      <c r="F65" s="4">
        <v>142.27000000000001</v>
      </c>
      <c r="G65" s="4">
        <v>74.403999999999996</v>
      </c>
      <c r="H65" s="4">
        <v>53.905999999999999</v>
      </c>
      <c r="I65" s="4">
        <v>47.06</v>
      </c>
      <c r="J65" s="4">
        <v>70.510999999999996</v>
      </c>
      <c r="K65" s="4">
        <v>28.349</v>
      </c>
      <c r="L65" s="4">
        <v>48.460999999999999</v>
      </c>
      <c r="M65" s="4">
        <v>98.001000000000005</v>
      </c>
      <c r="N65" s="4">
        <v>113.276</v>
      </c>
      <c r="O65" s="4">
        <v>44.341999999999999</v>
      </c>
      <c r="P65" s="4">
        <v>129.68799999999999</v>
      </c>
      <c r="Q65" s="4">
        <v>81.248000000000005</v>
      </c>
      <c r="R65" s="4">
        <v>74.991</v>
      </c>
      <c r="S65" s="4">
        <v>51.241999999999997</v>
      </c>
      <c r="T65" s="4">
        <v>58.100999999999999</v>
      </c>
      <c r="U65" s="4">
        <v>62.838999999999999</v>
      </c>
      <c r="V65" s="4">
        <v>42.369</v>
      </c>
      <c r="W65" s="4">
        <v>54.506999999999998</v>
      </c>
      <c r="X65" s="4">
        <v>68.790000000000006</v>
      </c>
      <c r="Y65" s="4">
        <v>56.100999999999999</v>
      </c>
      <c r="Z65" s="4">
        <v>176.72800000000001</v>
      </c>
      <c r="AA65" s="4">
        <v>35.530999999999999</v>
      </c>
      <c r="AB65" s="4">
        <v>100.309</v>
      </c>
      <c r="AC65" s="4">
        <v>49.79</v>
      </c>
      <c r="AD65" s="4">
        <v>39.186</v>
      </c>
      <c r="AE65">
        <v>58.552999999999997</v>
      </c>
      <c r="AF65" s="4">
        <v>97.212000000000003</v>
      </c>
      <c r="AG65" s="4">
        <v>75.683999999999997</v>
      </c>
      <c r="AH65" s="4">
        <v>75.683999999999997</v>
      </c>
      <c r="ALQ65" s="4" t="e">
        <v>#N/A</v>
      </c>
    </row>
    <row r="66" spans="1:1005" ht="15" x14ac:dyDescent="0.25">
      <c r="A66" s="73">
        <v>46844</v>
      </c>
      <c r="B66" s="15"/>
      <c r="C66" s="13">
        <v>110</v>
      </c>
      <c r="D66" s="14">
        <v>147</v>
      </c>
      <c r="E66" s="4">
        <v>85.712000000000003</v>
      </c>
      <c r="F66" s="4">
        <v>224.30199999999999</v>
      </c>
      <c r="G66" s="4">
        <v>143.96600000000001</v>
      </c>
      <c r="H66" s="4">
        <v>110.19</v>
      </c>
      <c r="I66" s="4">
        <v>115.758</v>
      </c>
      <c r="J66" s="4">
        <v>200.46899999999999</v>
      </c>
      <c r="K66" s="4">
        <v>59.819000000000003</v>
      </c>
      <c r="L66" s="4">
        <v>66.221000000000004</v>
      </c>
      <c r="M66" s="4">
        <v>200.17599999999999</v>
      </c>
      <c r="N66" s="4">
        <v>310.529</v>
      </c>
      <c r="O66" s="4">
        <v>137.886</v>
      </c>
      <c r="P66" s="4">
        <v>145.619</v>
      </c>
      <c r="Q66" s="4">
        <v>272.87</v>
      </c>
      <c r="R66" s="4">
        <v>122.87</v>
      </c>
      <c r="S66" s="4">
        <v>160.215</v>
      </c>
      <c r="T66" s="4">
        <v>110.97</v>
      </c>
      <c r="U66" s="4">
        <v>156.66399999999999</v>
      </c>
      <c r="V66" s="4">
        <v>52.610999999999997</v>
      </c>
      <c r="W66" s="4">
        <v>92.688000000000002</v>
      </c>
      <c r="X66" s="4">
        <v>65.637</v>
      </c>
      <c r="Y66" s="4">
        <v>93.638000000000005</v>
      </c>
      <c r="Z66" s="4">
        <v>194.578</v>
      </c>
      <c r="AA66" s="4">
        <v>65.739000000000004</v>
      </c>
      <c r="AB66" s="4">
        <v>190.75800000000001</v>
      </c>
      <c r="AC66" s="4">
        <v>65.582999999999998</v>
      </c>
      <c r="AD66" s="4">
        <v>67.635000000000005</v>
      </c>
      <c r="AE66">
        <v>217.75899999999999</v>
      </c>
      <c r="AF66" s="4">
        <v>259.88600000000002</v>
      </c>
      <c r="AG66" s="4">
        <v>166.22300000000001</v>
      </c>
      <c r="AH66" s="4">
        <v>166.22300000000001</v>
      </c>
      <c r="ALQ66" s="4" t="e">
        <v>#N/A</v>
      </c>
    </row>
    <row r="67" spans="1:1005" ht="15" x14ac:dyDescent="0.25">
      <c r="A67" s="73">
        <v>46874</v>
      </c>
      <c r="B67" s="15"/>
      <c r="C67" s="13">
        <v>190</v>
      </c>
      <c r="D67" s="14">
        <v>251</v>
      </c>
      <c r="E67" s="4">
        <v>206.506</v>
      </c>
      <c r="F67" s="4">
        <v>389.31599999999997</v>
      </c>
      <c r="G67" s="4">
        <v>258.04199999999997</v>
      </c>
      <c r="H67" s="4">
        <v>290.60700000000003</v>
      </c>
      <c r="I67" s="4">
        <v>186.98599999999999</v>
      </c>
      <c r="J67" s="4">
        <v>433.517</v>
      </c>
      <c r="K67" s="4">
        <v>60.966999999999999</v>
      </c>
      <c r="L67" s="4">
        <v>181.3</v>
      </c>
      <c r="M67" s="4">
        <v>292.29599999999999</v>
      </c>
      <c r="N67" s="4">
        <v>534.80899999999997</v>
      </c>
      <c r="O67" s="4">
        <v>230.637</v>
      </c>
      <c r="P67" s="4">
        <v>284.20600000000002</v>
      </c>
      <c r="Q67" s="4">
        <v>365.85</v>
      </c>
      <c r="R67" s="4">
        <v>381.62700000000001</v>
      </c>
      <c r="S67" s="4">
        <v>215.50899999999999</v>
      </c>
      <c r="T67" s="4">
        <v>188.89599999999999</v>
      </c>
      <c r="U67" s="4">
        <v>207.36</v>
      </c>
      <c r="V67" s="4">
        <v>137.95400000000001</v>
      </c>
      <c r="W67" s="4">
        <v>191.523</v>
      </c>
      <c r="X67" s="4">
        <v>172.53399999999999</v>
      </c>
      <c r="Y67" s="4">
        <v>191.78700000000001</v>
      </c>
      <c r="Z67" s="4">
        <v>235.696</v>
      </c>
      <c r="AA67" s="4">
        <v>132.852</v>
      </c>
      <c r="AB67" s="4">
        <v>318.54199999999997</v>
      </c>
      <c r="AC67" s="4">
        <v>175.393</v>
      </c>
      <c r="AD67" s="4">
        <v>186.63900000000001</v>
      </c>
      <c r="AE67">
        <v>318.73500000000001</v>
      </c>
      <c r="AF67" s="4">
        <v>441.97</v>
      </c>
      <c r="AG67" s="4">
        <v>294.02</v>
      </c>
      <c r="AH67" s="4">
        <v>294.02</v>
      </c>
      <c r="ALQ67" s="4" t="e">
        <v>#N/A</v>
      </c>
    </row>
    <row r="68" spans="1:1005" ht="15" x14ac:dyDescent="0.25">
      <c r="A68" s="73">
        <v>46905</v>
      </c>
      <c r="B68" s="15"/>
      <c r="C68" s="13">
        <v>102</v>
      </c>
      <c r="D68" s="14">
        <v>187</v>
      </c>
      <c r="E68" s="4">
        <v>66.515000000000001</v>
      </c>
      <c r="F68" s="4">
        <v>371.14699999999999</v>
      </c>
      <c r="G68" s="4">
        <v>170.59299999999999</v>
      </c>
      <c r="H68" s="4">
        <v>305.08300000000003</v>
      </c>
      <c r="I68" s="4">
        <v>53.506</v>
      </c>
      <c r="J68" s="4">
        <v>196.08500000000001</v>
      </c>
      <c r="K68" s="4">
        <v>18.585000000000001</v>
      </c>
      <c r="L68" s="4">
        <v>111.089</v>
      </c>
      <c r="M68" s="4">
        <v>131.86199999999999</v>
      </c>
      <c r="N68" s="4">
        <v>360.827</v>
      </c>
      <c r="O68" s="4">
        <v>75.78</v>
      </c>
      <c r="P68" s="4">
        <v>163.614</v>
      </c>
      <c r="Q68" s="4">
        <v>342.36900000000003</v>
      </c>
      <c r="R68" s="4">
        <v>160.13800000000001</v>
      </c>
      <c r="S68" s="4">
        <v>220.00299999999999</v>
      </c>
      <c r="T68" s="4">
        <v>243.506</v>
      </c>
      <c r="U68" s="4">
        <v>65.965999999999994</v>
      </c>
      <c r="V68" s="4">
        <v>79.004999999999995</v>
      </c>
      <c r="W68" s="4">
        <v>172.976</v>
      </c>
      <c r="X68" s="4">
        <v>226.11799999999999</v>
      </c>
      <c r="Y68" s="4">
        <v>222.768</v>
      </c>
      <c r="Z68" s="4">
        <v>220.285</v>
      </c>
      <c r="AA68" s="4">
        <v>30.309000000000001</v>
      </c>
      <c r="AB68" s="4">
        <v>377.81200000000001</v>
      </c>
      <c r="AC68" s="4">
        <v>68.528000000000006</v>
      </c>
      <c r="AD68" s="4">
        <v>259.13</v>
      </c>
      <c r="AE68">
        <v>148.13499999999999</v>
      </c>
      <c r="AF68" s="4">
        <v>356.09300000000002</v>
      </c>
      <c r="AG68" s="4">
        <v>218.22900000000001</v>
      </c>
      <c r="AH68" s="4">
        <v>218.22900000000001</v>
      </c>
      <c r="ALQ68" s="4" t="e">
        <v>#N/A</v>
      </c>
    </row>
    <row r="69" spans="1:1005" ht="15" x14ac:dyDescent="0.25">
      <c r="A69" s="73">
        <v>46935</v>
      </c>
      <c r="B69" s="15"/>
      <c r="C69" s="13">
        <v>9</v>
      </c>
      <c r="D69" s="14">
        <v>33</v>
      </c>
      <c r="E69" s="4">
        <v>13.356999999999999</v>
      </c>
      <c r="F69" s="4">
        <v>91.007999999999996</v>
      </c>
      <c r="G69" s="4">
        <v>73.165999999999997</v>
      </c>
      <c r="H69" s="4">
        <v>178.04599999999999</v>
      </c>
      <c r="I69" s="4">
        <v>-7.319</v>
      </c>
      <c r="J69" s="4">
        <v>29.533999999999999</v>
      </c>
      <c r="K69" s="4">
        <v>18.13</v>
      </c>
      <c r="L69" s="4">
        <v>-3.9710000000000001</v>
      </c>
      <c r="M69" s="4">
        <v>27.071999999999999</v>
      </c>
      <c r="N69" s="4">
        <v>100.779</v>
      </c>
      <c r="O69" s="4">
        <v>26.221</v>
      </c>
      <c r="P69" s="4">
        <v>24.521000000000001</v>
      </c>
      <c r="Q69" s="4">
        <v>90.956999999999994</v>
      </c>
      <c r="R69" s="4">
        <v>33.296999999999997</v>
      </c>
      <c r="S69" s="4">
        <v>32.411999999999999</v>
      </c>
      <c r="T69" s="4">
        <v>56.103000000000002</v>
      </c>
      <c r="U69" s="4">
        <v>6.835</v>
      </c>
      <c r="V69" s="4">
        <v>26.651</v>
      </c>
      <c r="W69" s="4">
        <v>14.307</v>
      </c>
      <c r="X69" s="4">
        <v>33.85</v>
      </c>
      <c r="Y69" s="4">
        <v>24.870999999999999</v>
      </c>
      <c r="Z69" s="4">
        <v>33.936999999999998</v>
      </c>
      <c r="AA69" s="4">
        <v>20.582000000000001</v>
      </c>
      <c r="AB69" s="4">
        <v>138.43</v>
      </c>
      <c r="AC69" s="4">
        <v>1.498</v>
      </c>
      <c r="AD69" s="4">
        <v>97.608999999999995</v>
      </c>
      <c r="AE69">
        <v>51.837000000000003</v>
      </c>
      <c r="AF69" s="4">
        <v>102.351</v>
      </c>
      <c r="AG69" s="4">
        <v>24.077999999999999</v>
      </c>
      <c r="AH69" s="4">
        <v>24.077999999999999</v>
      </c>
      <c r="ALQ69" s="4" t="e">
        <v>#N/A</v>
      </c>
    </row>
    <row r="70" spans="1:1005" ht="15" x14ac:dyDescent="0.25">
      <c r="A70" s="73">
        <v>46966</v>
      </c>
      <c r="B70" s="15"/>
      <c r="C70" s="13">
        <v>2</v>
      </c>
      <c r="D70" s="14">
        <v>24</v>
      </c>
      <c r="E70" s="4">
        <v>-1.9730000000000001</v>
      </c>
      <c r="F70" s="4">
        <v>71.498999999999995</v>
      </c>
      <c r="G70" s="4">
        <v>24.497</v>
      </c>
      <c r="H70" s="4">
        <v>127.018</v>
      </c>
      <c r="I70" s="4">
        <v>-4.8369999999999997</v>
      </c>
      <c r="J70" s="4">
        <v>41.357999999999997</v>
      </c>
      <c r="K70" s="4">
        <v>18.030999999999999</v>
      </c>
      <c r="L70" s="4">
        <v>15.119</v>
      </c>
      <c r="M70" s="4">
        <v>-0.108</v>
      </c>
      <c r="N70" s="4">
        <v>35.076000000000001</v>
      </c>
      <c r="O70" s="4">
        <v>37.146000000000001</v>
      </c>
      <c r="P70" s="4">
        <v>43.872</v>
      </c>
      <c r="Q70" s="4">
        <v>39.023000000000003</v>
      </c>
      <c r="R70" s="4">
        <v>-0.42199999999999999</v>
      </c>
      <c r="S70" s="4">
        <v>35.575000000000003</v>
      </c>
      <c r="T70" s="4">
        <v>12.089</v>
      </c>
      <c r="U70" s="4">
        <v>-6.1059999999999999</v>
      </c>
      <c r="V70" s="4">
        <v>39.56</v>
      </c>
      <c r="W70" s="4">
        <v>9.5619999999999994</v>
      </c>
      <c r="X70" s="4">
        <v>5.0250000000000004</v>
      </c>
      <c r="Y70" s="4">
        <v>27.36</v>
      </c>
      <c r="Z70" s="4">
        <v>23.047000000000001</v>
      </c>
      <c r="AA70" s="4">
        <v>18.204000000000001</v>
      </c>
      <c r="AB70" s="4">
        <v>37.207000000000001</v>
      </c>
      <c r="AC70" s="4">
        <v>10.762</v>
      </c>
      <c r="AD70" s="4">
        <v>38.777999999999999</v>
      </c>
      <c r="AE70">
        <v>59.819000000000003</v>
      </c>
      <c r="AF70" s="4">
        <v>72.909000000000006</v>
      </c>
      <c r="AG70" s="4">
        <v>9.93</v>
      </c>
      <c r="AH70" s="4">
        <v>9.93</v>
      </c>
      <c r="ALQ70" s="4" t="e">
        <v>#N/A</v>
      </c>
    </row>
    <row r="71" spans="1:1005" ht="15" x14ac:dyDescent="0.25">
      <c r="A71" s="73">
        <v>46997</v>
      </c>
      <c r="B71" s="15"/>
      <c r="C71" s="13">
        <v>13</v>
      </c>
      <c r="D71" s="14">
        <v>31</v>
      </c>
      <c r="E71" s="4">
        <v>22.782</v>
      </c>
      <c r="F71" s="4">
        <v>86.102999999999994</v>
      </c>
      <c r="G71" s="4">
        <v>13.651999999999999</v>
      </c>
      <c r="H71" s="4">
        <v>79.757999999999996</v>
      </c>
      <c r="I71" s="4">
        <v>18.045999999999999</v>
      </c>
      <c r="J71" s="4">
        <v>8.6470000000000002</v>
      </c>
      <c r="K71" s="4">
        <v>27.599</v>
      </c>
      <c r="L71" s="4">
        <v>51.886000000000003</v>
      </c>
      <c r="M71" s="4">
        <v>52.341999999999999</v>
      </c>
      <c r="N71" s="4">
        <v>21.472000000000001</v>
      </c>
      <c r="O71" s="4">
        <v>42.616999999999997</v>
      </c>
      <c r="P71" s="4">
        <v>33.65</v>
      </c>
      <c r="Q71" s="4">
        <v>37.512999999999998</v>
      </c>
      <c r="R71" s="4">
        <v>11.228</v>
      </c>
      <c r="S71" s="4">
        <v>45.468000000000004</v>
      </c>
      <c r="T71" s="4">
        <v>15.47</v>
      </c>
      <c r="U71" s="4">
        <v>20.402999999999999</v>
      </c>
      <c r="V71" s="4">
        <v>99.271000000000001</v>
      </c>
      <c r="W71" s="4">
        <v>16.314</v>
      </c>
      <c r="X71" s="4">
        <v>8.5389999999999997</v>
      </c>
      <c r="Y71" s="4">
        <v>12.196</v>
      </c>
      <c r="Z71" s="4">
        <v>16.033000000000001</v>
      </c>
      <c r="AA71" s="4">
        <v>17.155000000000001</v>
      </c>
      <c r="AB71" s="4">
        <v>9.25</v>
      </c>
      <c r="AC71" s="4">
        <v>21.733000000000001</v>
      </c>
      <c r="AD71" s="4">
        <v>68.269000000000005</v>
      </c>
      <c r="AE71">
        <v>41.078000000000003</v>
      </c>
      <c r="AF71" s="4">
        <v>95.468000000000004</v>
      </c>
      <c r="AG71" s="4">
        <v>53.319000000000003</v>
      </c>
      <c r="AH71" s="4">
        <v>53.319000000000003</v>
      </c>
      <c r="ALQ71" s="4" t="e">
        <v>#N/A</v>
      </c>
    </row>
    <row r="72" spans="1:1005" ht="15" x14ac:dyDescent="0.25">
      <c r="A72" s="73"/>
      <c r="B72" s="15"/>
      <c r="C72" s="13"/>
      <c r="D72" s="14"/>
      <c r="ALQ72" s="4" t="e">
        <v>#N/A</v>
      </c>
    </row>
    <row r="73" spans="1:1005" ht="15" x14ac:dyDescent="0.25">
      <c r="A73" s="73"/>
      <c r="B73" s="15"/>
      <c r="C73" s="13"/>
      <c r="D73" s="14"/>
    </row>
    <row r="74" spans="1:1005" ht="15" x14ac:dyDescent="0.25">
      <c r="A74" s="73"/>
      <c r="B74" s="15"/>
      <c r="C74" s="13"/>
      <c r="D74" s="14"/>
    </row>
    <row r="75" spans="1:1005" ht="15" x14ac:dyDescent="0.25">
      <c r="A75" s="73"/>
      <c r="B75" s="15"/>
      <c r="C75" s="13"/>
      <c r="D75" s="14"/>
    </row>
    <row r="76" spans="1:1005" ht="15" x14ac:dyDescent="0.25">
      <c r="A76" s="73"/>
      <c r="B76" s="15"/>
      <c r="C76" s="13"/>
      <c r="D76" s="14"/>
    </row>
    <row r="77" spans="1:1005" ht="15" x14ac:dyDescent="0.25">
      <c r="A77" s="73"/>
      <c r="B77" s="15"/>
      <c r="C77" s="13"/>
      <c r="D77" s="14"/>
    </row>
    <row r="78" spans="1:1005" ht="15" x14ac:dyDescent="0.25">
      <c r="A78" s="73"/>
      <c r="B78" s="15"/>
      <c r="C78" s="13"/>
      <c r="D78" s="14"/>
    </row>
    <row r="79" spans="1:1005" ht="15" x14ac:dyDescent="0.25">
      <c r="A79" s="73"/>
      <c r="B79" s="15"/>
      <c r="C79" s="13"/>
      <c r="D79" s="14"/>
    </row>
    <row r="80" spans="1:1005" ht="15" x14ac:dyDescent="0.25">
      <c r="A80" s="73"/>
      <c r="B80" s="15"/>
      <c r="C80" s="13"/>
      <c r="D80" s="14"/>
    </row>
    <row r="81" spans="1:4" ht="12.75" customHeight="1" x14ac:dyDescent="0.25">
      <c r="A81" s="73"/>
      <c r="B81" s="18"/>
      <c r="C81" s="19"/>
      <c r="D81" s="20"/>
    </row>
    <row r="82" spans="1:4" ht="12.75" customHeight="1" x14ac:dyDescent="0.25">
      <c r="A82" s="73"/>
      <c r="B82" s="18"/>
      <c r="C82" s="19"/>
      <c r="D82" s="20"/>
    </row>
    <row r="83" spans="1:4" ht="12.75" customHeight="1" x14ac:dyDescent="0.25">
      <c r="A83" s="73"/>
      <c r="B83" s="18"/>
      <c r="C83" s="19"/>
      <c r="D83" s="20"/>
    </row>
    <row r="84" spans="1:4" ht="12.75" customHeight="1" x14ac:dyDescent="0.25">
      <c r="A84" s="73"/>
      <c r="B84" s="18"/>
      <c r="C84" s="19"/>
      <c r="D84" s="20"/>
    </row>
    <row r="101" spans="3:4" ht="12.75" customHeight="1" x14ac:dyDescent="0.25">
      <c r="C101" s="3">
        <v>74</v>
      </c>
      <c r="D101" s="3">
        <v>92</v>
      </c>
    </row>
    <row r="102" spans="3:4" ht="12.75" customHeight="1" x14ac:dyDescent="0.25">
      <c r="C102" s="3">
        <v>110</v>
      </c>
      <c r="D102" s="3">
        <v>147</v>
      </c>
    </row>
    <row r="103" spans="3:4" ht="12.75" customHeight="1" x14ac:dyDescent="0.25">
      <c r="C103" s="3">
        <v>190</v>
      </c>
      <c r="D103" s="3">
        <v>251</v>
      </c>
    </row>
    <row r="104" spans="3:4" ht="12.75" customHeight="1" x14ac:dyDescent="0.25">
      <c r="C104" s="3">
        <v>102</v>
      </c>
      <c r="D104" s="3">
        <v>187</v>
      </c>
    </row>
    <row r="105" spans="3:4" ht="12.75" customHeight="1" x14ac:dyDescent="0.25">
      <c r="C105" s="3">
        <v>9</v>
      </c>
      <c r="D105" s="3">
        <v>33</v>
      </c>
    </row>
    <row r="106" spans="3:4" ht="12.75" customHeight="1" x14ac:dyDescent="0.25">
      <c r="C106" s="3">
        <v>2</v>
      </c>
      <c r="D106" s="3">
        <v>24</v>
      </c>
    </row>
    <row r="107" spans="3:4" ht="12.75" customHeight="1" x14ac:dyDescent="0.25">
      <c r="C107" s="3">
        <v>13</v>
      </c>
      <c r="D107" s="3">
        <v>31</v>
      </c>
    </row>
  </sheetData>
  <mergeCells count="1">
    <mergeCell ref="B1:AH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9C97A3-F614-4A8C-890D-773FEA5F7BA0}">
  <sheetPr codeName="Sheet12">
    <tabColor rgb="FFBC80BD"/>
  </sheetPr>
  <dimension ref="A1:ALQ107"/>
  <sheetViews>
    <sheetView topLeftCell="A40" workbookViewId="0">
      <selection activeCell="D4" sqref="D4"/>
    </sheetView>
  </sheetViews>
  <sheetFormatPr defaultColWidth="18.7109375" defaultRowHeight="12.75" customHeight="1" x14ac:dyDescent="0.25"/>
  <cols>
    <col min="1" max="4" width="7.5703125" style="3" customWidth="1"/>
    <col min="5" max="12" width="7" style="4" customWidth="1"/>
    <col min="13" max="13" width="8" style="4" customWidth="1"/>
    <col min="14" max="30" width="7" style="4" customWidth="1"/>
    <col min="31" max="31" width="8.42578125" customWidth="1"/>
    <col min="32" max="54" width="8.85546875" style="4" customWidth="1"/>
    <col min="55" max="16384" width="18.7109375" style="4"/>
  </cols>
  <sheetData>
    <row r="1" spans="1:39" ht="15" x14ac:dyDescent="0.25">
      <c r="A1" s="74"/>
      <c r="B1" s="75"/>
      <c r="C1" s="75"/>
      <c r="D1" s="75"/>
      <c r="E1" s="75"/>
      <c r="F1" s="75"/>
      <c r="G1" s="75"/>
      <c r="H1" s="75"/>
      <c r="I1" s="75"/>
      <c r="J1" s="75"/>
      <c r="K1" s="75"/>
      <c r="L1" s="75"/>
      <c r="M1" s="75"/>
      <c r="N1" s="75"/>
      <c r="O1" s="75"/>
      <c r="P1" s="75"/>
      <c r="Q1" s="75"/>
      <c r="R1" s="75"/>
      <c r="S1" s="75"/>
      <c r="T1" s="75"/>
      <c r="U1" s="75"/>
      <c r="V1" s="75"/>
      <c r="W1" s="75"/>
      <c r="X1" s="75"/>
      <c r="Y1" s="75"/>
      <c r="Z1" s="75"/>
      <c r="AA1" s="75"/>
      <c r="AB1" s="75"/>
      <c r="AC1" s="75"/>
      <c r="AD1" s="75"/>
      <c r="AE1" s="75"/>
      <c r="AF1" s="75"/>
      <c r="AG1" s="75"/>
      <c r="AH1" s="75"/>
      <c r="AI1" s="3"/>
      <c r="AJ1" s="3"/>
      <c r="AK1" s="3"/>
      <c r="AL1" s="3"/>
      <c r="AM1" s="3"/>
    </row>
    <row r="2" spans="1:39" s="3" customFormat="1" ht="15" x14ac:dyDescent="0.25">
      <c r="A2" s="74"/>
      <c r="B2" s="76" t="s">
        <v>0</v>
      </c>
      <c r="C2" s="76" t="s">
        <v>1</v>
      </c>
      <c r="D2" s="76" t="s">
        <v>2</v>
      </c>
      <c r="E2" s="76">
        <v>1991</v>
      </c>
      <c r="F2" s="76">
        <v>1992</v>
      </c>
      <c r="G2" s="76">
        <v>1993</v>
      </c>
      <c r="H2" s="76">
        <v>1994</v>
      </c>
      <c r="I2" s="76">
        <v>1995</v>
      </c>
      <c r="J2" s="76">
        <v>1996</v>
      </c>
      <c r="K2" s="76">
        <v>1997</v>
      </c>
      <c r="L2" s="76">
        <v>1998</v>
      </c>
      <c r="M2" s="76">
        <v>1999</v>
      </c>
      <c r="N2" s="76">
        <v>2000</v>
      </c>
      <c r="O2" s="76">
        <v>2001</v>
      </c>
      <c r="P2" s="76">
        <v>2002</v>
      </c>
      <c r="Q2" s="76">
        <v>2003</v>
      </c>
      <c r="R2" s="76">
        <v>2004</v>
      </c>
      <c r="S2" s="76">
        <v>2005</v>
      </c>
      <c r="T2" s="76">
        <v>2006</v>
      </c>
      <c r="U2" s="76">
        <v>2007</v>
      </c>
      <c r="V2" s="76">
        <v>2008</v>
      </c>
      <c r="W2" s="76">
        <v>2009</v>
      </c>
      <c r="X2" s="76">
        <v>2010</v>
      </c>
      <c r="Y2" s="76">
        <v>2011</v>
      </c>
      <c r="Z2" s="76">
        <v>2012</v>
      </c>
      <c r="AA2" s="76">
        <v>2013</v>
      </c>
      <c r="AB2" s="76">
        <v>2014</v>
      </c>
      <c r="AC2" s="76">
        <v>2015</v>
      </c>
      <c r="AD2" s="76">
        <v>2016</v>
      </c>
      <c r="AE2" s="77">
        <v>2017</v>
      </c>
      <c r="AF2" s="76">
        <v>2018</v>
      </c>
      <c r="AG2" s="76">
        <v>2019</v>
      </c>
      <c r="AH2" s="76">
        <v>2020</v>
      </c>
    </row>
    <row r="3" spans="1:39" s="3" customFormat="1" ht="15" x14ac:dyDescent="0.25">
      <c r="A3" s="78"/>
      <c r="B3" s="79" t="s">
        <v>3</v>
      </c>
      <c r="C3" s="79" t="s">
        <v>4</v>
      </c>
      <c r="D3" s="79" t="s">
        <v>5</v>
      </c>
      <c r="E3" s="79" t="s">
        <v>6</v>
      </c>
      <c r="F3" s="79" t="s">
        <v>7</v>
      </c>
      <c r="G3" s="79" t="s">
        <v>8</v>
      </c>
      <c r="H3" s="79" t="s">
        <v>9</v>
      </c>
      <c r="I3" s="79" t="s">
        <v>10</v>
      </c>
      <c r="J3" s="79" t="s">
        <v>11</v>
      </c>
      <c r="K3" s="79" t="s">
        <v>12</v>
      </c>
      <c r="L3" s="79" t="s">
        <v>13</v>
      </c>
      <c r="M3" s="79" t="s">
        <v>14</v>
      </c>
      <c r="N3" s="79" t="s">
        <v>15</v>
      </c>
      <c r="O3" s="79" t="s">
        <v>16</v>
      </c>
      <c r="P3" s="79" t="s">
        <v>17</v>
      </c>
      <c r="Q3" s="79" t="s">
        <v>18</v>
      </c>
      <c r="R3" s="79" t="s">
        <v>19</v>
      </c>
      <c r="S3" s="79" t="s">
        <v>20</v>
      </c>
      <c r="T3" s="79" t="s">
        <v>21</v>
      </c>
      <c r="U3" s="79" t="s">
        <v>22</v>
      </c>
      <c r="V3" s="79" t="s">
        <v>23</v>
      </c>
      <c r="W3" s="79" t="s">
        <v>24</v>
      </c>
      <c r="X3" s="79" t="s">
        <v>25</v>
      </c>
      <c r="Y3" s="79" t="s">
        <v>26</v>
      </c>
      <c r="Z3" s="79" t="s">
        <v>27</v>
      </c>
      <c r="AA3" s="79" t="s">
        <v>28</v>
      </c>
      <c r="AB3" s="79" t="s">
        <v>29</v>
      </c>
      <c r="AC3" s="79" t="s">
        <v>30</v>
      </c>
      <c r="AD3" s="79" t="s">
        <v>31</v>
      </c>
      <c r="AE3" s="79" t="s">
        <v>32</v>
      </c>
      <c r="AF3" s="79" t="s">
        <v>33</v>
      </c>
      <c r="AG3" s="79" t="s">
        <v>34</v>
      </c>
      <c r="AH3" s="79" t="s">
        <v>35</v>
      </c>
    </row>
    <row r="4" spans="1:39" ht="15" x14ac:dyDescent="0.25">
      <c r="A4" s="80">
        <v>44958</v>
      </c>
      <c r="B4" s="81"/>
      <c r="C4" s="82">
        <v>4</v>
      </c>
      <c r="D4" s="9">
        <v>4</v>
      </c>
      <c r="E4">
        <v>3.5</v>
      </c>
      <c r="F4">
        <v>3.4990000000000001</v>
      </c>
      <c r="G4">
        <v>3.5</v>
      </c>
      <c r="H4" s="4">
        <v>3.5</v>
      </c>
      <c r="I4" s="4">
        <v>3.5720000000000001</v>
      </c>
      <c r="J4" s="4">
        <v>3.5070000000000001</v>
      </c>
      <c r="K4" s="4">
        <v>3.5</v>
      </c>
      <c r="L4" s="4">
        <v>3.5</v>
      </c>
      <c r="M4" s="4">
        <v>3.508</v>
      </c>
      <c r="N4" s="4">
        <v>3.5</v>
      </c>
      <c r="O4" s="4">
        <v>3.5</v>
      </c>
      <c r="P4" s="4">
        <v>3.4990000000000001</v>
      </c>
      <c r="Q4" s="4">
        <v>3.5</v>
      </c>
      <c r="R4" s="4">
        <v>3.5</v>
      </c>
      <c r="S4" s="4">
        <v>3.5</v>
      </c>
      <c r="T4" s="4">
        <v>3.5</v>
      </c>
      <c r="U4" s="4">
        <v>3.5009999999999999</v>
      </c>
      <c r="V4" s="4">
        <v>3.5</v>
      </c>
      <c r="W4" s="4">
        <v>3.5</v>
      </c>
      <c r="X4" s="4">
        <v>3.5</v>
      </c>
      <c r="Y4" s="4">
        <v>3.5</v>
      </c>
      <c r="Z4" s="4">
        <v>3.5</v>
      </c>
      <c r="AA4" s="4">
        <v>3.4990000000000001</v>
      </c>
      <c r="AB4" s="4">
        <v>3.5</v>
      </c>
      <c r="AC4" s="4">
        <v>3.7789999999999999</v>
      </c>
      <c r="AD4" s="4">
        <v>3.6579999999999999</v>
      </c>
      <c r="AE4" s="4">
        <v>3.7839999999999998</v>
      </c>
      <c r="AF4" s="4">
        <v>3.5009999999999999</v>
      </c>
      <c r="AG4" s="4">
        <v>3.5</v>
      </c>
      <c r="AH4">
        <v>3.5</v>
      </c>
    </row>
    <row r="5" spans="1:39" ht="15" x14ac:dyDescent="0.25">
      <c r="A5" s="80">
        <v>44986</v>
      </c>
      <c r="B5" s="34"/>
      <c r="C5" s="12">
        <v>4</v>
      </c>
      <c r="D5" s="11">
        <v>4</v>
      </c>
      <c r="E5">
        <v>3.3980000000000001</v>
      </c>
      <c r="F5">
        <v>3.677</v>
      </c>
      <c r="G5">
        <v>3.7450000000000001</v>
      </c>
      <c r="H5" s="4">
        <v>3.9550000000000001</v>
      </c>
      <c r="I5" s="4">
        <v>4.742</v>
      </c>
      <c r="J5" s="4">
        <v>3.5670000000000002</v>
      </c>
      <c r="K5" s="4">
        <v>4.4530000000000003</v>
      </c>
      <c r="L5" s="4">
        <v>3.8159999999999998</v>
      </c>
      <c r="M5" s="4">
        <v>4.4269999999999996</v>
      </c>
      <c r="N5" s="4">
        <v>3.48</v>
      </c>
      <c r="O5" s="4">
        <v>3.7229999999999999</v>
      </c>
      <c r="P5" s="4">
        <v>3.355</v>
      </c>
      <c r="Q5" s="4">
        <v>3.887</v>
      </c>
      <c r="R5" s="4">
        <v>5.351</v>
      </c>
      <c r="S5" s="4">
        <v>3.4239999999999999</v>
      </c>
      <c r="T5" s="4">
        <v>3.4740000000000002</v>
      </c>
      <c r="U5" s="4">
        <v>5.3010000000000002</v>
      </c>
      <c r="V5" s="4">
        <v>3.2589999999999999</v>
      </c>
      <c r="W5" s="4">
        <v>4.1760000000000002</v>
      </c>
      <c r="X5" s="4">
        <v>3.2610000000000001</v>
      </c>
      <c r="Y5" s="4">
        <v>3.56</v>
      </c>
      <c r="Z5" s="4">
        <v>4.242</v>
      </c>
      <c r="AA5" s="4">
        <v>3.3450000000000002</v>
      </c>
      <c r="AB5" s="4">
        <v>3.2589999999999999</v>
      </c>
      <c r="AC5" s="4">
        <v>5.0140000000000002</v>
      </c>
      <c r="AD5" s="4">
        <v>4.319</v>
      </c>
      <c r="AE5" s="4">
        <v>5.7039999999999997</v>
      </c>
      <c r="AF5" s="4">
        <v>3.4460000000000002</v>
      </c>
      <c r="AG5" s="4">
        <v>3.274</v>
      </c>
      <c r="AH5">
        <v>3.6560000000000001</v>
      </c>
    </row>
    <row r="6" spans="1:39" ht="15" x14ac:dyDescent="0.25">
      <c r="A6" s="80">
        <v>45017</v>
      </c>
      <c r="B6" s="34"/>
      <c r="C6" s="12">
        <v>6</v>
      </c>
      <c r="D6" s="11">
        <v>8</v>
      </c>
      <c r="E6">
        <v>7.3479999999999999</v>
      </c>
      <c r="F6">
        <v>11.586</v>
      </c>
      <c r="G6">
        <v>7.851</v>
      </c>
      <c r="H6" s="4">
        <v>8.7379999999999995</v>
      </c>
      <c r="I6" s="4">
        <v>6.8230000000000004</v>
      </c>
      <c r="J6" s="4">
        <v>8.0779999999999994</v>
      </c>
      <c r="K6" s="4">
        <v>7.2279999999999998</v>
      </c>
      <c r="L6" s="4">
        <v>6.343</v>
      </c>
      <c r="M6" s="4">
        <v>7.2670000000000003</v>
      </c>
      <c r="N6" s="4">
        <v>10.098000000000001</v>
      </c>
      <c r="O6" s="4">
        <v>9.4949999999999992</v>
      </c>
      <c r="P6" s="4">
        <v>10.334</v>
      </c>
      <c r="Q6" s="4">
        <v>8.2970000000000006</v>
      </c>
      <c r="R6" s="4">
        <v>13.601000000000001</v>
      </c>
      <c r="S6" s="4">
        <v>7.9219999999999997</v>
      </c>
      <c r="T6" s="4">
        <v>9.8970000000000002</v>
      </c>
      <c r="U6" s="4">
        <v>9.9309999999999992</v>
      </c>
      <c r="V6" s="4">
        <v>4.5629999999999997</v>
      </c>
      <c r="W6" s="4">
        <v>6.7690000000000001</v>
      </c>
      <c r="X6" s="4">
        <v>7.5209999999999999</v>
      </c>
      <c r="Y6" s="4">
        <v>7.3920000000000003</v>
      </c>
      <c r="Z6" s="4">
        <v>14.396000000000001</v>
      </c>
      <c r="AA6" s="4">
        <v>6.4029999999999996</v>
      </c>
      <c r="AB6" s="4">
        <v>6.2389999999999999</v>
      </c>
      <c r="AC6" s="4">
        <v>9</v>
      </c>
      <c r="AD6" s="4">
        <v>8.3480000000000008</v>
      </c>
      <c r="AE6" s="4">
        <v>11.433</v>
      </c>
      <c r="AF6" s="4">
        <v>7.2409999999999997</v>
      </c>
      <c r="AG6" s="4">
        <v>8.6980000000000004</v>
      </c>
      <c r="AH6">
        <v>7.173</v>
      </c>
    </row>
    <row r="7" spans="1:39" ht="15" x14ac:dyDescent="0.25">
      <c r="A7" s="80">
        <v>45047</v>
      </c>
      <c r="B7" s="34"/>
      <c r="C7" s="12">
        <v>22</v>
      </c>
      <c r="D7" s="11">
        <v>28</v>
      </c>
      <c r="E7">
        <v>23.411000000000001</v>
      </c>
      <c r="F7">
        <v>35.741</v>
      </c>
      <c r="G7">
        <v>35.22</v>
      </c>
      <c r="H7" s="4">
        <v>32.597999999999999</v>
      </c>
      <c r="I7" s="4">
        <v>29.166</v>
      </c>
      <c r="J7" s="4">
        <v>39.325000000000003</v>
      </c>
      <c r="K7" s="4">
        <v>25.23</v>
      </c>
      <c r="L7" s="4">
        <v>22.321000000000002</v>
      </c>
      <c r="M7" s="4">
        <v>24.12</v>
      </c>
      <c r="N7" s="4">
        <v>37.851999999999997</v>
      </c>
      <c r="O7" s="4">
        <v>37.433</v>
      </c>
      <c r="P7" s="4">
        <v>21.547999999999998</v>
      </c>
      <c r="Q7" s="4">
        <v>30.792999999999999</v>
      </c>
      <c r="R7" s="4">
        <v>31.713999999999999</v>
      </c>
      <c r="S7" s="4">
        <v>25.972000000000001</v>
      </c>
      <c r="T7" s="4">
        <v>27.591999999999999</v>
      </c>
      <c r="U7" s="4">
        <v>29.018999999999998</v>
      </c>
      <c r="V7" s="4">
        <v>19.800999999999998</v>
      </c>
      <c r="W7" s="4">
        <v>37.158999999999999</v>
      </c>
      <c r="X7" s="4">
        <v>18.562999999999999</v>
      </c>
      <c r="Y7" s="4">
        <v>18.885000000000002</v>
      </c>
      <c r="Z7" s="4">
        <v>28.408000000000001</v>
      </c>
      <c r="AA7" s="4">
        <v>26.873999999999999</v>
      </c>
      <c r="AB7" s="4">
        <v>24.123000000000001</v>
      </c>
      <c r="AC7" s="4">
        <v>20.094999999999999</v>
      </c>
      <c r="AD7" s="4">
        <v>21.873000000000001</v>
      </c>
      <c r="AE7" s="4">
        <v>25.58</v>
      </c>
      <c r="AF7" s="4">
        <v>36.463999999999999</v>
      </c>
      <c r="AG7" s="4">
        <v>29.646000000000001</v>
      </c>
      <c r="AH7">
        <v>31.268999999999998</v>
      </c>
    </row>
    <row r="8" spans="1:39" ht="15" x14ac:dyDescent="0.25">
      <c r="A8" s="80">
        <v>45078</v>
      </c>
      <c r="B8" s="34"/>
      <c r="C8" s="12">
        <v>39</v>
      </c>
      <c r="D8" s="11">
        <v>50</v>
      </c>
      <c r="E8">
        <v>58.707999999999998</v>
      </c>
      <c r="F8">
        <v>35.521000000000001</v>
      </c>
      <c r="G8">
        <v>75.460999999999999</v>
      </c>
      <c r="H8" s="4">
        <v>50.557000000000002</v>
      </c>
      <c r="I8" s="4">
        <v>93.408000000000001</v>
      </c>
      <c r="J8" s="4">
        <v>53.488</v>
      </c>
      <c r="K8" s="4">
        <v>51.481999999999999</v>
      </c>
      <c r="L8" s="4">
        <v>39.177999999999997</v>
      </c>
      <c r="M8" s="4">
        <v>56.197000000000003</v>
      </c>
      <c r="N8" s="4">
        <v>42.598999999999997</v>
      </c>
      <c r="O8" s="4">
        <v>43.271999999999998</v>
      </c>
      <c r="P8" s="4">
        <v>28.565999999999999</v>
      </c>
      <c r="Q8" s="4">
        <v>53.954000000000001</v>
      </c>
      <c r="R8" s="4">
        <v>29.853999999999999</v>
      </c>
      <c r="S8" s="4">
        <v>39.021000000000001</v>
      </c>
      <c r="T8" s="4">
        <v>34.302999999999997</v>
      </c>
      <c r="U8" s="4">
        <v>35.488999999999997</v>
      </c>
      <c r="V8" s="4">
        <v>63.555999999999997</v>
      </c>
      <c r="W8" s="4">
        <v>41.917000000000002</v>
      </c>
      <c r="X8" s="4">
        <v>54.377000000000002</v>
      </c>
      <c r="Y8" s="4">
        <v>62.889000000000003</v>
      </c>
      <c r="Z8" s="4">
        <v>19.286000000000001</v>
      </c>
      <c r="AA8" s="4">
        <v>54.424999999999997</v>
      </c>
      <c r="AB8" s="4">
        <v>53.707000000000001</v>
      </c>
      <c r="AC8" s="4">
        <v>59.57</v>
      </c>
      <c r="AD8" s="4">
        <v>49.442999999999998</v>
      </c>
      <c r="AE8" s="4">
        <v>39.935000000000002</v>
      </c>
      <c r="AF8" s="4">
        <v>33.868000000000002</v>
      </c>
      <c r="AG8" s="4">
        <v>70.087000000000003</v>
      </c>
      <c r="AH8">
        <v>43.57</v>
      </c>
    </row>
    <row r="9" spans="1:39" ht="15" x14ac:dyDescent="0.25">
      <c r="A9" s="80">
        <v>45108</v>
      </c>
      <c r="B9" s="34"/>
      <c r="C9" s="12">
        <v>15</v>
      </c>
      <c r="D9" s="11">
        <v>19</v>
      </c>
      <c r="E9">
        <v>27.408000000000001</v>
      </c>
      <c r="F9">
        <v>18.498000000000001</v>
      </c>
      <c r="G9">
        <v>37.078000000000003</v>
      </c>
      <c r="H9" s="4">
        <v>18.594999999999999</v>
      </c>
      <c r="I9" s="4">
        <v>84.162999999999997</v>
      </c>
      <c r="J9" s="4">
        <v>22.195</v>
      </c>
      <c r="K9" s="4">
        <v>19.065000000000001</v>
      </c>
      <c r="L9" s="4">
        <v>23.355</v>
      </c>
      <c r="M9" s="4">
        <v>37.195</v>
      </c>
      <c r="N9" s="4">
        <v>15.742000000000001</v>
      </c>
      <c r="O9" s="4">
        <v>15.973000000000001</v>
      </c>
      <c r="P9" s="4">
        <v>10.474</v>
      </c>
      <c r="Q9" s="4">
        <v>17.782</v>
      </c>
      <c r="R9" s="4">
        <v>12.157</v>
      </c>
      <c r="S9" s="4">
        <v>16.594000000000001</v>
      </c>
      <c r="T9" s="4">
        <v>12.526</v>
      </c>
      <c r="U9" s="4">
        <v>15.537000000000001</v>
      </c>
      <c r="V9" s="4">
        <v>34.658999999999999</v>
      </c>
      <c r="W9" s="4">
        <v>22.443999999999999</v>
      </c>
      <c r="X9" s="4">
        <v>19.349</v>
      </c>
      <c r="Y9" s="4">
        <v>39.856999999999999</v>
      </c>
      <c r="Z9" s="4">
        <v>9.0410000000000004</v>
      </c>
      <c r="AA9" s="4">
        <v>21.093</v>
      </c>
      <c r="AB9" s="4">
        <v>20.324000000000002</v>
      </c>
      <c r="AC9" s="4">
        <v>25.434999999999999</v>
      </c>
      <c r="AD9" s="4">
        <v>18.934999999999999</v>
      </c>
      <c r="AE9" s="4">
        <v>15.082000000000001</v>
      </c>
      <c r="AF9" s="4">
        <v>12.055</v>
      </c>
      <c r="AG9" s="4">
        <v>48.896999999999998</v>
      </c>
      <c r="AH9">
        <v>14.638</v>
      </c>
    </row>
    <row r="10" spans="1:39" ht="15" x14ac:dyDescent="0.25">
      <c r="A10" s="80">
        <v>45139</v>
      </c>
      <c r="B10" s="34"/>
      <c r="C10" s="12">
        <v>8</v>
      </c>
      <c r="D10" s="11">
        <v>10</v>
      </c>
      <c r="E10">
        <v>10.696</v>
      </c>
      <c r="F10">
        <v>10.36</v>
      </c>
      <c r="G10">
        <v>13.086</v>
      </c>
      <c r="H10" s="4">
        <v>8.5449999999999999</v>
      </c>
      <c r="I10" s="4">
        <v>25.379000000000001</v>
      </c>
      <c r="J10" s="4">
        <v>9.5730000000000004</v>
      </c>
      <c r="K10" s="4">
        <v>10.041</v>
      </c>
      <c r="L10" s="4">
        <v>9.609</v>
      </c>
      <c r="M10" s="4">
        <v>14.095000000000001</v>
      </c>
      <c r="N10" s="4">
        <v>8.5679999999999996</v>
      </c>
      <c r="O10" s="4">
        <v>9.1539999999999999</v>
      </c>
      <c r="P10" s="4">
        <v>5.9829999999999997</v>
      </c>
      <c r="Q10" s="4">
        <v>8.7390000000000008</v>
      </c>
      <c r="R10" s="4">
        <v>6.923</v>
      </c>
      <c r="S10" s="4">
        <v>9.157</v>
      </c>
      <c r="T10" s="4">
        <v>7.6050000000000004</v>
      </c>
      <c r="U10" s="4">
        <v>8.4149999999999991</v>
      </c>
      <c r="V10" s="4">
        <v>12.054</v>
      </c>
      <c r="W10" s="4">
        <v>9.4269999999999996</v>
      </c>
      <c r="X10" s="4">
        <v>10.465</v>
      </c>
      <c r="Y10" s="4">
        <v>13.773999999999999</v>
      </c>
      <c r="Z10" s="4">
        <v>5.7729999999999997</v>
      </c>
      <c r="AA10" s="4">
        <v>10.497999999999999</v>
      </c>
      <c r="AB10" s="4">
        <v>9.9390000000000001</v>
      </c>
      <c r="AC10" s="4">
        <v>10.071999999999999</v>
      </c>
      <c r="AD10" s="4">
        <v>9.2289999999999992</v>
      </c>
      <c r="AE10" s="4">
        <v>9.2330000000000005</v>
      </c>
      <c r="AF10" s="4">
        <v>6.8019999999999996</v>
      </c>
      <c r="AG10" s="4">
        <v>15.874000000000001</v>
      </c>
      <c r="AH10">
        <v>7.9820000000000002</v>
      </c>
    </row>
    <row r="11" spans="1:39" ht="15" x14ac:dyDescent="0.25">
      <c r="A11" s="80">
        <v>45170</v>
      </c>
      <c r="B11" s="34"/>
      <c r="C11" s="12">
        <v>6</v>
      </c>
      <c r="D11" s="11">
        <v>7</v>
      </c>
      <c r="E11">
        <v>6.5739999999999998</v>
      </c>
      <c r="F11">
        <v>7.0410000000000004</v>
      </c>
      <c r="G11">
        <v>8.4890000000000008</v>
      </c>
      <c r="H11" s="4">
        <v>6.1079999999999997</v>
      </c>
      <c r="I11" s="4">
        <v>13.041</v>
      </c>
      <c r="J11" s="4">
        <v>6.569</v>
      </c>
      <c r="K11" s="4">
        <v>6.5970000000000004</v>
      </c>
      <c r="L11" s="4">
        <v>5.7329999999999997</v>
      </c>
      <c r="M11" s="4">
        <v>7.6660000000000004</v>
      </c>
      <c r="N11" s="4">
        <v>5.867</v>
      </c>
      <c r="O11" s="4">
        <v>6.0919999999999996</v>
      </c>
      <c r="P11" s="4">
        <v>4.4429999999999996</v>
      </c>
      <c r="Q11" s="4">
        <v>8.2609999999999992</v>
      </c>
      <c r="R11" s="4">
        <v>5.0529999999999999</v>
      </c>
      <c r="S11" s="4">
        <v>5.657</v>
      </c>
      <c r="T11" s="4">
        <v>5.8479999999999999</v>
      </c>
      <c r="U11" s="4">
        <v>6.431</v>
      </c>
      <c r="V11" s="4">
        <v>7.1280000000000001</v>
      </c>
      <c r="W11" s="4">
        <v>6.1079999999999997</v>
      </c>
      <c r="X11" s="4">
        <v>6.1749999999999998</v>
      </c>
      <c r="Y11" s="4">
        <v>7.3710000000000004</v>
      </c>
      <c r="Z11" s="4">
        <v>4.5449999999999999</v>
      </c>
      <c r="AA11" s="4">
        <v>7.8</v>
      </c>
      <c r="AB11" s="4">
        <v>8.3699999999999992</v>
      </c>
      <c r="AC11" s="4">
        <v>6.6109999999999998</v>
      </c>
      <c r="AD11" s="4">
        <v>6.133</v>
      </c>
      <c r="AE11" s="4">
        <v>5.6280000000000001</v>
      </c>
      <c r="AF11" s="4">
        <v>5.016</v>
      </c>
      <c r="AG11" s="4">
        <v>8.266</v>
      </c>
      <c r="AH11">
        <v>7.0419999999999998</v>
      </c>
    </row>
    <row r="12" spans="1:39" ht="15" x14ac:dyDescent="0.25">
      <c r="A12" s="80">
        <v>45200</v>
      </c>
      <c r="B12" s="34"/>
      <c r="C12" s="12">
        <v>6</v>
      </c>
      <c r="D12" s="11">
        <v>7</v>
      </c>
      <c r="E12">
        <v>6.5049999999999999</v>
      </c>
      <c r="F12">
        <v>5.9989999999999997</v>
      </c>
      <c r="G12">
        <v>8.9260000000000002</v>
      </c>
      <c r="H12" s="4">
        <v>7.8680000000000003</v>
      </c>
      <c r="I12" s="4">
        <v>11.734999999999999</v>
      </c>
      <c r="J12" s="4">
        <v>7.3040000000000003</v>
      </c>
      <c r="K12" s="4">
        <v>7.0830000000000002</v>
      </c>
      <c r="L12" s="4">
        <v>7.0810000000000004</v>
      </c>
      <c r="M12" s="4">
        <v>7.3650000000000002</v>
      </c>
      <c r="N12" s="4">
        <v>6.0510000000000002</v>
      </c>
      <c r="O12" s="4">
        <v>6.0110000000000001</v>
      </c>
      <c r="P12" s="4">
        <v>5.9260000000000002</v>
      </c>
      <c r="Q12" s="4">
        <v>7.1189999999999998</v>
      </c>
      <c r="R12" s="4">
        <v>5.843</v>
      </c>
      <c r="S12" s="4">
        <v>7.0979999999999999</v>
      </c>
      <c r="T12" s="4">
        <v>8.5679999999999996</v>
      </c>
      <c r="U12" s="4">
        <v>7.0209999999999999</v>
      </c>
      <c r="V12" s="4">
        <v>7.7030000000000003</v>
      </c>
      <c r="W12" s="4">
        <v>7.4420000000000002</v>
      </c>
      <c r="X12" s="4">
        <v>6.367</v>
      </c>
      <c r="Y12" s="4">
        <v>7.7320000000000002</v>
      </c>
      <c r="Z12" s="4">
        <v>4.6559999999999997</v>
      </c>
      <c r="AA12" s="4">
        <v>9.0549999999999997</v>
      </c>
      <c r="AB12" s="4">
        <v>11.394</v>
      </c>
      <c r="AC12" s="4">
        <v>6.3440000000000003</v>
      </c>
      <c r="AD12" s="4">
        <v>6.0469999999999997</v>
      </c>
      <c r="AE12" s="4">
        <v>6.8579999999999997</v>
      </c>
      <c r="AF12" s="4">
        <v>5.5650000000000004</v>
      </c>
      <c r="AG12" s="4">
        <v>7.8259999999999996</v>
      </c>
      <c r="AH12">
        <v>7.1079999999999997</v>
      </c>
    </row>
    <row r="13" spans="1:39" ht="15" x14ac:dyDescent="0.25">
      <c r="A13" s="80">
        <v>45231</v>
      </c>
      <c r="B13" s="34"/>
      <c r="C13" s="12">
        <v>4</v>
      </c>
      <c r="D13" s="11">
        <v>5</v>
      </c>
      <c r="E13">
        <v>5.6550000000000002</v>
      </c>
      <c r="F13">
        <v>5.0119999999999996</v>
      </c>
      <c r="G13">
        <v>7.3639999999999999</v>
      </c>
      <c r="H13" s="4">
        <v>6.351</v>
      </c>
      <c r="I13" s="4">
        <v>8.7449999999999992</v>
      </c>
      <c r="J13" s="4">
        <v>6.8890000000000002</v>
      </c>
      <c r="K13" s="4">
        <v>5.8529999999999998</v>
      </c>
      <c r="L13" s="4">
        <v>5.55</v>
      </c>
      <c r="M13" s="4">
        <v>6.2290000000000001</v>
      </c>
      <c r="N13" s="4">
        <v>5.0890000000000004</v>
      </c>
      <c r="O13" s="4">
        <v>5.98</v>
      </c>
      <c r="P13" s="4">
        <v>4.266</v>
      </c>
      <c r="Q13" s="4">
        <v>5.601</v>
      </c>
      <c r="R13" s="4">
        <v>5.0250000000000004</v>
      </c>
      <c r="S13" s="4">
        <v>6.1879999999999997</v>
      </c>
      <c r="T13" s="4">
        <v>6.2160000000000002</v>
      </c>
      <c r="U13" s="4">
        <v>5.84</v>
      </c>
      <c r="V13" s="4">
        <v>6.5289999999999999</v>
      </c>
      <c r="W13" s="4">
        <v>6.3520000000000003</v>
      </c>
      <c r="X13" s="4">
        <v>6.351</v>
      </c>
      <c r="Y13" s="4">
        <v>6.4560000000000004</v>
      </c>
      <c r="Z13" s="4">
        <v>3.9609999999999999</v>
      </c>
      <c r="AA13" s="4">
        <v>6.4729999999999999</v>
      </c>
      <c r="AB13" s="4">
        <v>7.3609999999999998</v>
      </c>
      <c r="AC13" s="4">
        <v>5.4459999999999997</v>
      </c>
      <c r="AD13" s="4">
        <v>5.1390000000000002</v>
      </c>
      <c r="AE13" s="4">
        <v>5.71</v>
      </c>
      <c r="AF13" s="4">
        <v>5.1429999999999998</v>
      </c>
      <c r="AG13" s="4">
        <v>6.8129999999999997</v>
      </c>
      <c r="AH13">
        <v>7.3490000000000002</v>
      </c>
    </row>
    <row r="14" spans="1:39" ht="15" x14ac:dyDescent="0.25">
      <c r="A14" s="80">
        <v>45261</v>
      </c>
      <c r="B14" s="34"/>
      <c r="C14" s="12">
        <v>4</v>
      </c>
      <c r="D14" s="11">
        <v>4</v>
      </c>
      <c r="E14">
        <v>5.3529999999999998</v>
      </c>
      <c r="F14">
        <v>4.6360000000000001</v>
      </c>
      <c r="G14">
        <v>6.3239999999999998</v>
      </c>
      <c r="H14" s="4">
        <v>5.4969999999999999</v>
      </c>
      <c r="I14" s="4">
        <v>8.0440000000000005</v>
      </c>
      <c r="J14" s="4">
        <v>6.0810000000000004</v>
      </c>
      <c r="K14" s="4">
        <v>5.1959999999999997</v>
      </c>
      <c r="L14" s="4">
        <v>5.3330000000000002</v>
      </c>
      <c r="M14" s="4">
        <v>5.6390000000000002</v>
      </c>
      <c r="N14" s="4">
        <v>4.7320000000000002</v>
      </c>
      <c r="O14" s="4">
        <v>5.1040000000000001</v>
      </c>
      <c r="P14" s="4">
        <v>3.8</v>
      </c>
      <c r="Q14" s="4">
        <v>5.1239999999999997</v>
      </c>
      <c r="R14" s="4">
        <v>4.351</v>
      </c>
      <c r="S14" s="4">
        <v>4.9749999999999996</v>
      </c>
      <c r="T14" s="4">
        <v>4.9420000000000002</v>
      </c>
      <c r="U14" s="4">
        <v>4.74</v>
      </c>
      <c r="V14" s="4">
        <v>5.766</v>
      </c>
      <c r="W14" s="4">
        <v>5.2750000000000004</v>
      </c>
      <c r="X14" s="4">
        <v>5.3380000000000001</v>
      </c>
      <c r="Y14" s="4">
        <v>5.758</v>
      </c>
      <c r="Z14" s="4">
        <v>3.59</v>
      </c>
      <c r="AA14" s="4">
        <v>5.5010000000000003</v>
      </c>
      <c r="AB14" s="4">
        <v>5.7089999999999996</v>
      </c>
      <c r="AC14" s="4">
        <v>5.1539999999999999</v>
      </c>
      <c r="AD14" s="4">
        <v>4.7329999999999997</v>
      </c>
      <c r="AE14" s="4">
        <v>5.3120000000000003</v>
      </c>
      <c r="AF14" s="4">
        <v>4.4000000000000004</v>
      </c>
      <c r="AG14" s="4">
        <v>6.4089999999999998</v>
      </c>
      <c r="AH14">
        <v>5.7839999999999998</v>
      </c>
    </row>
    <row r="15" spans="1:39" ht="15" x14ac:dyDescent="0.25">
      <c r="A15" s="80">
        <v>45292</v>
      </c>
      <c r="B15" s="34"/>
      <c r="C15" s="12">
        <v>4</v>
      </c>
      <c r="D15" s="11">
        <v>5</v>
      </c>
      <c r="E15">
        <v>4.8810000000000002</v>
      </c>
      <c r="F15">
        <v>4.2510000000000003</v>
      </c>
      <c r="G15">
        <v>5.71</v>
      </c>
      <c r="H15" s="4">
        <v>4.9009999999999998</v>
      </c>
      <c r="I15" s="4">
        <v>6.9329999999999998</v>
      </c>
      <c r="J15" s="4">
        <v>5.1390000000000002</v>
      </c>
      <c r="K15" s="4">
        <v>4.68</v>
      </c>
      <c r="L15" s="4">
        <v>4.5049999999999999</v>
      </c>
      <c r="M15" s="4">
        <v>5.1740000000000004</v>
      </c>
      <c r="N15" s="4">
        <v>4.34</v>
      </c>
      <c r="O15" s="4">
        <v>4.5430000000000001</v>
      </c>
      <c r="P15" s="4">
        <v>3.468</v>
      </c>
      <c r="Q15" s="4">
        <v>4.6020000000000003</v>
      </c>
      <c r="R15" s="4">
        <v>3.923</v>
      </c>
      <c r="S15" s="4">
        <v>4.3559999999999999</v>
      </c>
      <c r="T15" s="4">
        <v>4.2919999999999998</v>
      </c>
      <c r="U15" s="4">
        <v>4.1040000000000001</v>
      </c>
      <c r="V15" s="4">
        <v>5.1669999999999998</v>
      </c>
      <c r="W15" s="4">
        <v>4.7240000000000002</v>
      </c>
      <c r="X15" s="4">
        <v>4.6959999999999997</v>
      </c>
      <c r="Y15" s="4">
        <v>5.2830000000000004</v>
      </c>
      <c r="Z15" s="4">
        <v>3.262</v>
      </c>
      <c r="AA15" s="4">
        <v>4.9669999999999996</v>
      </c>
      <c r="AB15" s="4">
        <v>5.0549999999999997</v>
      </c>
      <c r="AC15" s="4">
        <v>4.7160000000000002</v>
      </c>
      <c r="AD15" s="4">
        <v>4.2530000000000001</v>
      </c>
      <c r="AE15" s="4">
        <v>4.4660000000000002</v>
      </c>
      <c r="AF15" s="4">
        <v>3.9820000000000002</v>
      </c>
      <c r="AG15" s="4">
        <v>5.82</v>
      </c>
      <c r="AH15">
        <v>4.7190000000000003</v>
      </c>
    </row>
    <row r="16" spans="1:39" ht="15" x14ac:dyDescent="0.25">
      <c r="A16" s="80">
        <v>45323</v>
      </c>
      <c r="B16" s="34"/>
      <c r="C16" s="12">
        <v>4</v>
      </c>
      <c r="D16" s="11">
        <v>4</v>
      </c>
      <c r="E16">
        <v>4.2859999999999996</v>
      </c>
      <c r="F16">
        <v>3.6779999999999999</v>
      </c>
      <c r="G16">
        <v>4.9009999999999998</v>
      </c>
      <c r="H16" s="4">
        <v>4.3250000000000002</v>
      </c>
      <c r="I16" s="4">
        <v>5.8319999999999999</v>
      </c>
      <c r="J16" s="4">
        <v>4.3220000000000001</v>
      </c>
      <c r="K16" s="4">
        <v>3.9740000000000002</v>
      </c>
      <c r="L16" s="4">
        <v>3.8740000000000001</v>
      </c>
      <c r="M16" s="4">
        <v>4.4660000000000002</v>
      </c>
      <c r="N16" s="4">
        <v>3.7389999999999999</v>
      </c>
      <c r="O16" s="4">
        <v>3.8540000000000001</v>
      </c>
      <c r="P16" s="4">
        <v>3.1219999999999999</v>
      </c>
      <c r="Q16" s="4">
        <v>3.9279999999999999</v>
      </c>
      <c r="R16" s="4">
        <v>3.3450000000000002</v>
      </c>
      <c r="S16" s="4">
        <v>3.677</v>
      </c>
      <c r="T16" s="4">
        <v>3.6989999999999998</v>
      </c>
      <c r="U16" s="4">
        <v>3.448</v>
      </c>
      <c r="V16" s="4">
        <v>4.4210000000000003</v>
      </c>
      <c r="W16" s="4">
        <v>4.0129999999999999</v>
      </c>
      <c r="X16" s="4">
        <v>3.9729999999999999</v>
      </c>
      <c r="Y16" s="4">
        <v>4.4790000000000001</v>
      </c>
      <c r="Z16" s="4">
        <v>2.8460000000000001</v>
      </c>
      <c r="AA16" s="4">
        <v>4.218</v>
      </c>
      <c r="AB16" s="4">
        <v>4.9260000000000002</v>
      </c>
      <c r="AC16" s="4">
        <v>4.2149999999999999</v>
      </c>
      <c r="AD16" s="4">
        <v>3.665</v>
      </c>
      <c r="AE16" s="4">
        <v>3.875</v>
      </c>
      <c r="AF16" s="4">
        <v>3.4249999999999998</v>
      </c>
      <c r="AG16" s="4">
        <v>4.9480000000000004</v>
      </c>
      <c r="AH16">
        <v>4.0039999999999996</v>
      </c>
    </row>
    <row r="17" spans="1:34" ht="15" x14ac:dyDescent="0.25">
      <c r="A17" s="80">
        <v>45352</v>
      </c>
      <c r="B17" s="34"/>
      <c r="C17" s="12">
        <v>4</v>
      </c>
      <c r="D17" s="11">
        <v>5</v>
      </c>
      <c r="E17">
        <v>4.7469999999999999</v>
      </c>
      <c r="F17">
        <v>4.0380000000000003</v>
      </c>
      <c r="G17">
        <v>5.6219999999999999</v>
      </c>
      <c r="H17" s="4">
        <v>5.6139999999999999</v>
      </c>
      <c r="I17" s="4">
        <v>5.9989999999999997</v>
      </c>
      <c r="J17" s="4">
        <v>5.3019999999999996</v>
      </c>
      <c r="K17" s="4">
        <v>4.468</v>
      </c>
      <c r="L17" s="4">
        <v>4.9210000000000003</v>
      </c>
      <c r="M17" s="4">
        <v>4.726</v>
      </c>
      <c r="N17" s="4">
        <v>4.1020000000000003</v>
      </c>
      <c r="O17" s="4">
        <v>3.9249999999999998</v>
      </c>
      <c r="P17" s="4">
        <v>3.6629999999999998</v>
      </c>
      <c r="Q17" s="4">
        <v>6.0039999999999996</v>
      </c>
      <c r="R17" s="4">
        <v>3.4420000000000002</v>
      </c>
      <c r="S17" s="4">
        <v>3.774</v>
      </c>
      <c r="T17" s="4">
        <v>6.1269999999999998</v>
      </c>
      <c r="U17" s="4">
        <v>3.3620000000000001</v>
      </c>
      <c r="V17" s="4">
        <v>5.1989999999999998</v>
      </c>
      <c r="W17" s="4">
        <v>3.919</v>
      </c>
      <c r="X17" s="4">
        <v>4.1909999999999998</v>
      </c>
      <c r="Y17" s="4">
        <v>5.5220000000000002</v>
      </c>
      <c r="Z17" s="4">
        <v>2.9359999999999999</v>
      </c>
      <c r="AA17" s="4">
        <v>4.0609999999999999</v>
      </c>
      <c r="AB17" s="4">
        <v>6.0970000000000004</v>
      </c>
      <c r="AC17" s="4">
        <v>4.8680000000000003</v>
      </c>
      <c r="AD17" s="4">
        <v>5.4850000000000003</v>
      </c>
      <c r="AE17" s="4">
        <v>3.9790000000000001</v>
      </c>
      <c r="AF17" s="4">
        <v>3.34</v>
      </c>
      <c r="AG17" s="4">
        <v>5.1929999999999996</v>
      </c>
      <c r="AH17">
        <v>4.0389999999999997</v>
      </c>
    </row>
    <row r="18" spans="1:34" ht="15" x14ac:dyDescent="0.25">
      <c r="A18" s="80">
        <v>45383</v>
      </c>
      <c r="B18" s="34"/>
      <c r="C18" s="12">
        <v>8</v>
      </c>
      <c r="D18" s="11">
        <v>9</v>
      </c>
      <c r="E18">
        <v>9.8190000000000008</v>
      </c>
      <c r="F18">
        <v>7.1790000000000003</v>
      </c>
      <c r="G18">
        <v>9.5660000000000007</v>
      </c>
      <c r="H18" s="4">
        <v>7.0250000000000004</v>
      </c>
      <c r="I18" s="4">
        <v>10.653</v>
      </c>
      <c r="J18" s="4">
        <v>7.6280000000000001</v>
      </c>
      <c r="K18" s="4">
        <v>6.2779999999999996</v>
      </c>
      <c r="L18" s="4">
        <v>6.9020000000000001</v>
      </c>
      <c r="M18" s="4">
        <v>10.242000000000001</v>
      </c>
      <c r="N18" s="4">
        <v>7.7939999999999996</v>
      </c>
      <c r="O18" s="4">
        <v>8.7639999999999993</v>
      </c>
      <c r="P18" s="4">
        <v>6.7009999999999996</v>
      </c>
      <c r="Q18" s="4">
        <v>11.301</v>
      </c>
      <c r="R18" s="4">
        <v>6.9390000000000001</v>
      </c>
      <c r="S18" s="4">
        <v>9.8940000000000001</v>
      </c>
      <c r="T18" s="4">
        <v>9.8219999999999992</v>
      </c>
      <c r="U18" s="4">
        <v>4.133</v>
      </c>
      <c r="V18" s="4">
        <v>6.87</v>
      </c>
      <c r="W18" s="4">
        <v>7.3230000000000004</v>
      </c>
      <c r="X18" s="4">
        <v>7.3120000000000003</v>
      </c>
      <c r="Y18" s="4">
        <v>12.807</v>
      </c>
      <c r="Z18" s="4">
        <v>4.9550000000000001</v>
      </c>
      <c r="AA18" s="4">
        <v>6.6769999999999996</v>
      </c>
      <c r="AB18" s="4">
        <v>10.022</v>
      </c>
      <c r="AC18" s="4">
        <v>7.718</v>
      </c>
      <c r="AD18" s="4">
        <v>10.442</v>
      </c>
      <c r="AE18" s="4">
        <v>6.8959999999999999</v>
      </c>
      <c r="AF18" s="4">
        <v>7.3440000000000003</v>
      </c>
      <c r="AG18" s="4">
        <v>7.8230000000000004</v>
      </c>
      <c r="AH18">
        <v>7.1870000000000003</v>
      </c>
    </row>
    <row r="19" spans="1:34" ht="15" x14ac:dyDescent="0.25">
      <c r="A19" s="80">
        <v>45413</v>
      </c>
      <c r="B19" s="34"/>
      <c r="C19" s="12">
        <v>23</v>
      </c>
      <c r="D19" s="11">
        <v>26</v>
      </c>
      <c r="E19">
        <v>28.326000000000001</v>
      </c>
      <c r="F19">
        <v>32.884</v>
      </c>
      <c r="G19">
        <v>31.696999999999999</v>
      </c>
      <c r="H19" s="4">
        <v>31.704000000000001</v>
      </c>
      <c r="I19" s="4">
        <v>57.737000000000002</v>
      </c>
      <c r="J19" s="4">
        <v>37.481999999999999</v>
      </c>
      <c r="K19" s="4">
        <v>21.981000000000002</v>
      </c>
      <c r="L19" s="4">
        <v>24.103000000000002</v>
      </c>
      <c r="M19" s="4">
        <v>34.695999999999998</v>
      </c>
      <c r="N19" s="4">
        <v>27.231000000000002</v>
      </c>
      <c r="O19" s="4">
        <v>19.469000000000001</v>
      </c>
      <c r="P19" s="4">
        <v>23.242000000000001</v>
      </c>
      <c r="Q19" s="4">
        <v>29.861999999999998</v>
      </c>
      <c r="R19" s="4">
        <v>25.568000000000001</v>
      </c>
      <c r="S19" s="4">
        <v>33.134999999999998</v>
      </c>
      <c r="T19" s="4">
        <v>29.61</v>
      </c>
      <c r="U19" s="4">
        <v>26.113</v>
      </c>
      <c r="V19" s="4">
        <v>37.476999999999997</v>
      </c>
      <c r="W19" s="4">
        <v>17.341000000000001</v>
      </c>
      <c r="X19" s="4">
        <v>23.013000000000002</v>
      </c>
      <c r="Y19" s="4">
        <v>24.474</v>
      </c>
      <c r="Z19" s="4">
        <v>17.067</v>
      </c>
      <c r="AA19" s="4">
        <v>31.635999999999999</v>
      </c>
      <c r="AB19" s="4">
        <v>20.577999999999999</v>
      </c>
      <c r="AC19" s="4">
        <v>18.084</v>
      </c>
      <c r="AD19" s="4">
        <v>32.773000000000003</v>
      </c>
      <c r="AE19" s="4">
        <v>29.466999999999999</v>
      </c>
      <c r="AF19" s="4">
        <v>22.702999999999999</v>
      </c>
      <c r="AG19" s="4">
        <v>27.437999999999999</v>
      </c>
      <c r="AH19">
        <v>21.602</v>
      </c>
    </row>
    <row r="20" spans="1:34" ht="15" x14ac:dyDescent="0.25">
      <c r="A20" s="80">
        <v>45444</v>
      </c>
      <c r="B20" s="34"/>
      <c r="C20" s="12">
        <v>28</v>
      </c>
      <c r="D20" s="11">
        <v>40</v>
      </c>
      <c r="E20">
        <v>27.690999999999999</v>
      </c>
      <c r="F20">
        <v>65.894000000000005</v>
      </c>
      <c r="G20">
        <v>42.127000000000002</v>
      </c>
      <c r="H20" s="4">
        <v>85.912999999999997</v>
      </c>
      <c r="I20" s="4">
        <v>62.347999999999999</v>
      </c>
      <c r="J20" s="4">
        <v>72.378</v>
      </c>
      <c r="K20" s="4">
        <v>30.844999999999999</v>
      </c>
      <c r="L20" s="4">
        <v>49.466999999999999</v>
      </c>
      <c r="M20" s="4">
        <v>26.547999999999998</v>
      </c>
      <c r="N20" s="4">
        <v>27.081</v>
      </c>
      <c r="O20" s="4">
        <v>13.872</v>
      </c>
      <c r="P20" s="4">
        <v>35.953000000000003</v>
      </c>
      <c r="Q20" s="4">
        <v>23.283000000000001</v>
      </c>
      <c r="R20" s="4">
        <v>36.651000000000003</v>
      </c>
      <c r="S20" s="4">
        <v>36.658000000000001</v>
      </c>
      <c r="T20" s="4">
        <v>28.053999999999998</v>
      </c>
      <c r="U20" s="4">
        <v>76.915999999999997</v>
      </c>
      <c r="V20" s="4">
        <v>41.454000000000001</v>
      </c>
      <c r="W20" s="4">
        <v>42.024000000000001</v>
      </c>
      <c r="X20" s="4">
        <v>68.891999999999996</v>
      </c>
      <c r="Y20" s="4">
        <v>11.724</v>
      </c>
      <c r="Z20" s="4">
        <v>30.59</v>
      </c>
      <c r="AA20" s="4">
        <v>53.719000000000001</v>
      </c>
      <c r="AB20" s="4">
        <v>52.106000000000002</v>
      </c>
      <c r="AC20" s="4">
        <v>43.16</v>
      </c>
      <c r="AD20" s="4">
        <v>54.362000000000002</v>
      </c>
      <c r="AE20" s="4">
        <v>17.797999999999998</v>
      </c>
      <c r="AF20" s="4">
        <v>59.645000000000003</v>
      </c>
      <c r="AG20" s="4">
        <v>34.427999999999997</v>
      </c>
      <c r="AH20">
        <v>43.984999999999999</v>
      </c>
    </row>
    <row r="21" spans="1:34" ht="15" x14ac:dyDescent="0.25">
      <c r="A21" s="80">
        <v>45474</v>
      </c>
      <c r="B21" s="34"/>
      <c r="C21" s="12">
        <v>9</v>
      </c>
      <c r="D21" s="11">
        <v>15</v>
      </c>
      <c r="E21">
        <v>13.775</v>
      </c>
      <c r="F21">
        <v>33.209000000000003</v>
      </c>
      <c r="G21">
        <v>15.595000000000001</v>
      </c>
      <c r="H21" s="4">
        <v>73.707999999999998</v>
      </c>
      <c r="I21" s="4">
        <v>24.094000000000001</v>
      </c>
      <c r="J21" s="4">
        <v>27.710999999999999</v>
      </c>
      <c r="K21" s="4">
        <v>15.414</v>
      </c>
      <c r="L21" s="4">
        <v>29.975999999999999</v>
      </c>
      <c r="M21" s="4">
        <v>11.141</v>
      </c>
      <c r="N21" s="4">
        <v>10.680999999999999</v>
      </c>
      <c r="O21" s="4">
        <v>6.8419999999999996</v>
      </c>
      <c r="P21" s="4">
        <v>12.683</v>
      </c>
      <c r="Q21" s="4">
        <v>9.81</v>
      </c>
      <c r="R21" s="4">
        <v>15.611000000000001</v>
      </c>
      <c r="S21" s="4">
        <v>12.981</v>
      </c>
      <c r="T21" s="4">
        <v>11.879</v>
      </c>
      <c r="U21" s="4">
        <v>37.942</v>
      </c>
      <c r="V21" s="4">
        <v>21.97</v>
      </c>
      <c r="W21" s="4">
        <v>14.073</v>
      </c>
      <c r="X21" s="4">
        <v>41.941000000000003</v>
      </c>
      <c r="Y21" s="4">
        <v>7.2779999999999996</v>
      </c>
      <c r="Z21" s="4">
        <v>12.446999999999999</v>
      </c>
      <c r="AA21" s="4">
        <v>19.097000000000001</v>
      </c>
      <c r="AB21" s="4">
        <v>18.263999999999999</v>
      </c>
      <c r="AC21" s="4">
        <v>15.705</v>
      </c>
      <c r="AD21" s="4">
        <v>20.876000000000001</v>
      </c>
      <c r="AE21" s="4">
        <v>7.9130000000000003</v>
      </c>
      <c r="AF21" s="4">
        <v>38.345999999999997</v>
      </c>
      <c r="AG21" s="4">
        <v>12.771000000000001</v>
      </c>
      <c r="AH21">
        <v>18.187999999999999</v>
      </c>
    </row>
    <row r="22" spans="1:34" ht="15" x14ac:dyDescent="0.25">
      <c r="A22" s="80">
        <v>45505</v>
      </c>
      <c r="B22" s="34"/>
      <c r="C22" s="12">
        <v>7</v>
      </c>
      <c r="D22" s="11">
        <v>8</v>
      </c>
      <c r="E22">
        <v>9.0969999999999995</v>
      </c>
      <c r="F22">
        <v>12.750999999999999</v>
      </c>
      <c r="G22">
        <v>7.9470000000000001</v>
      </c>
      <c r="H22" s="4">
        <v>23.574999999999999</v>
      </c>
      <c r="I22" s="4">
        <v>11.006</v>
      </c>
      <c r="J22" s="4">
        <v>13.401999999999999</v>
      </c>
      <c r="K22" s="4">
        <v>7.8490000000000002</v>
      </c>
      <c r="L22" s="4">
        <v>12.561999999999999</v>
      </c>
      <c r="M22" s="4">
        <v>7.335</v>
      </c>
      <c r="N22" s="4">
        <v>7.37</v>
      </c>
      <c r="O22" s="4">
        <v>4.8369999999999997</v>
      </c>
      <c r="P22" s="4">
        <v>6.9450000000000003</v>
      </c>
      <c r="Q22" s="4">
        <v>6.5049999999999999</v>
      </c>
      <c r="R22" s="4">
        <v>9.1519999999999992</v>
      </c>
      <c r="S22" s="4">
        <v>8.2330000000000005</v>
      </c>
      <c r="T22" s="4">
        <v>7.4889999999999999</v>
      </c>
      <c r="U22" s="4">
        <v>13.445</v>
      </c>
      <c r="V22" s="4">
        <v>9.6430000000000007</v>
      </c>
      <c r="W22" s="4">
        <v>9.1010000000000009</v>
      </c>
      <c r="X22" s="4">
        <v>14.930999999999999</v>
      </c>
      <c r="Y22" s="4">
        <v>5.4349999999999996</v>
      </c>
      <c r="Z22" s="4">
        <v>7.7210000000000001</v>
      </c>
      <c r="AA22" s="4">
        <v>10.201000000000001</v>
      </c>
      <c r="AB22" s="4">
        <v>8.6859999999999999</v>
      </c>
      <c r="AC22" s="4">
        <v>8.5909999999999993</v>
      </c>
      <c r="AD22" s="4">
        <v>12.291</v>
      </c>
      <c r="AE22" s="4">
        <v>5.4130000000000003</v>
      </c>
      <c r="AF22" s="4">
        <v>13.638999999999999</v>
      </c>
      <c r="AG22" s="4">
        <v>7.7990000000000004</v>
      </c>
      <c r="AH22">
        <v>8.58</v>
      </c>
    </row>
    <row r="23" spans="1:34" ht="15" x14ac:dyDescent="0.25">
      <c r="A23" s="80">
        <v>45536</v>
      </c>
      <c r="B23" s="34"/>
      <c r="C23" s="12">
        <v>6</v>
      </c>
      <c r="D23" s="11">
        <v>7</v>
      </c>
      <c r="E23">
        <v>7.0510000000000002</v>
      </c>
      <c r="F23">
        <v>9.1170000000000009</v>
      </c>
      <c r="G23">
        <v>6.4290000000000003</v>
      </c>
      <c r="H23" s="4">
        <v>13.646000000000001</v>
      </c>
      <c r="I23" s="4">
        <v>8.3160000000000007</v>
      </c>
      <c r="J23" s="4">
        <v>9.0519999999999996</v>
      </c>
      <c r="K23" s="4">
        <v>5.5460000000000003</v>
      </c>
      <c r="L23" s="4">
        <v>7.8840000000000003</v>
      </c>
      <c r="M23" s="4">
        <v>5.6740000000000004</v>
      </c>
      <c r="N23" s="4">
        <v>5.5330000000000004</v>
      </c>
      <c r="O23" s="4">
        <v>4.1210000000000004</v>
      </c>
      <c r="P23" s="4">
        <v>7.556</v>
      </c>
      <c r="Q23" s="4">
        <v>5.3170000000000002</v>
      </c>
      <c r="R23" s="4">
        <v>6.1189999999999998</v>
      </c>
      <c r="S23" s="4">
        <v>6.82</v>
      </c>
      <c r="T23" s="4">
        <v>6.4530000000000003</v>
      </c>
      <c r="U23" s="4">
        <v>8.548</v>
      </c>
      <c r="V23" s="4">
        <v>6.7560000000000002</v>
      </c>
      <c r="W23" s="4">
        <v>6.0380000000000003</v>
      </c>
      <c r="X23" s="4">
        <v>8.6590000000000007</v>
      </c>
      <c r="Y23" s="4">
        <v>4.7709999999999999</v>
      </c>
      <c r="Z23" s="4">
        <v>6.59</v>
      </c>
      <c r="AA23" s="4">
        <v>9.6549999999999994</v>
      </c>
      <c r="AB23" s="4">
        <v>6.62</v>
      </c>
      <c r="AC23" s="4">
        <v>6.3049999999999997</v>
      </c>
      <c r="AD23" s="4">
        <v>7.7169999999999996</v>
      </c>
      <c r="AE23" s="4">
        <v>4.5049999999999999</v>
      </c>
      <c r="AF23" s="4">
        <v>8.1709999999999994</v>
      </c>
      <c r="AG23" s="4">
        <v>7.6719999999999997</v>
      </c>
      <c r="AH23">
        <v>6.1390000000000002</v>
      </c>
    </row>
    <row r="24" spans="1:34" ht="15" x14ac:dyDescent="0.25">
      <c r="A24" s="80">
        <v>45566</v>
      </c>
      <c r="B24" s="34"/>
      <c r="C24" s="12">
        <v>6</v>
      </c>
      <c r="D24" s="11">
        <v>7</v>
      </c>
      <c r="E24">
        <v>5.3689999999999998</v>
      </c>
      <c r="F24">
        <v>8.5050000000000008</v>
      </c>
      <c r="G24">
        <v>7.4029999999999996</v>
      </c>
      <c r="H24" s="4">
        <v>11.169</v>
      </c>
      <c r="I24" s="4">
        <v>8.0730000000000004</v>
      </c>
      <c r="J24" s="4">
        <v>8.4269999999999996</v>
      </c>
      <c r="K24" s="4">
        <v>6.32</v>
      </c>
      <c r="L24" s="4">
        <v>6.7869999999999999</v>
      </c>
      <c r="M24" s="4">
        <v>5.2009999999999996</v>
      </c>
      <c r="N24" s="4">
        <v>4.8310000000000004</v>
      </c>
      <c r="O24" s="4">
        <v>4.9649999999999999</v>
      </c>
      <c r="P24" s="4">
        <v>5.7</v>
      </c>
      <c r="Q24" s="4">
        <v>5.4429999999999996</v>
      </c>
      <c r="R24" s="4">
        <v>6.8170000000000002</v>
      </c>
      <c r="S24" s="4">
        <v>8.7050000000000001</v>
      </c>
      <c r="T24" s="4">
        <v>6.31</v>
      </c>
      <c r="U24" s="4">
        <v>8.1120000000000001</v>
      </c>
      <c r="V24" s="4">
        <v>7.29</v>
      </c>
      <c r="W24" s="4">
        <v>5.5709999999999997</v>
      </c>
      <c r="X24" s="4">
        <v>8.0120000000000005</v>
      </c>
      <c r="Y24" s="4">
        <v>4.3390000000000004</v>
      </c>
      <c r="Z24" s="4">
        <v>7.02</v>
      </c>
      <c r="AA24" s="4">
        <v>11.202</v>
      </c>
      <c r="AB24" s="4">
        <v>5.6779999999999999</v>
      </c>
      <c r="AC24" s="4">
        <v>5.4960000000000004</v>
      </c>
      <c r="AD24" s="4">
        <v>8.0060000000000002</v>
      </c>
      <c r="AE24" s="4">
        <v>4.5179999999999998</v>
      </c>
      <c r="AF24" s="4">
        <v>6.9379999999999997</v>
      </c>
      <c r="AG24" s="4">
        <v>6.915</v>
      </c>
      <c r="AH24">
        <v>5.4550000000000001</v>
      </c>
    </row>
    <row r="25" spans="1:34" ht="15" x14ac:dyDescent="0.25">
      <c r="A25" s="80">
        <v>45597</v>
      </c>
      <c r="B25" s="34"/>
      <c r="C25" s="12">
        <v>5</v>
      </c>
      <c r="D25" s="11">
        <v>5</v>
      </c>
      <c r="E25">
        <v>4.5</v>
      </c>
      <c r="F25">
        <v>7.02</v>
      </c>
      <c r="G25">
        <v>5.9219999999999997</v>
      </c>
      <c r="H25" s="4">
        <v>8.3650000000000002</v>
      </c>
      <c r="I25" s="4">
        <v>7.6479999999999997</v>
      </c>
      <c r="J25" s="4">
        <v>6.9560000000000004</v>
      </c>
      <c r="K25" s="4">
        <v>4.9189999999999996</v>
      </c>
      <c r="L25" s="4">
        <v>5.766</v>
      </c>
      <c r="M25" s="4">
        <v>4.383</v>
      </c>
      <c r="N25" s="4">
        <v>4.9139999999999997</v>
      </c>
      <c r="O25" s="4">
        <v>3.5459999999999998</v>
      </c>
      <c r="P25" s="4">
        <v>4.46</v>
      </c>
      <c r="Q25" s="4">
        <v>4.6859999999999999</v>
      </c>
      <c r="R25" s="4">
        <v>5.9550000000000001</v>
      </c>
      <c r="S25" s="4">
        <v>6.2039999999999997</v>
      </c>
      <c r="T25" s="4">
        <v>5.1660000000000004</v>
      </c>
      <c r="U25" s="4">
        <v>6.8330000000000002</v>
      </c>
      <c r="V25" s="4">
        <v>6.2140000000000004</v>
      </c>
      <c r="W25" s="4">
        <v>5.6120000000000001</v>
      </c>
      <c r="X25" s="4">
        <v>6.6669999999999998</v>
      </c>
      <c r="Y25" s="4">
        <v>3.6970000000000001</v>
      </c>
      <c r="Z25" s="4">
        <v>4.7889999999999997</v>
      </c>
      <c r="AA25" s="4">
        <v>7.1779999999999999</v>
      </c>
      <c r="AB25" s="4">
        <v>4.8860000000000001</v>
      </c>
      <c r="AC25" s="4">
        <v>4.6689999999999996</v>
      </c>
      <c r="AD25" s="4">
        <v>6.6449999999999996</v>
      </c>
      <c r="AE25" s="4">
        <v>4.1760000000000002</v>
      </c>
      <c r="AF25" s="4">
        <v>6.0570000000000004</v>
      </c>
      <c r="AG25" s="4">
        <v>7.085</v>
      </c>
      <c r="AH25">
        <v>4.7619999999999996</v>
      </c>
    </row>
    <row r="26" spans="1:34" ht="15" x14ac:dyDescent="0.25">
      <c r="A26" s="80">
        <v>45627</v>
      </c>
      <c r="B26" s="34"/>
      <c r="C26" s="12">
        <v>4</v>
      </c>
      <c r="D26" s="11">
        <v>4</v>
      </c>
      <c r="E26">
        <v>4.165</v>
      </c>
      <c r="F26">
        <v>6.016</v>
      </c>
      <c r="G26">
        <v>5.13</v>
      </c>
      <c r="H26" s="4">
        <v>7.71</v>
      </c>
      <c r="I26" s="4">
        <v>6.7160000000000002</v>
      </c>
      <c r="J26" s="4">
        <v>6.2080000000000002</v>
      </c>
      <c r="K26" s="4">
        <v>4.7489999999999997</v>
      </c>
      <c r="L26" s="4">
        <v>5.2229999999999999</v>
      </c>
      <c r="M26" s="4">
        <v>4.0759999999999996</v>
      </c>
      <c r="N26" s="4">
        <v>4.1500000000000004</v>
      </c>
      <c r="O26" s="4">
        <v>3.16</v>
      </c>
      <c r="P26" s="4">
        <v>4.069</v>
      </c>
      <c r="Q26" s="4">
        <v>4.0570000000000004</v>
      </c>
      <c r="R26" s="4">
        <v>4.7610000000000001</v>
      </c>
      <c r="S26" s="4">
        <v>4.9859999999999998</v>
      </c>
      <c r="T26" s="4">
        <v>4.1639999999999997</v>
      </c>
      <c r="U26" s="4">
        <v>6.0679999999999996</v>
      </c>
      <c r="V26" s="4">
        <v>5.1390000000000002</v>
      </c>
      <c r="W26" s="4">
        <v>4.6829999999999998</v>
      </c>
      <c r="X26" s="4">
        <v>5.9770000000000003</v>
      </c>
      <c r="Y26" s="4">
        <v>3.3660000000000001</v>
      </c>
      <c r="Z26" s="4">
        <v>4.0970000000000004</v>
      </c>
      <c r="AA26" s="4">
        <v>5.6740000000000004</v>
      </c>
      <c r="AB26" s="4">
        <v>4.6210000000000004</v>
      </c>
      <c r="AC26" s="4">
        <v>4.3010000000000002</v>
      </c>
      <c r="AD26" s="4">
        <v>6.1760000000000002</v>
      </c>
      <c r="AE26" s="4">
        <v>3.55</v>
      </c>
      <c r="AF26" s="4">
        <v>5.6950000000000003</v>
      </c>
      <c r="AG26" s="4">
        <v>5.5789999999999997</v>
      </c>
      <c r="AH26">
        <v>4.516</v>
      </c>
    </row>
    <row r="27" spans="1:34" ht="15" x14ac:dyDescent="0.25">
      <c r="A27" s="80">
        <v>45658</v>
      </c>
      <c r="B27" s="34"/>
      <c r="C27" s="12">
        <v>4</v>
      </c>
      <c r="D27" s="11">
        <v>5</v>
      </c>
      <c r="E27">
        <v>3.8239999999999998</v>
      </c>
      <c r="F27">
        <v>5.43</v>
      </c>
      <c r="G27">
        <v>4.5810000000000004</v>
      </c>
      <c r="H27" s="4">
        <v>6.6550000000000002</v>
      </c>
      <c r="I27" s="4">
        <v>5.7140000000000004</v>
      </c>
      <c r="J27" s="4">
        <v>5.5940000000000003</v>
      </c>
      <c r="K27" s="4">
        <v>4.0069999999999997</v>
      </c>
      <c r="L27" s="4">
        <v>4.8040000000000003</v>
      </c>
      <c r="M27" s="4">
        <v>3.7440000000000002</v>
      </c>
      <c r="N27" s="4">
        <v>3.6859999999999999</v>
      </c>
      <c r="O27" s="4">
        <v>2.899</v>
      </c>
      <c r="P27" s="4">
        <v>3.6480000000000001</v>
      </c>
      <c r="Q27" s="4">
        <v>3.6669999999999998</v>
      </c>
      <c r="R27" s="4">
        <v>4.1619999999999999</v>
      </c>
      <c r="S27" s="4">
        <v>4.3570000000000002</v>
      </c>
      <c r="T27" s="4">
        <v>3.61</v>
      </c>
      <c r="U27" s="4">
        <v>5.4470000000000001</v>
      </c>
      <c r="V27" s="4">
        <v>4.5960000000000001</v>
      </c>
      <c r="W27" s="4">
        <v>4.1239999999999997</v>
      </c>
      <c r="X27" s="4">
        <v>5.4889999999999999</v>
      </c>
      <c r="Y27" s="4">
        <v>3.0659999999999998</v>
      </c>
      <c r="Z27" s="4">
        <v>3.7250000000000001</v>
      </c>
      <c r="AA27" s="4">
        <v>5.0549999999999997</v>
      </c>
      <c r="AB27" s="4">
        <v>4.2389999999999999</v>
      </c>
      <c r="AC27" s="4">
        <v>3.8620000000000001</v>
      </c>
      <c r="AD27" s="4">
        <v>5.2190000000000003</v>
      </c>
      <c r="AE27" s="4">
        <v>3.2170000000000001</v>
      </c>
      <c r="AF27" s="4">
        <v>5.1779999999999999</v>
      </c>
      <c r="AG27" s="4">
        <v>4.5720000000000001</v>
      </c>
      <c r="AH27">
        <v>4.1230000000000002</v>
      </c>
    </row>
    <row r="28" spans="1:34" ht="15" x14ac:dyDescent="0.25">
      <c r="A28" s="80">
        <v>45689</v>
      </c>
      <c r="B28" s="34"/>
      <c r="C28" s="12">
        <v>4</v>
      </c>
      <c r="D28" s="11">
        <v>4</v>
      </c>
      <c r="E28">
        <v>3.206</v>
      </c>
      <c r="F28">
        <v>4.508</v>
      </c>
      <c r="G28">
        <v>3.907</v>
      </c>
      <c r="H28" s="4">
        <v>5.4189999999999996</v>
      </c>
      <c r="I28" s="4">
        <v>4.6529999999999996</v>
      </c>
      <c r="J28" s="4">
        <v>4.593</v>
      </c>
      <c r="K28" s="4">
        <v>3.34</v>
      </c>
      <c r="L28" s="4">
        <v>4.008</v>
      </c>
      <c r="M28" s="4">
        <v>3.1259999999999999</v>
      </c>
      <c r="N28" s="4">
        <v>3.0249999999999999</v>
      </c>
      <c r="O28" s="4">
        <v>2.5539999999999998</v>
      </c>
      <c r="P28" s="4">
        <v>3.0089999999999999</v>
      </c>
      <c r="Q28" s="4">
        <v>3.0289999999999999</v>
      </c>
      <c r="R28" s="4">
        <v>3.3959999999999999</v>
      </c>
      <c r="S28" s="4">
        <v>3.6309999999999998</v>
      </c>
      <c r="T28" s="4">
        <v>2.931</v>
      </c>
      <c r="U28" s="4">
        <v>4.5049999999999999</v>
      </c>
      <c r="V28" s="4">
        <v>3.774</v>
      </c>
      <c r="W28" s="4">
        <v>3.3759999999999999</v>
      </c>
      <c r="X28" s="4">
        <v>4.5019999999999998</v>
      </c>
      <c r="Y28" s="4">
        <v>2.5960000000000001</v>
      </c>
      <c r="Z28" s="4">
        <v>3.0670000000000002</v>
      </c>
      <c r="AA28" s="4">
        <v>4.7679999999999998</v>
      </c>
      <c r="AB28" s="4">
        <v>3.6789999999999998</v>
      </c>
      <c r="AC28" s="4">
        <v>3.218</v>
      </c>
      <c r="AD28" s="4">
        <v>4.3710000000000004</v>
      </c>
      <c r="AE28" s="4">
        <v>2.6859999999999999</v>
      </c>
      <c r="AF28" s="4">
        <v>4.258</v>
      </c>
      <c r="AG28" s="4">
        <v>3.7559999999999998</v>
      </c>
      <c r="AH28">
        <v>3.516</v>
      </c>
    </row>
    <row r="29" spans="1:34" ht="15" x14ac:dyDescent="0.25">
      <c r="A29" s="80">
        <v>45717</v>
      </c>
      <c r="B29" s="34"/>
      <c r="C29" s="12">
        <v>4</v>
      </c>
      <c r="D29" s="11">
        <v>5</v>
      </c>
      <c r="E29">
        <v>3.681</v>
      </c>
      <c r="F29">
        <v>5.3550000000000004</v>
      </c>
      <c r="G29">
        <v>5.3090000000000002</v>
      </c>
      <c r="H29" s="4">
        <v>5.7789999999999999</v>
      </c>
      <c r="I29" s="4">
        <v>5.8310000000000004</v>
      </c>
      <c r="J29" s="4">
        <v>5.2080000000000002</v>
      </c>
      <c r="K29" s="4">
        <v>4.484</v>
      </c>
      <c r="L29" s="4">
        <v>4.415</v>
      </c>
      <c r="M29" s="4">
        <v>3.5859999999999999</v>
      </c>
      <c r="N29" s="4">
        <v>3.177</v>
      </c>
      <c r="O29" s="4">
        <v>3.1930000000000001</v>
      </c>
      <c r="P29" s="4">
        <v>5.0469999999999997</v>
      </c>
      <c r="Q29" s="4">
        <v>3.2429999999999999</v>
      </c>
      <c r="R29" s="4">
        <v>3.609</v>
      </c>
      <c r="S29" s="4">
        <v>6.2590000000000003</v>
      </c>
      <c r="T29" s="4">
        <v>2.9630000000000001</v>
      </c>
      <c r="U29" s="4">
        <v>5.476</v>
      </c>
      <c r="V29" s="4">
        <v>3.8090000000000002</v>
      </c>
      <c r="W29" s="4">
        <v>3.7160000000000002</v>
      </c>
      <c r="X29" s="4">
        <v>5.72</v>
      </c>
      <c r="Y29" s="4">
        <v>2.7909999999999999</v>
      </c>
      <c r="Z29" s="4">
        <v>3.0630000000000002</v>
      </c>
      <c r="AA29" s="4">
        <v>6.0910000000000002</v>
      </c>
      <c r="AB29" s="4">
        <v>4.452</v>
      </c>
      <c r="AC29" s="4">
        <v>5.101</v>
      </c>
      <c r="AD29" s="4">
        <v>4.6040000000000001</v>
      </c>
      <c r="AE29" s="4">
        <v>2.7210000000000001</v>
      </c>
      <c r="AF29" s="4">
        <v>4.6840000000000002</v>
      </c>
      <c r="AG29" s="4">
        <v>3.9350000000000001</v>
      </c>
      <c r="AH29">
        <v>4.0439999999999996</v>
      </c>
    </row>
    <row r="30" spans="1:34" ht="15" x14ac:dyDescent="0.25">
      <c r="A30" s="80">
        <v>45748</v>
      </c>
      <c r="B30" s="34"/>
      <c r="C30" s="12">
        <v>8</v>
      </c>
      <c r="D30" s="11">
        <v>9</v>
      </c>
      <c r="E30">
        <v>6.7910000000000004</v>
      </c>
      <c r="F30">
        <v>9.0489999999999995</v>
      </c>
      <c r="G30">
        <v>6.7130000000000001</v>
      </c>
      <c r="H30" s="4">
        <v>10.192</v>
      </c>
      <c r="I30" s="4">
        <v>8.2040000000000006</v>
      </c>
      <c r="J30" s="4">
        <v>6.9660000000000002</v>
      </c>
      <c r="K30" s="4">
        <v>6.4550000000000001</v>
      </c>
      <c r="L30" s="4">
        <v>9.8049999999999997</v>
      </c>
      <c r="M30" s="4">
        <v>7.165</v>
      </c>
      <c r="N30" s="4">
        <v>7.5369999999999999</v>
      </c>
      <c r="O30" s="4">
        <v>6.1870000000000003</v>
      </c>
      <c r="P30" s="4">
        <v>10.131</v>
      </c>
      <c r="Q30" s="4">
        <v>6.694</v>
      </c>
      <c r="R30" s="4">
        <v>9.3190000000000008</v>
      </c>
      <c r="S30" s="4">
        <v>9.8960000000000008</v>
      </c>
      <c r="T30" s="4">
        <v>3.7320000000000002</v>
      </c>
      <c r="U30" s="4">
        <v>7.1349999999999998</v>
      </c>
      <c r="V30" s="4">
        <v>7.0270000000000001</v>
      </c>
      <c r="W30" s="4">
        <v>6.75</v>
      </c>
      <c r="X30" s="4">
        <v>13.032</v>
      </c>
      <c r="Y30" s="4">
        <v>4.8209999999999997</v>
      </c>
      <c r="Z30" s="4">
        <v>5.39</v>
      </c>
      <c r="AA30" s="4">
        <v>9.9710000000000001</v>
      </c>
      <c r="AB30" s="4">
        <v>7.2460000000000004</v>
      </c>
      <c r="AC30" s="4">
        <v>9.9359999999999999</v>
      </c>
      <c r="AD30" s="4">
        <v>7.3449999999999998</v>
      </c>
      <c r="AE30" s="4">
        <v>6.5730000000000004</v>
      </c>
      <c r="AF30" s="4">
        <v>7.2069999999999999</v>
      </c>
      <c r="AG30" s="4">
        <v>7.0570000000000004</v>
      </c>
      <c r="AH30">
        <v>8.6319999999999997</v>
      </c>
    </row>
    <row r="31" spans="1:34" ht="15" x14ac:dyDescent="0.25">
      <c r="A31" s="80">
        <v>45778</v>
      </c>
      <c r="B31" s="34"/>
      <c r="C31" s="12">
        <v>23</v>
      </c>
      <c r="D31" s="11">
        <v>26</v>
      </c>
      <c r="E31">
        <v>31.289000000000001</v>
      </c>
      <c r="F31">
        <v>29.606000000000002</v>
      </c>
      <c r="G31">
        <v>30.327000000000002</v>
      </c>
      <c r="H31" s="4">
        <v>56.255000000000003</v>
      </c>
      <c r="I31" s="4">
        <v>38.606999999999999</v>
      </c>
      <c r="J31" s="4">
        <v>22.905000000000001</v>
      </c>
      <c r="K31" s="4">
        <v>22.748999999999999</v>
      </c>
      <c r="L31" s="4">
        <v>33.978000000000002</v>
      </c>
      <c r="M31" s="4">
        <v>25.861999999999998</v>
      </c>
      <c r="N31" s="4">
        <v>17.545999999999999</v>
      </c>
      <c r="O31" s="4">
        <v>21.556000000000001</v>
      </c>
      <c r="P31" s="4">
        <v>27.859000000000002</v>
      </c>
      <c r="Q31" s="4">
        <v>24.65</v>
      </c>
      <c r="R31" s="4">
        <v>31.855</v>
      </c>
      <c r="S31" s="4">
        <v>29.844000000000001</v>
      </c>
      <c r="T31" s="4">
        <v>24.463000000000001</v>
      </c>
      <c r="U31" s="4">
        <v>38.081000000000003</v>
      </c>
      <c r="V31" s="4">
        <v>16.327999999999999</v>
      </c>
      <c r="W31" s="4">
        <v>21.248999999999999</v>
      </c>
      <c r="X31" s="4">
        <v>24.724</v>
      </c>
      <c r="Y31" s="4">
        <v>16.309000000000001</v>
      </c>
      <c r="Z31" s="4">
        <v>26.861999999999998</v>
      </c>
      <c r="AA31" s="4">
        <v>20.391999999999999</v>
      </c>
      <c r="AB31" s="4">
        <v>17.283000000000001</v>
      </c>
      <c r="AC31" s="4">
        <v>31.721</v>
      </c>
      <c r="AD31" s="4">
        <v>30.457999999999998</v>
      </c>
      <c r="AE31" s="4">
        <v>20.709</v>
      </c>
      <c r="AF31" s="4">
        <v>26.46</v>
      </c>
      <c r="AG31" s="4">
        <v>20.484999999999999</v>
      </c>
      <c r="AH31">
        <v>26.587</v>
      </c>
    </row>
    <row r="32" spans="1:34" ht="15" x14ac:dyDescent="0.25">
      <c r="A32" s="80">
        <v>45809</v>
      </c>
      <c r="B32" s="34"/>
      <c r="C32" s="12">
        <v>28</v>
      </c>
      <c r="D32" s="11">
        <v>40</v>
      </c>
      <c r="E32">
        <v>64.468999999999994</v>
      </c>
      <c r="F32">
        <v>42.259</v>
      </c>
      <c r="G32">
        <v>84.751000000000005</v>
      </c>
      <c r="H32" s="4">
        <v>61.866</v>
      </c>
      <c r="I32" s="4">
        <v>73.165999999999997</v>
      </c>
      <c r="J32" s="4">
        <v>32.561</v>
      </c>
      <c r="K32" s="4">
        <v>48.192999999999998</v>
      </c>
      <c r="L32" s="4">
        <v>26.143999999999998</v>
      </c>
      <c r="M32" s="4">
        <v>26.303000000000001</v>
      </c>
      <c r="N32" s="4">
        <v>13.521000000000001</v>
      </c>
      <c r="O32" s="4">
        <v>34.353000000000002</v>
      </c>
      <c r="P32" s="4">
        <v>22.321999999999999</v>
      </c>
      <c r="Q32" s="4">
        <v>35.915999999999997</v>
      </c>
      <c r="R32" s="4">
        <v>36.768999999999998</v>
      </c>
      <c r="S32" s="4">
        <v>28.077000000000002</v>
      </c>
      <c r="T32" s="4">
        <v>75.16</v>
      </c>
      <c r="U32" s="4">
        <v>41.838999999999999</v>
      </c>
      <c r="V32" s="4">
        <v>42.198999999999998</v>
      </c>
      <c r="W32" s="4">
        <v>66.748999999999995</v>
      </c>
      <c r="X32" s="4">
        <v>11.859</v>
      </c>
      <c r="Y32" s="4">
        <v>29.683</v>
      </c>
      <c r="Z32" s="4">
        <v>51.618000000000002</v>
      </c>
      <c r="AA32" s="4">
        <v>51.994</v>
      </c>
      <c r="AB32" s="4">
        <v>42.363999999999997</v>
      </c>
      <c r="AC32" s="4">
        <v>53.686999999999998</v>
      </c>
      <c r="AD32" s="4">
        <v>18.91</v>
      </c>
      <c r="AE32" s="4">
        <v>57.442999999999998</v>
      </c>
      <c r="AF32" s="4">
        <v>33.776000000000003</v>
      </c>
      <c r="AG32" s="4">
        <v>43.103000000000002</v>
      </c>
      <c r="AH32">
        <v>27.027000000000001</v>
      </c>
    </row>
    <row r="33" spans="1:34" ht="15" x14ac:dyDescent="0.25">
      <c r="A33" s="80">
        <v>45839</v>
      </c>
      <c r="B33" s="34"/>
      <c r="C33" s="12">
        <v>9</v>
      </c>
      <c r="D33" s="11">
        <v>15</v>
      </c>
      <c r="E33">
        <v>32.853000000000002</v>
      </c>
      <c r="F33">
        <v>15.837999999999999</v>
      </c>
      <c r="G33">
        <v>73.378</v>
      </c>
      <c r="H33" s="4">
        <v>23.923999999999999</v>
      </c>
      <c r="I33" s="4">
        <v>27.948</v>
      </c>
      <c r="J33" s="4">
        <v>16.289000000000001</v>
      </c>
      <c r="K33" s="4">
        <v>29.521000000000001</v>
      </c>
      <c r="L33" s="4">
        <v>10.944000000000001</v>
      </c>
      <c r="M33" s="4">
        <v>10.339</v>
      </c>
      <c r="N33" s="4">
        <v>6.4</v>
      </c>
      <c r="O33" s="4">
        <v>12.315</v>
      </c>
      <c r="P33" s="4">
        <v>9.2690000000000001</v>
      </c>
      <c r="Q33" s="4">
        <v>15.391</v>
      </c>
      <c r="R33" s="4">
        <v>13.102</v>
      </c>
      <c r="S33" s="4">
        <v>11.86</v>
      </c>
      <c r="T33" s="4">
        <v>37.491</v>
      </c>
      <c r="U33" s="4">
        <v>22.132000000000001</v>
      </c>
      <c r="V33" s="4">
        <v>14.362</v>
      </c>
      <c r="W33" s="4">
        <v>41.350999999999999</v>
      </c>
      <c r="X33" s="4">
        <v>7.3920000000000003</v>
      </c>
      <c r="Y33" s="4">
        <v>12.225</v>
      </c>
      <c r="Z33" s="4">
        <v>18.861999999999998</v>
      </c>
      <c r="AA33" s="4">
        <v>18.213000000000001</v>
      </c>
      <c r="AB33" s="4">
        <v>15.428000000000001</v>
      </c>
      <c r="AC33" s="4">
        <v>20.658000000000001</v>
      </c>
      <c r="AD33" s="4">
        <v>8.391</v>
      </c>
      <c r="AE33" s="4">
        <v>37.588000000000001</v>
      </c>
      <c r="AF33" s="4">
        <v>12.435</v>
      </c>
      <c r="AG33" s="4">
        <v>17.928999999999998</v>
      </c>
      <c r="AH33">
        <v>13.452</v>
      </c>
    </row>
    <row r="34" spans="1:34" ht="15" x14ac:dyDescent="0.25">
      <c r="A34" s="80">
        <v>45870</v>
      </c>
      <c r="B34" s="33"/>
      <c r="C34" s="8">
        <v>7</v>
      </c>
      <c r="D34" s="11">
        <v>8</v>
      </c>
      <c r="E34">
        <v>12.593999999999999</v>
      </c>
      <c r="F34">
        <v>7.91</v>
      </c>
      <c r="G34">
        <v>23.457999999999998</v>
      </c>
      <c r="H34" s="4">
        <v>10.888</v>
      </c>
      <c r="I34" s="4">
        <v>13.571</v>
      </c>
      <c r="J34" s="4">
        <v>8.36</v>
      </c>
      <c r="K34" s="4">
        <v>12.343</v>
      </c>
      <c r="L34" s="4">
        <v>7.1849999999999996</v>
      </c>
      <c r="M34" s="4">
        <v>7.1070000000000002</v>
      </c>
      <c r="N34" s="4">
        <v>4.444</v>
      </c>
      <c r="O34" s="4">
        <v>6.806</v>
      </c>
      <c r="P34" s="4">
        <v>6.0640000000000001</v>
      </c>
      <c r="Q34" s="4">
        <v>9.0229999999999997</v>
      </c>
      <c r="R34" s="4">
        <v>8.1349999999999998</v>
      </c>
      <c r="S34" s="4">
        <v>7.4790000000000001</v>
      </c>
      <c r="T34" s="4">
        <v>13.234</v>
      </c>
      <c r="U34" s="4">
        <v>9.7479999999999993</v>
      </c>
      <c r="V34" s="4">
        <v>9.0969999999999995</v>
      </c>
      <c r="W34" s="4">
        <v>14.673999999999999</v>
      </c>
      <c r="X34" s="4">
        <v>5.5309999999999997</v>
      </c>
      <c r="Y34" s="4">
        <v>7.6260000000000003</v>
      </c>
      <c r="Z34" s="4">
        <v>9.8249999999999993</v>
      </c>
      <c r="AA34" s="4">
        <v>8.6470000000000002</v>
      </c>
      <c r="AB34" s="4">
        <v>8.3979999999999997</v>
      </c>
      <c r="AC34" s="4">
        <v>12.127000000000001</v>
      </c>
      <c r="AD34" s="4">
        <v>5.7380000000000004</v>
      </c>
      <c r="AE34" s="4">
        <v>13.337999999999999</v>
      </c>
      <c r="AF34" s="4">
        <v>7.524</v>
      </c>
      <c r="AG34" s="4">
        <v>8.4559999999999995</v>
      </c>
      <c r="AH34">
        <v>8.7490000000000006</v>
      </c>
    </row>
    <row r="35" spans="1:34" ht="15" x14ac:dyDescent="0.25">
      <c r="A35" s="80">
        <v>45901</v>
      </c>
      <c r="B35" s="33"/>
      <c r="C35" s="8">
        <v>6</v>
      </c>
      <c r="D35" s="11">
        <v>7</v>
      </c>
      <c r="E35">
        <v>8.9939999999999998</v>
      </c>
      <c r="F35">
        <v>6.34</v>
      </c>
      <c r="G35">
        <v>13.554</v>
      </c>
      <c r="H35" s="4">
        <v>8.2149999999999999</v>
      </c>
      <c r="I35" s="4">
        <v>9.1869999999999994</v>
      </c>
      <c r="J35" s="4">
        <v>5.9080000000000004</v>
      </c>
      <c r="K35" s="4">
        <v>7.7210000000000001</v>
      </c>
      <c r="L35" s="4">
        <v>5.5490000000000004</v>
      </c>
      <c r="M35" s="4">
        <v>5.3179999999999996</v>
      </c>
      <c r="N35" s="4">
        <v>3.7320000000000002</v>
      </c>
      <c r="O35" s="4">
        <v>7.4269999999999996</v>
      </c>
      <c r="P35" s="4">
        <v>4.9370000000000003</v>
      </c>
      <c r="Q35" s="4">
        <v>6.0270000000000001</v>
      </c>
      <c r="R35" s="4">
        <v>6.7080000000000002</v>
      </c>
      <c r="S35" s="4">
        <v>6.4450000000000003</v>
      </c>
      <c r="T35" s="4">
        <v>8.3829999999999991</v>
      </c>
      <c r="U35" s="4">
        <v>6.8419999999999996</v>
      </c>
      <c r="V35" s="4">
        <v>6.0129999999999999</v>
      </c>
      <c r="W35" s="4">
        <v>8.4700000000000006</v>
      </c>
      <c r="X35" s="4">
        <v>4.8559999999999999</v>
      </c>
      <c r="Y35" s="4">
        <v>6.524</v>
      </c>
      <c r="Z35" s="4">
        <v>9.1029999999999998</v>
      </c>
      <c r="AA35" s="4">
        <v>6.585</v>
      </c>
      <c r="AB35" s="4">
        <v>6.1379999999999999</v>
      </c>
      <c r="AC35" s="4">
        <v>7.5919999999999996</v>
      </c>
      <c r="AD35" s="4">
        <v>4.782</v>
      </c>
      <c r="AE35" s="4">
        <v>7.9489999999999998</v>
      </c>
      <c r="AF35" s="4">
        <v>7.4189999999999996</v>
      </c>
      <c r="AG35" s="4">
        <v>6.0490000000000004</v>
      </c>
      <c r="AH35">
        <v>6.8630000000000004</v>
      </c>
    </row>
    <row r="36" spans="1:34" ht="15" x14ac:dyDescent="0.25">
      <c r="A36" s="80">
        <v>45931</v>
      </c>
      <c r="B36" s="15"/>
      <c r="C36" s="13">
        <v>6</v>
      </c>
      <c r="D36" s="14">
        <v>7</v>
      </c>
      <c r="E36" s="4">
        <v>8.3889999999999993</v>
      </c>
      <c r="F36" s="4">
        <v>7.2949999999999999</v>
      </c>
      <c r="G36" s="4">
        <v>11.093</v>
      </c>
      <c r="H36" s="4">
        <v>7.9790000000000001</v>
      </c>
      <c r="I36" s="4">
        <v>8.5500000000000007</v>
      </c>
      <c r="J36" s="4">
        <v>6.6479999999999997</v>
      </c>
      <c r="K36" s="4">
        <v>6.641</v>
      </c>
      <c r="L36" s="4">
        <v>5.0860000000000003</v>
      </c>
      <c r="M36" s="4">
        <v>4.633</v>
      </c>
      <c r="N36" s="4">
        <v>4.6619999999999999</v>
      </c>
      <c r="O36" s="4">
        <v>5.5659999999999998</v>
      </c>
      <c r="P36" s="4">
        <v>5.0819999999999999</v>
      </c>
      <c r="Q36" s="4">
        <v>6.7279999999999998</v>
      </c>
      <c r="R36" s="4">
        <v>8.6720000000000006</v>
      </c>
      <c r="S36" s="4">
        <v>6.3029999999999999</v>
      </c>
      <c r="T36" s="4">
        <v>7.9589999999999996</v>
      </c>
      <c r="U36" s="4">
        <v>7.3730000000000002</v>
      </c>
      <c r="V36" s="4">
        <v>5.5170000000000003</v>
      </c>
      <c r="W36" s="4">
        <v>7.8559999999999999</v>
      </c>
      <c r="X36" s="4">
        <v>4.4180000000000001</v>
      </c>
      <c r="Y36" s="4">
        <v>6.96</v>
      </c>
      <c r="Z36" s="4">
        <v>11.016</v>
      </c>
      <c r="AA36" s="4">
        <v>5.6459999999999999</v>
      </c>
      <c r="AB36" s="4">
        <v>5.3419999999999996</v>
      </c>
      <c r="AC36" s="4">
        <v>7.8869999999999996</v>
      </c>
      <c r="AD36" s="4">
        <v>4.7519999999999998</v>
      </c>
      <c r="AE36">
        <v>6.7380000000000004</v>
      </c>
      <c r="AF36" s="4">
        <v>6.6870000000000003</v>
      </c>
      <c r="AG36" s="4">
        <v>5.3739999999999997</v>
      </c>
      <c r="AH36" s="4">
        <v>5.14</v>
      </c>
    </row>
    <row r="37" spans="1:34" ht="15" x14ac:dyDescent="0.25">
      <c r="A37" s="80">
        <v>45962</v>
      </c>
      <c r="B37" s="15"/>
      <c r="C37" s="13">
        <v>5</v>
      </c>
      <c r="D37" s="14">
        <v>5</v>
      </c>
      <c r="E37" s="4">
        <v>6.9219999999999997</v>
      </c>
      <c r="F37" s="4">
        <v>5.883</v>
      </c>
      <c r="G37" s="4">
        <v>8.2989999999999995</v>
      </c>
      <c r="H37" s="4">
        <v>7.5540000000000003</v>
      </c>
      <c r="I37" s="4">
        <v>7.0659999999999998</v>
      </c>
      <c r="J37" s="4">
        <v>5.2309999999999999</v>
      </c>
      <c r="K37" s="4">
        <v>5.6390000000000002</v>
      </c>
      <c r="L37" s="4">
        <v>4.2830000000000004</v>
      </c>
      <c r="M37" s="4">
        <v>4.734</v>
      </c>
      <c r="N37" s="4">
        <v>3.2770000000000001</v>
      </c>
      <c r="O37" s="4">
        <v>4.343</v>
      </c>
      <c r="P37" s="4">
        <v>4.3680000000000003</v>
      </c>
      <c r="Q37" s="4">
        <v>5.8789999999999996</v>
      </c>
      <c r="R37" s="4">
        <v>6.23</v>
      </c>
      <c r="S37" s="4">
        <v>5.1580000000000004</v>
      </c>
      <c r="T37" s="4">
        <v>6.6989999999999998</v>
      </c>
      <c r="U37" s="4">
        <v>6.2869999999999999</v>
      </c>
      <c r="V37" s="4">
        <v>5.5739999999999998</v>
      </c>
      <c r="W37" s="4">
        <v>6.5179999999999998</v>
      </c>
      <c r="X37" s="4">
        <v>3.766</v>
      </c>
      <c r="Y37" s="4">
        <v>4.7469999999999999</v>
      </c>
      <c r="Z37" s="4">
        <v>7.05</v>
      </c>
      <c r="AA37" s="4">
        <v>4.8579999999999997</v>
      </c>
      <c r="AB37" s="4">
        <v>4.5330000000000004</v>
      </c>
      <c r="AC37" s="4">
        <v>6.5410000000000004</v>
      </c>
      <c r="AD37" s="4">
        <v>4.4370000000000003</v>
      </c>
      <c r="AE37">
        <v>5.8780000000000001</v>
      </c>
      <c r="AF37" s="4">
        <v>6.8719999999999999</v>
      </c>
      <c r="AG37" s="4">
        <v>4.6900000000000004</v>
      </c>
      <c r="AH37" s="4">
        <v>4.29</v>
      </c>
    </row>
    <row r="38" spans="1:34" ht="15" x14ac:dyDescent="0.25">
      <c r="A38" s="80">
        <v>45992</v>
      </c>
      <c r="B38" s="15"/>
      <c r="C38" s="13">
        <v>4</v>
      </c>
      <c r="D38" s="14">
        <v>4</v>
      </c>
      <c r="E38" s="4">
        <v>5.9279999999999999</v>
      </c>
      <c r="F38" s="4">
        <v>5.0720000000000001</v>
      </c>
      <c r="G38" s="4">
        <v>7.6459999999999999</v>
      </c>
      <c r="H38" s="4">
        <v>6.6340000000000003</v>
      </c>
      <c r="I38" s="4">
        <v>6.31</v>
      </c>
      <c r="J38" s="4">
        <v>5.0490000000000004</v>
      </c>
      <c r="K38" s="4">
        <v>5.1050000000000004</v>
      </c>
      <c r="L38" s="4">
        <v>3.9809999999999999</v>
      </c>
      <c r="M38" s="4">
        <v>3.9860000000000002</v>
      </c>
      <c r="N38" s="4">
        <v>2.9</v>
      </c>
      <c r="O38" s="4">
        <v>3.9609999999999999</v>
      </c>
      <c r="P38" s="4">
        <v>3.7629999999999999</v>
      </c>
      <c r="Q38" s="4">
        <v>4.6950000000000003</v>
      </c>
      <c r="R38" s="4">
        <v>4.9610000000000003</v>
      </c>
      <c r="S38" s="4">
        <v>4.157</v>
      </c>
      <c r="T38" s="4">
        <v>5.9420000000000002</v>
      </c>
      <c r="U38" s="4">
        <v>5.2060000000000004</v>
      </c>
      <c r="V38" s="4">
        <v>4.6559999999999997</v>
      </c>
      <c r="W38" s="4">
        <v>5.835</v>
      </c>
      <c r="X38" s="4">
        <v>3.43</v>
      </c>
      <c r="Y38" s="4">
        <v>4.0629999999999997</v>
      </c>
      <c r="Z38" s="4">
        <v>5.4489999999999998</v>
      </c>
      <c r="AA38" s="4">
        <v>4.5940000000000003</v>
      </c>
      <c r="AB38" s="4">
        <v>4.1740000000000004</v>
      </c>
      <c r="AC38" s="4">
        <v>6.077</v>
      </c>
      <c r="AD38" s="4">
        <v>3.7690000000000001</v>
      </c>
      <c r="AE38">
        <v>5.5270000000000001</v>
      </c>
      <c r="AF38" s="4">
        <v>5.3920000000000003</v>
      </c>
      <c r="AG38" s="4">
        <v>4.4489999999999998</v>
      </c>
      <c r="AH38" s="4">
        <v>3.9649999999999999</v>
      </c>
    </row>
    <row r="39" spans="1:34" ht="15" x14ac:dyDescent="0.25">
      <c r="A39" s="80">
        <v>46023</v>
      </c>
      <c r="B39" s="15"/>
      <c r="C39" s="13">
        <v>4</v>
      </c>
      <c r="D39" s="14">
        <v>5</v>
      </c>
      <c r="E39" s="4">
        <v>5.35</v>
      </c>
      <c r="F39" s="4">
        <v>4.5179999999999998</v>
      </c>
      <c r="G39" s="4">
        <v>6.5990000000000002</v>
      </c>
      <c r="H39" s="4">
        <v>5.6429999999999998</v>
      </c>
      <c r="I39" s="4">
        <v>5.6879999999999997</v>
      </c>
      <c r="J39" s="4">
        <v>4.258</v>
      </c>
      <c r="K39" s="4">
        <v>4.694</v>
      </c>
      <c r="L39" s="4">
        <v>3.657</v>
      </c>
      <c r="M39" s="4">
        <v>3.5369999999999999</v>
      </c>
      <c r="N39" s="4">
        <v>2.6589999999999998</v>
      </c>
      <c r="O39" s="4">
        <v>3.55</v>
      </c>
      <c r="P39" s="4">
        <v>3.3980000000000001</v>
      </c>
      <c r="Q39" s="4">
        <v>4.1020000000000003</v>
      </c>
      <c r="R39" s="4">
        <v>4.3109999999999999</v>
      </c>
      <c r="S39" s="4">
        <v>3.6030000000000002</v>
      </c>
      <c r="T39" s="4">
        <v>5.3319999999999999</v>
      </c>
      <c r="U39" s="4">
        <v>4.657</v>
      </c>
      <c r="V39" s="4">
        <v>4.0869999999999997</v>
      </c>
      <c r="W39" s="4">
        <v>5.3570000000000002</v>
      </c>
      <c r="X39" s="4">
        <v>3.125</v>
      </c>
      <c r="Y39" s="4">
        <v>3.6960000000000002</v>
      </c>
      <c r="Z39" s="4">
        <v>4.8220000000000001</v>
      </c>
      <c r="AA39" s="4">
        <v>4.2140000000000004</v>
      </c>
      <c r="AB39" s="4">
        <v>3.7469999999999999</v>
      </c>
      <c r="AC39" s="4">
        <v>5.133</v>
      </c>
      <c r="AD39" s="4">
        <v>3.415</v>
      </c>
      <c r="AE39">
        <v>5.0250000000000004</v>
      </c>
      <c r="AF39" s="4">
        <v>4.4089999999999998</v>
      </c>
      <c r="AG39" s="4">
        <v>4.0620000000000003</v>
      </c>
      <c r="AH39" s="4">
        <v>3.641</v>
      </c>
    </row>
    <row r="40" spans="1:34" ht="15" x14ac:dyDescent="0.25">
      <c r="A40" s="80">
        <v>46054</v>
      </c>
      <c r="B40" s="15"/>
      <c r="C40" s="13">
        <v>4</v>
      </c>
      <c r="D40" s="14">
        <v>4</v>
      </c>
      <c r="E40" s="4">
        <v>4.4409999999999998</v>
      </c>
      <c r="F40" s="4">
        <v>3.8380000000000001</v>
      </c>
      <c r="G40" s="4">
        <v>5.3730000000000002</v>
      </c>
      <c r="H40" s="4">
        <v>4.5949999999999998</v>
      </c>
      <c r="I40" s="4">
        <v>4.67</v>
      </c>
      <c r="J40" s="4">
        <v>3.5449999999999999</v>
      </c>
      <c r="K40" s="4">
        <v>3.9169999999999998</v>
      </c>
      <c r="L40" s="4">
        <v>3.0539999999999998</v>
      </c>
      <c r="M40" s="4">
        <v>2.903</v>
      </c>
      <c r="N40" s="4">
        <v>2.3540000000000001</v>
      </c>
      <c r="O40" s="4">
        <v>2.9279999999999999</v>
      </c>
      <c r="P40" s="4">
        <v>2.8069999999999999</v>
      </c>
      <c r="Q40" s="4">
        <v>3.3479999999999999</v>
      </c>
      <c r="R40" s="4">
        <v>3.59</v>
      </c>
      <c r="S40" s="4">
        <v>2.9249999999999998</v>
      </c>
      <c r="T40" s="4">
        <v>4.4089999999999998</v>
      </c>
      <c r="U40" s="4">
        <v>3.8250000000000002</v>
      </c>
      <c r="V40" s="4">
        <v>3.3439999999999999</v>
      </c>
      <c r="W40" s="4">
        <v>4.3940000000000001</v>
      </c>
      <c r="X40" s="4">
        <v>2.645</v>
      </c>
      <c r="Y40" s="4">
        <v>3.044</v>
      </c>
      <c r="Z40" s="4">
        <v>4.5590000000000002</v>
      </c>
      <c r="AA40" s="4">
        <v>3.6579999999999999</v>
      </c>
      <c r="AB40" s="4">
        <v>3.1219999999999999</v>
      </c>
      <c r="AC40" s="4">
        <v>4.2990000000000004</v>
      </c>
      <c r="AD40" s="4">
        <v>2.8479999999999999</v>
      </c>
      <c r="AE40">
        <v>4.1319999999999997</v>
      </c>
      <c r="AF40" s="4">
        <v>3.6230000000000002</v>
      </c>
      <c r="AG40" s="4">
        <v>3.4660000000000002</v>
      </c>
      <c r="AH40" s="4">
        <v>3.0539999999999998</v>
      </c>
    </row>
    <row r="41" spans="1:34" ht="15" x14ac:dyDescent="0.25">
      <c r="A41" s="80">
        <v>46082</v>
      </c>
      <c r="B41" s="15"/>
      <c r="C41" s="13">
        <v>4</v>
      </c>
      <c r="D41" s="14">
        <v>5</v>
      </c>
      <c r="E41" s="4">
        <v>5.2830000000000004</v>
      </c>
      <c r="F41" s="4">
        <v>5.242</v>
      </c>
      <c r="G41" s="4">
        <v>5.7309999999999999</v>
      </c>
      <c r="H41" s="4">
        <v>5.7649999999999997</v>
      </c>
      <c r="I41" s="4">
        <v>5.29</v>
      </c>
      <c r="J41" s="4">
        <v>4.63</v>
      </c>
      <c r="K41" s="4">
        <v>4.3209999999999997</v>
      </c>
      <c r="L41" s="4">
        <v>3.5110000000000001</v>
      </c>
      <c r="M41" s="4">
        <v>3.0529999999999999</v>
      </c>
      <c r="N41" s="4">
        <v>2.956</v>
      </c>
      <c r="O41" s="4">
        <v>4.9589999999999996</v>
      </c>
      <c r="P41" s="4">
        <v>3.0150000000000001</v>
      </c>
      <c r="Q41" s="4">
        <v>3.5590000000000002</v>
      </c>
      <c r="R41" s="4">
        <v>6.0869999999999997</v>
      </c>
      <c r="S41" s="4">
        <v>2.9569999999999999</v>
      </c>
      <c r="T41" s="4">
        <v>5.37</v>
      </c>
      <c r="U41" s="4">
        <v>3.86</v>
      </c>
      <c r="V41" s="4">
        <v>3.6709999999999998</v>
      </c>
      <c r="W41" s="4">
        <v>5.5979999999999999</v>
      </c>
      <c r="X41" s="4">
        <v>2.8410000000000002</v>
      </c>
      <c r="Y41" s="4">
        <v>3.04</v>
      </c>
      <c r="Z41" s="4">
        <v>5.734</v>
      </c>
      <c r="AA41" s="4">
        <v>4.4279999999999999</v>
      </c>
      <c r="AB41" s="4">
        <v>4.9870000000000001</v>
      </c>
      <c r="AC41" s="4">
        <v>4.53</v>
      </c>
      <c r="AD41" s="4">
        <v>2.8730000000000002</v>
      </c>
      <c r="AE41">
        <v>4.5519999999999996</v>
      </c>
      <c r="AF41" s="4">
        <v>3.7989999999999999</v>
      </c>
      <c r="AG41" s="4">
        <v>3.992</v>
      </c>
      <c r="AH41" s="4">
        <v>3.4390000000000001</v>
      </c>
    </row>
    <row r="42" spans="1:34" ht="15" x14ac:dyDescent="0.25">
      <c r="A42" s="80">
        <v>46113</v>
      </c>
      <c r="B42" s="15"/>
      <c r="C42" s="13">
        <v>8</v>
      </c>
      <c r="D42" s="14">
        <v>9</v>
      </c>
      <c r="E42" s="4">
        <v>8.9629999999999992</v>
      </c>
      <c r="F42" s="4">
        <v>6.4859999999999998</v>
      </c>
      <c r="G42" s="4">
        <v>10.128</v>
      </c>
      <c r="H42" s="4">
        <v>8.1310000000000002</v>
      </c>
      <c r="I42" s="4">
        <v>7.056</v>
      </c>
      <c r="J42" s="4">
        <v>6.5359999999999996</v>
      </c>
      <c r="K42" s="4">
        <v>9.6880000000000006</v>
      </c>
      <c r="L42" s="4">
        <v>7.0780000000000003</v>
      </c>
      <c r="M42" s="4">
        <v>7.3979999999999997</v>
      </c>
      <c r="N42" s="4">
        <v>5.7880000000000003</v>
      </c>
      <c r="O42" s="4">
        <v>10.032</v>
      </c>
      <c r="P42" s="4">
        <v>6.4349999999999996</v>
      </c>
      <c r="Q42" s="4">
        <v>9.2579999999999991</v>
      </c>
      <c r="R42" s="4">
        <v>9.4009999999999998</v>
      </c>
      <c r="S42" s="4">
        <v>3.7240000000000002</v>
      </c>
      <c r="T42" s="4">
        <v>7.0250000000000004</v>
      </c>
      <c r="U42" s="4">
        <v>7.0860000000000003</v>
      </c>
      <c r="V42" s="4">
        <v>6.6139999999999999</v>
      </c>
      <c r="W42" s="4">
        <v>12.888999999999999</v>
      </c>
      <c r="X42" s="4">
        <v>4.8739999999999997</v>
      </c>
      <c r="Y42" s="4">
        <v>5.3739999999999997</v>
      </c>
      <c r="Z42" s="4">
        <v>9.6929999999999996</v>
      </c>
      <c r="AA42" s="4">
        <v>7.2190000000000003</v>
      </c>
      <c r="AB42" s="4">
        <v>9.8070000000000004</v>
      </c>
      <c r="AC42" s="4">
        <v>7.2619999999999996</v>
      </c>
      <c r="AD42" s="4">
        <v>6.4989999999999997</v>
      </c>
      <c r="AE42">
        <v>7.056</v>
      </c>
      <c r="AF42" s="4">
        <v>6.899</v>
      </c>
      <c r="AG42" s="4">
        <v>8.5690000000000008</v>
      </c>
      <c r="AH42" s="4">
        <v>6.4539999999999997</v>
      </c>
    </row>
    <row r="43" spans="1:34" ht="15" x14ac:dyDescent="0.25">
      <c r="A43" s="80">
        <v>46143</v>
      </c>
      <c r="B43" s="15"/>
      <c r="C43" s="13">
        <v>23</v>
      </c>
      <c r="D43" s="14">
        <v>26</v>
      </c>
      <c r="E43" s="4">
        <v>29.492999999999999</v>
      </c>
      <c r="F43" s="4">
        <v>29.260999999999999</v>
      </c>
      <c r="G43" s="4">
        <v>56.143999999999998</v>
      </c>
      <c r="H43" s="4">
        <v>38.442</v>
      </c>
      <c r="I43" s="4">
        <v>23.001999999999999</v>
      </c>
      <c r="J43" s="4">
        <v>22.192</v>
      </c>
      <c r="K43" s="4">
        <v>33.845999999999997</v>
      </c>
      <c r="L43" s="4">
        <v>25.757000000000001</v>
      </c>
      <c r="M43" s="4">
        <v>17.398</v>
      </c>
      <c r="N43" s="4">
        <v>19.821999999999999</v>
      </c>
      <c r="O43" s="4">
        <v>27.620999999999999</v>
      </c>
      <c r="P43" s="4">
        <v>24.309000000000001</v>
      </c>
      <c r="Q43" s="4">
        <v>31.753</v>
      </c>
      <c r="R43" s="4">
        <v>29.562999999999999</v>
      </c>
      <c r="S43" s="4">
        <v>24.431000000000001</v>
      </c>
      <c r="T43" s="4">
        <v>37.911999999999999</v>
      </c>
      <c r="U43" s="4">
        <v>16.390999999999998</v>
      </c>
      <c r="V43" s="4">
        <v>20.297999999999998</v>
      </c>
      <c r="W43" s="4">
        <v>24.6</v>
      </c>
      <c r="X43" s="4">
        <v>16.376000000000001</v>
      </c>
      <c r="Y43" s="4">
        <v>26.718</v>
      </c>
      <c r="Z43" s="4">
        <v>19.472000000000001</v>
      </c>
      <c r="AA43" s="4">
        <v>17.260000000000002</v>
      </c>
      <c r="AB43" s="4">
        <v>31.524999999999999</v>
      </c>
      <c r="AC43" s="4">
        <v>30.373000000000001</v>
      </c>
      <c r="AD43" s="4">
        <v>20.754999999999999</v>
      </c>
      <c r="AE43">
        <v>26.29</v>
      </c>
      <c r="AF43" s="4">
        <v>20.280999999999999</v>
      </c>
      <c r="AG43" s="4">
        <v>26.507000000000001</v>
      </c>
      <c r="AH43" s="4">
        <v>29.33</v>
      </c>
    </row>
    <row r="44" spans="1:34" ht="15" x14ac:dyDescent="0.25">
      <c r="A44" s="80">
        <v>46174</v>
      </c>
      <c r="B44" s="15"/>
      <c r="C44" s="13">
        <v>28</v>
      </c>
      <c r="D44" s="14">
        <v>40</v>
      </c>
      <c r="E44" s="4">
        <v>42.179000000000002</v>
      </c>
      <c r="F44" s="4">
        <v>82.683000000000007</v>
      </c>
      <c r="G44" s="4">
        <v>61.826999999999998</v>
      </c>
      <c r="H44" s="4">
        <v>73.097999999999999</v>
      </c>
      <c r="I44" s="4">
        <v>32.622999999999998</v>
      </c>
      <c r="J44" s="4">
        <v>48.215000000000003</v>
      </c>
      <c r="K44" s="4">
        <v>26.062999999999999</v>
      </c>
      <c r="L44" s="4">
        <v>26.233000000000001</v>
      </c>
      <c r="M44" s="4">
        <v>13.417</v>
      </c>
      <c r="N44" s="4">
        <v>35.039000000000001</v>
      </c>
      <c r="O44" s="4">
        <v>22.204000000000001</v>
      </c>
      <c r="P44" s="4">
        <v>35.680999999999997</v>
      </c>
      <c r="Q44" s="4">
        <v>36.701000000000001</v>
      </c>
      <c r="R44" s="4">
        <v>28.276</v>
      </c>
      <c r="S44" s="4">
        <v>75.161000000000001</v>
      </c>
      <c r="T44" s="4">
        <v>41.75</v>
      </c>
      <c r="U44" s="4">
        <v>42.26</v>
      </c>
      <c r="V44" s="4">
        <v>65.581999999999994</v>
      </c>
      <c r="W44" s="4">
        <v>11.779</v>
      </c>
      <c r="X44" s="4">
        <v>29.741</v>
      </c>
      <c r="Y44" s="4">
        <v>51.451000000000001</v>
      </c>
      <c r="Z44" s="4">
        <v>51.651000000000003</v>
      </c>
      <c r="AA44" s="4">
        <v>42.356999999999999</v>
      </c>
      <c r="AB44" s="4">
        <v>53.561</v>
      </c>
      <c r="AC44" s="4">
        <v>18.856000000000002</v>
      </c>
      <c r="AD44" s="4">
        <v>55.9</v>
      </c>
      <c r="AE44">
        <v>33.652999999999999</v>
      </c>
      <c r="AF44" s="4">
        <v>42.947000000000003</v>
      </c>
      <c r="AG44" s="4">
        <v>26.97</v>
      </c>
      <c r="AH44" s="4">
        <v>64.206000000000003</v>
      </c>
    </row>
    <row r="45" spans="1:34" ht="15" x14ac:dyDescent="0.25">
      <c r="A45" s="80">
        <v>46204</v>
      </c>
      <c r="B45" s="15"/>
      <c r="C45" s="13">
        <v>9</v>
      </c>
      <c r="D45" s="14">
        <v>15</v>
      </c>
      <c r="E45" s="4">
        <v>15.801</v>
      </c>
      <c r="F45" s="4">
        <v>75.268000000000001</v>
      </c>
      <c r="G45" s="4">
        <v>23.901</v>
      </c>
      <c r="H45" s="4">
        <v>27.919</v>
      </c>
      <c r="I45" s="4">
        <v>16.338999999999999</v>
      </c>
      <c r="J45" s="4">
        <v>30.541</v>
      </c>
      <c r="K45" s="4">
        <v>10.887</v>
      </c>
      <c r="L45" s="4">
        <v>10.295</v>
      </c>
      <c r="M45" s="4">
        <v>6.3220000000000001</v>
      </c>
      <c r="N45" s="4">
        <v>12.491</v>
      </c>
      <c r="O45" s="4">
        <v>9.2200000000000006</v>
      </c>
      <c r="P45" s="4">
        <v>15.25</v>
      </c>
      <c r="Q45" s="4">
        <v>13.074999999999999</v>
      </c>
      <c r="R45" s="4">
        <v>12.074999999999999</v>
      </c>
      <c r="S45" s="4">
        <v>37.488</v>
      </c>
      <c r="T45" s="4">
        <v>22.074000000000002</v>
      </c>
      <c r="U45" s="4">
        <v>14.394</v>
      </c>
      <c r="V45" s="4">
        <v>42.78</v>
      </c>
      <c r="W45" s="4">
        <v>7.32</v>
      </c>
      <c r="X45" s="4">
        <v>12.259</v>
      </c>
      <c r="Y45" s="4">
        <v>18.838000000000001</v>
      </c>
      <c r="Z45" s="4">
        <v>18.625</v>
      </c>
      <c r="AA45" s="4">
        <v>15.416</v>
      </c>
      <c r="AB45" s="4">
        <v>20.602</v>
      </c>
      <c r="AC45" s="4">
        <v>8.3480000000000008</v>
      </c>
      <c r="AD45" s="4">
        <v>39.348999999999997</v>
      </c>
      <c r="AE45">
        <v>12.356</v>
      </c>
      <c r="AF45" s="4">
        <v>17.837</v>
      </c>
      <c r="AG45" s="4">
        <v>13.414</v>
      </c>
      <c r="AH45" s="4">
        <v>33.966999999999999</v>
      </c>
    </row>
    <row r="46" spans="1:34" ht="15" x14ac:dyDescent="0.25">
      <c r="A46" s="80">
        <v>46235</v>
      </c>
      <c r="B46" s="15"/>
      <c r="C46" s="13">
        <v>7</v>
      </c>
      <c r="D46" s="14">
        <v>8</v>
      </c>
      <c r="E46" s="4">
        <v>7.88</v>
      </c>
      <c r="F46" s="4">
        <v>24.015000000000001</v>
      </c>
      <c r="G46" s="4">
        <v>10.87</v>
      </c>
      <c r="H46" s="4">
        <v>13.547000000000001</v>
      </c>
      <c r="I46" s="4">
        <v>8.4030000000000005</v>
      </c>
      <c r="J46" s="4">
        <v>12.71</v>
      </c>
      <c r="K46" s="4">
        <v>7.1369999999999996</v>
      </c>
      <c r="L46" s="4">
        <v>7.069</v>
      </c>
      <c r="M46" s="4">
        <v>4.3769999999999998</v>
      </c>
      <c r="N46" s="4">
        <v>6.7679999999999998</v>
      </c>
      <c r="O46" s="4">
        <v>6.0289999999999999</v>
      </c>
      <c r="P46" s="4">
        <v>8.9060000000000006</v>
      </c>
      <c r="Q46" s="4">
        <v>8.1140000000000008</v>
      </c>
      <c r="R46" s="4">
        <v>7.5250000000000004</v>
      </c>
      <c r="S46" s="4">
        <v>13.227</v>
      </c>
      <c r="T46" s="4">
        <v>9.6999999999999993</v>
      </c>
      <c r="U46" s="4">
        <v>9.125</v>
      </c>
      <c r="V46" s="4">
        <v>14.978</v>
      </c>
      <c r="W46" s="4">
        <v>5.468</v>
      </c>
      <c r="X46" s="4">
        <v>7.6529999999999996</v>
      </c>
      <c r="Y46" s="4">
        <v>9.8160000000000007</v>
      </c>
      <c r="Z46" s="4">
        <v>8.6419999999999995</v>
      </c>
      <c r="AA46" s="4">
        <v>8.3849999999999998</v>
      </c>
      <c r="AB46" s="4">
        <v>12.08</v>
      </c>
      <c r="AC46" s="4">
        <v>5.6989999999999998</v>
      </c>
      <c r="AD46" s="4">
        <v>13.693</v>
      </c>
      <c r="AE46">
        <v>7.4560000000000004</v>
      </c>
      <c r="AF46" s="4">
        <v>8.3810000000000002</v>
      </c>
      <c r="AG46" s="4">
        <v>8.7230000000000008</v>
      </c>
      <c r="AH46" s="4">
        <v>12.75</v>
      </c>
    </row>
    <row r="47" spans="1:34" ht="15" x14ac:dyDescent="0.25">
      <c r="A47" s="80">
        <v>46266</v>
      </c>
      <c r="B47" s="15"/>
      <c r="C47" s="13">
        <v>6</v>
      </c>
      <c r="D47" s="14">
        <v>7</v>
      </c>
      <c r="E47" s="4">
        <v>6.3129999999999997</v>
      </c>
      <c r="F47" s="4">
        <v>13.839</v>
      </c>
      <c r="G47" s="4">
        <v>8.1980000000000004</v>
      </c>
      <c r="H47" s="4">
        <v>9.1669999999999998</v>
      </c>
      <c r="I47" s="4">
        <v>5.9450000000000003</v>
      </c>
      <c r="J47" s="4">
        <v>7.8570000000000002</v>
      </c>
      <c r="K47" s="4">
        <v>5.5090000000000003</v>
      </c>
      <c r="L47" s="4">
        <v>5.2850000000000001</v>
      </c>
      <c r="M47" s="4">
        <v>3.673</v>
      </c>
      <c r="N47" s="4">
        <v>7.3070000000000004</v>
      </c>
      <c r="O47" s="4">
        <v>4.907</v>
      </c>
      <c r="P47" s="4">
        <v>5.9279999999999999</v>
      </c>
      <c r="Q47" s="4">
        <v>6.69</v>
      </c>
      <c r="R47" s="4">
        <v>6.431</v>
      </c>
      <c r="S47" s="4">
        <v>8.3770000000000007</v>
      </c>
      <c r="T47" s="4">
        <v>6.8010000000000002</v>
      </c>
      <c r="U47" s="4">
        <v>6.0369999999999999</v>
      </c>
      <c r="V47" s="4">
        <v>8.5289999999999999</v>
      </c>
      <c r="W47" s="4">
        <v>4.8010000000000002</v>
      </c>
      <c r="X47" s="4">
        <v>6.548</v>
      </c>
      <c r="Y47" s="4">
        <v>9.0969999999999995</v>
      </c>
      <c r="Z47" s="4">
        <v>6.5140000000000002</v>
      </c>
      <c r="AA47" s="4">
        <v>6.1280000000000001</v>
      </c>
      <c r="AB47" s="4">
        <v>7.556</v>
      </c>
      <c r="AC47" s="4">
        <v>4.7480000000000002</v>
      </c>
      <c r="AD47" s="4">
        <v>8.0660000000000007</v>
      </c>
      <c r="AE47">
        <v>7.3559999999999999</v>
      </c>
      <c r="AF47" s="4">
        <v>5.9850000000000003</v>
      </c>
      <c r="AG47" s="4">
        <v>6.8410000000000002</v>
      </c>
      <c r="AH47" s="4">
        <v>8.9939999999999998</v>
      </c>
    </row>
    <row r="48" spans="1:34" ht="15" x14ac:dyDescent="0.25">
      <c r="A48" s="80">
        <v>46296</v>
      </c>
      <c r="B48" s="15"/>
      <c r="C48" s="13">
        <v>6</v>
      </c>
      <c r="D48" s="14">
        <v>7</v>
      </c>
      <c r="E48" s="4">
        <v>7.2679999999999998</v>
      </c>
      <c r="F48" s="4">
        <v>11.193</v>
      </c>
      <c r="G48" s="4">
        <v>7.9640000000000004</v>
      </c>
      <c r="H48" s="4">
        <v>8.532</v>
      </c>
      <c r="I48" s="4">
        <v>6.6849999999999996</v>
      </c>
      <c r="J48" s="4">
        <v>6.7619999999999996</v>
      </c>
      <c r="K48" s="4">
        <v>5.048</v>
      </c>
      <c r="L48" s="4">
        <v>4.6029999999999998</v>
      </c>
      <c r="M48" s="4">
        <v>4.6040000000000001</v>
      </c>
      <c r="N48" s="4">
        <v>5.54</v>
      </c>
      <c r="O48" s="4">
        <v>5.0529999999999999</v>
      </c>
      <c r="P48" s="4">
        <v>6.63</v>
      </c>
      <c r="Q48" s="4">
        <v>8.6539999999999999</v>
      </c>
      <c r="R48" s="4">
        <v>6.2919999999999998</v>
      </c>
      <c r="S48" s="4">
        <v>7.9530000000000003</v>
      </c>
      <c r="T48" s="4">
        <v>7.3339999999999996</v>
      </c>
      <c r="U48" s="4">
        <v>5.5389999999999997</v>
      </c>
      <c r="V48" s="4">
        <v>7.8529999999999998</v>
      </c>
      <c r="W48" s="4">
        <v>4.367</v>
      </c>
      <c r="X48" s="4">
        <v>6.9820000000000002</v>
      </c>
      <c r="Y48" s="4">
        <v>11.009</v>
      </c>
      <c r="Z48" s="4">
        <v>5.5720000000000001</v>
      </c>
      <c r="AA48" s="4">
        <v>5.3319999999999999</v>
      </c>
      <c r="AB48" s="4">
        <v>7.8520000000000003</v>
      </c>
      <c r="AC48" s="4">
        <v>4.72</v>
      </c>
      <c r="AD48" s="4">
        <v>6.8079999999999998</v>
      </c>
      <c r="AE48">
        <v>6.63</v>
      </c>
      <c r="AF48" s="4">
        <v>5.3129999999999997</v>
      </c>
      <c r="AG48" s="4">
        <v>5.1210000000000004</v>
      </c>
      <c r="AH48" s="4">
        <v>8.3439999999999994</v>
      </c>
    </row>
    <row r="49" spans="1:1005" ht="15" x14ac:dyDescent="0.25">
      <c r="A49" s="80">
        <v>46327</v>
      </c>
      <c r="B49" s="15"/>
      <c r="C49" s="13">
        <v>5</v>
      </c>
      <c r="D49" s="14">
        <v>5</v>
      </c>
      <c r="E49" s="4">
        <v>5.86</v>
      </c>
      <c r="F49" s="4">
        <v>8.3529999999999998</v>
      </c>
      <c r="G49" s="4">
        <v>7.5380000000000003</v>
      </c>
      <c r="H49" s="4">
        <v>7.05</v>
      </c>
      <c r="I49" s="4">
        <v>5.2619999999999996</v>
      </c>
      <c r="J49" s="4">
        <v>5.7350000000000003</v>
      </c>
      <c r="K49" s="4">
        <v>4.2489999999999997</v>
      </c>
      <c r="L49" s="4">
        <v>4.7060000000000004</v>
      </c>
      <c r="M49" s="4">
        <v>3.2290000000000001</v>
      </c>
      <c r="N49" s="4">
        <v>4.2910000000000004</v>
      </c>
      <c r="O49" s="4">
        <v>4.3440000000000003</v>
      </c>
      <c r="P49" s="4">
        <v>5.7949999999999999</v>
      </c>
      <c r="Q49" s="4">
        <v>6.2149999999999999</v>
      </c>
      <c r="R49" s="4">
        <v>5.2169999999999996</v>
      </c>
      <c r="S49" s="4">
        <v>6.694</v>
      </c>
      <c r="T49" s="4">
        <v>6.2519999999999998</v>
      </c>
      <c r="U49" s="4">
        <v>5.5949999999999998</v>
      </c>
      <c r="V49" s="4">
        <v>6.5529999999999999</v>
      </c>
      <c r="W49" s="4">
        <v>3.7210000000000001</v>
      </c>
      <c r="X49" s="4">
        <v>4.766</v>
      </c>
      <c r="Y49" s="4">
        <v>7.0460000000000003</v>
      </c>
      <c r="Z49" s="4">
        <v>4.7919999999999998</v>
      </c>
      <c r="AA49" s="4">
        <v>4.524</v>
      </c>
      <c r="AB49" s="4">
        <v>6.51</v>
      </c>
      <c r="AC49" s="4">
        <v>4.4089999999999998</v>
      </c>
      <c r="AD49" s="4">
        <v>5.9379999999999997</v>
      </c>
      <c r="AE49">
        <v>6.8179999999999996</v>
      </c>
      <c r="AF49" s="4">
        <v>4.6369999999999996</v>
      </c>
      <c r="AG49" s="4">
        <v>4.2729999999999997</v>
      </c>
      <c r="AH49" s="4">
        <v>6.9390000000000001</v>
      </c>
    </row>
    <row r="50" spans="1:1005" ht="15" x14ac:dyDescent="0.25">
      <c r="A50" s="80">
        <v>46357</v>
      </c>
      <c r="B50" s="15"/>
      <c r="C50" s="13">
        <v>4</v>
      </c>
      <c r="D50" s="14">
        <v>4</v>
      </c>
      <c r="E50" s="4">
        <v>5.0510000000000002</v>
      </c>
      <c r="F50" s="4">
        <v>7.6779999999999999</v>
      </c>
      <c r="G50" s="4">
        <v>6.62</v>
      </c>
      <c r="H50" s="4">
        <v>6.2949999999999999</v>
      </c>
      <c r="I50" s="4">
        <v>5.08</v>
      </c>
      <c r="J50" s="4">
        <v>5.1849999999999996</v>
      </c>
      <c r="K50" s="4">
        <v>3.9489999999999998</v>
      </c>
      <c r="L50" s="4">
        <v>3.96</v>
      </c>
      <c r="M50" s="4">
        <v>2.8540000000000001</v>
      </c>
      <c r="N50" s="4">
        <v>3.9060000000000001</v>
      </c>
      <c r="O50" s="4">
        <v>3.74</v>
      </c>
      <c r="P50" s="4">
        <v>4.6180000000000003</v>
      </c>
      <c r="Q50" s="4">
        <v>4.9470000000000001</v>
      </c>
      <c r="R50" s="4">
        <v>4.1660000000000004</v>
      </c>
      <c r="S50" s="4">
        <v>5.9370000000000003</v>
      </c>
      <c r="T50" s="4">
        <v>5.1740000000000004</v>
      </c>
      <c r="U50" s="4">
        <v>4.6749999999999998</v>
      </c>
      <c r="V50" s="4">
        <v>5.8449999999999998</v>
      </c>
      <c r="W50" s="4">
        <v>3.3879999999999999</v>
      </c>
      <c r="X50" s="4">
        <v>4.08</v>
      </c>
      <c r="Y50" s="4">
        <v>5.4470000000000001</v>
      </c>
      <c r="Z50" s="4">
        <v>4.54</v>
      </c>
      <c r="AA50" s="4">
        <v>4.165</v>
      </c>
      <c r="AB50" s="4">
        <v>6.0469999999999997</v>
      </c>
      <c r="AC50" s="4">
        <v>3.742</v>
      </c>
      <c r="AD50" s="4">
        <v>5.5860000000000003</v>
      </c>
      <c r="AE50">
        <v>5.3449999999999998</v>
      </c>
      <c r="AF50" s="4">
        <v>4.3979999999999997</v>
      </c>
      <c r="AG50" s="4">
        <v>3.95</v>
      </c>
      <c r="AH50" s="4">
        <v>5.9119999999999999</v>
      </c>
    </row>
    <row r="51" spans="1:1005" ht="15" x14ac:dyDescent="0.25">
      <c r="A51" s="80">
        <v>46388</v>
      </c>
      <c r="B51" s="15"/>
      <c r="C51" s="13">
        <v>4</v>
      </c>
      <c r="D51" s="14">
        <v>5</v>
      </c>
      <c r="E51" s="4">
        <v>4.4989999999999997</v>
      </c>
      <c r="F51" s="4">
        <v>6.6150000000000002</v>
      </c>
      <c r="G51" s="4">
        <v>5.6319999999999997</v>
      </c>
      <c r="H51" s="4">
        <v>5.6740000000000004</v>
      </c>
      <c r="I51" s="4">
        <v>4.2850000000000001</v>
      </c>
      <c r="J51" s="4">
        <v>4.758</v>
      </c>
      <c r="K51" s="4">
        <v>3.6280000000000001</v>
      </c>
      <c r="L51" s="4">
        <v>3.5139999999999998</v>
      </c>
      <c r="M51" s="4">
        <v>2.617</v>
      </c>
      <c r="N51" s="4">
        <v>3.4990000000000001</v>
      </c>
      <c r="O51" s="4">
        <v>3.3780000000000001</v>
      </c>
      <c r="P51" s="4">
        <v>4.0330000000000004</v>
      </c>
      <c r="Q51" s="4">
        <v>4.2990000000000004</v>
      </c>
      <c r="R51" s="4">
        <v>3.601</v>
      </c>
      <c r="S51" s="4">
        <v>5.327</v>
      </c>
      <c r="T51" s="4">
        <v>4.6269999999999998</v>
      </c>
      <c r="U51" s="4">
        <v>4.1040000000000001</v>
      </c>
      <c r="V51" s="4">
        <v>5.3609999999999998</v>
      </c>
      <c r="W51" s="4">
        <v>3.0859999999999999</v>
      </c>
      <c r="X51" s="4">
        <v>3.7120000000000002</v>
      </c>
      <c r="Y51" s="4">
        <v>4.82</v>
      </c>
      <c r="Z51" s="4">
        <v>4.1580000000000004</v>
      </c>
      <c r="AA51" s="4">
        <v>3.7389999999999999</v>
      </c>
      <c r="AB51" s="4">
        <v>5.1070000000000002</v>
      </c>
      <c r="AC51" s="4">
        <v>3.391</v>
      </c>
      <c r="AD51" s="4">
        <v>5.0739999999999998</v>
      </c>
      <c r="AE51">
        <v>4.3680000000000003</v>
      </c>
      <c r="AF51" s="4">
        <v>4.0149999999999997</v>
      </c>
      <c r="AG51" s="4">
        <v>3.6269999999999998</v>
      </c>
      <c r="AH51" s="4">
        <v>5.3330000000000002</v>
      </c>
    </row>
    <row r="52" spans="1:1005" ht="15" x14ac:dyDescent="0.25">
      <c r="A52" s="80">
        <v>46419</v>
      </c>
      <c r="B52" s="15"/>
      <c r="C52" s="13">
        <v>4</v>
      </c>
      <c r="D52" s="14">
        <v>4</v>
      </c>
      <c r="E52" s="4">
        <v>3.8220000000000001</v>
      </c>
      <c r="F52" s="4">
        <v>5.3819999999999997</v>
      </c>
      <c r="G52" s="4">
        <v>4.5860000000000003</v>
      </c>
      <c r="H52" s="4">
        <v>4.6589999999999998</v>
      </c>
      <c r="I52" s="4">
        <v>3.5670000000000002</v>
      </c>
      <c r="J52" s="4">
        <v>3.9769999999999999</v>
      </c>
      <c r="K52" s="4">
        <v>3.03</v>
      </c>
      <c r="L52" s="4">
        <v>2.8839999999999999</v>
      </c>
      <c r="M52" s="4">
        <v>2.3199999999999998</v>
      </c>
      <c r="N52" s="4">
        <v>2.8849999999999998</v>
      </c>
      <c r="O52" s="4">
        <v>2.7909999999999999</v>
      </c>
      <c r="P52" s="4">
        <v>3.29</v>
      </c>
      <c r="Q52" s="4">
        <v>3.58</v>
      </c>
      <c r="R52" s="4">
        <v>2.9220000000000002</v>
      </c>
      <c r="S52" s="4">
        <v>4.4059999999999997</v>
      </c>
      <c r="T52" s="4">
        <v>3.8</v>
      </c>
      <c r="U52" s="4">
        <v>3.3580000000000001</v>
      </c>
      <c r="V52" s="4">
        <v>4.3949999999999996</v>
      </c>
      <c r="W52" s="4">
        <v>2.613</v>
      </c>
      <c r="X52" s="4">
        <v>3.0569999999999999</v>
      </c>
      <c r="Y52" s="4">
        <v>4.5570000000000004</v>
      </c>
      <c r="Z52" s="4">
        <v>3.5960000000000001</v>
      </c>
      <c r="AA52" s="4">
        <v>3.1160000000000001</v>
      </c>
      <c r="AB52" s="4">
        <v>4.2779999999999996</v>
      </c>
      <c r="AC52" s="4">
        <v>2.8279999999999998</v>
      </c>
      <c r="AD52" s="4">
        <v>4.1710000000000003</v>
      </c>
      <c r="AE52">
        <v>3.589</v>
      </c>
      <c r="AF52" s="4">
        <v>3.427</v>
      </c>
      <c r="AG52" s="4">
        <v>3.0430000000000001</v>
      </c>
      <c r="AH52" s="4">
        <v>4.423</v>
      </c>
    </row>
    <row r="53" spans="1:1005" ht="15" x14ac:dyDescent="0.25">
      <c r="A53" s="80">
        <v>46447</v>
      </c>
      <c r="B53" s="15"/>
      <c r="C53" s="13">
        <v>4</v>
      </c>
      <c r="D53" s="14">
        <v>5</v>
      </c>
      <c r="E53" s="4">
        <v>5.2229999999999999</v>
      </c>
      <c r="F53" s="4">
        <v>5.7140000000000004</v>
      </c>
      <c r="G53" s="4">
        <v>5.7539999999999996</v>
      </c>
      <c r="H53" s="4">
        <v>5.2779999999999996</v>
      </c>
      <c r="I53" s="4">
        <v>4.6539999999999999</v>
      </c>
      <c r="J53" s="4">
        <v>4.3280000000000003</v>
      </c>
      <c r="K53" s="4">
        <v>3.4849999999999999</v>
      </c>
      <c r="L53" s="4">
        <v>3.0329999999999999</v>
      </c>
      <c r="M53" s="4">
        <v>2.919</v>
      </c>
      <c r="N53" s="4">
        <v>4.7699999999999996</v>
      </c>
      <c r="O53" s="4">
        <v>2.9990000000000001</v>
      </c>
      <c r="P53" s="4">
        <v>3.5</v>
      </c>
      <c r="Q53" s="4">
        <v>6.0750000000000002</v>
      </c>
      <c r="R53" s="4">
        <v>2.9540000000000002</v>
      </c>
      <c r="S53" s="4">
        <v>5.3659999999999997</v>
      </c>
      <c r="T53" s="4">
        <v>3.835</v>
      </c>
      <c r="U53" s="4">
        <v>3.6859999999999999</v>
      </c>
      <c r="V53" s="4">
        <v>5.4530000000000003</v>
      </c>
      <c r="W53" s="4">
        <v>2.8079999999999998</v>
      </c>
      <c r="X53" s="4">
        <v>3.0529999999999999</v>
      </c>
      <c r="Y53" s="4">
        <v>5.7320000000000002</v>
      </c>
      <c r="Z53" s="4">
        <v>4.375</v>
      </c>
      <c r="AA53" s="4">
        <v>4.9790000000000001</v>
      </c>
      <c r="AB53" s="4">
        <v>4.5090000000000003</v>
      </c>
      <c r="AC53" s="4">
        <v>2.8519999999999999</v>
      </c>
      <c r="AD53" s="4">
        <v>4.5449999999999999</v>
      </c>
      <c r="AE53">
        <v>3.7639999999999998</v>
      </c>
      <c r="AF53" s="4">
        <v>3.9510000000000001</v>
      </c>
      <c r="AG53" s="4">
        <v>3.427</v>
      </c>
      <c r="AH53" s="4">
        <v>5.2210000000000001</v>
      </c>
    </row>
    <row r="54" spans="1:1005" ht="15" x14ac:dyDescent="0.25">
      <c r="A54" s="80">
        <v>46478</v>
      </c>
      <c r="B54" s="15"/>
      <c r="C54" s="13">
        <v>8</v>
      </c>
      <c r="D54" s="14">
        <v>9</v>
      </c>
      <c r="E54" s="4">
        <v>6.4669999999999996</v>
      </c>
      <c r="F54" s="4">
        <v>10.032</v>
      </c>
      <c r="G54" s="4">
        <v>8.1189999999999998</v>
      </c>
      <c r="H54" s="4">
        <v>7.0419999999999998</v>
      </c>
      <c r="I54" s="4">
        <v>6.5620000000000003</v>
      </c>
      <c r="J54" s="4">
        <v>9.2479999999999993</v>
      </c>
      <c r="K54" s="4">
        <v>7.048</v>
      </c>
      <c r="L54" s="4">
        <v>7.3760000000000003</v>
      </c>
      <c r="M54" s="4">
        <v>5.7480000000000002</v>
      </c>
      <c r="N54" s="4">
        <v>9.8740000000000006</v>
      </c>
      <c r="O54" s="4">
        <v>6.4169999999999998</v>
      </c>
      <c r="P54" s="4">
        <v>9.1820000000000004</v>
      </c>
      <c r="Q54" s="4">
        <v>9.39</v>
      </c>
      <c r="R54" s="4">
        <v>3.5710000000000002</v>
      </c>
      <c r="S54" s="4">
        <v>7.0209999999999999</v>
      </c>
      <c r="T54" s="4">
        <v>7.056</v>
      </c>
      <c r="U54" s="4">
        <v>6.6310000000000002</v>
      </c>
      <c r="V54" s="4">
        <v>12.664999999999999</v>
      </c>
      <c r="W54" s="4">
        <v>4.8380000000000001</v>
      </c>
      <c r="X54" s="4">
        <v>5.3879999999999999</v>
      </c>
      <c r="Y54" s="4">
        <v>9.6910000000000007</v>
      </c>
      <c r="Z54" s="4">
        <v>7.016</v>
      </c>
      <c r="AA54" s="4">
        <v>9.798</v>
      </c>
      <c r="AB54" s="4">
        <v>7.2380000000000004</v>
      </c>
      <c r="AC54" s="4">
        <v>6.4740000000000002</v>
      </c>
      <c r="AD54" s="4">
        <v>6.8620000000000001</v>
      </c>
      <c r="AE54">
        <v>6.8579999999999997</v>
      </c>
      <c r="AF54" s="4">
        <v>8.5190000000000001</v>
      </c>
      <c r="AG54" s="4">
        <v>6.4390000000000001</v>
      </c>
      <c r="AH54" s="4">
        <v>8.7680000000000007</v>
      </c>
    </row>
    <row r="55" spans="1:1005" ht="15" x14ac:dyDescent="0.25">
      <c r="A55" s="80">
        <v>46508</v>
      </c>
      <c r="B55" s="15"/>
      <c r="C55" s="13">
        <v>23</v>
      </c>
      <c r="D55" s="14">
        <v>26</v>
      </c>
      <c r="E55" s="4">
        <v>29.213999999999999</v>
      </c>
      <c r="F55" s="4">
        <v>54.75</v>
      </c>
      <c r="G55" s="4">
        <v>38.417000000000002</v>
      </c>
      <c r="H55" s="4">
        <v>22.988</v>
      </c>
      <c r="I55" s="4">
        <v>22.238</v>
      </c>
      <c r="J55" s="4">
        <v>32.982999999999997</v>
      </c>
      <c r="K55" s="4">
        <v>25.727</v>
      </c>
      <c r="L55" s="4">
        <v>17.379000000000001</v>
      </c>
      <c r="M55" s="4">
        <v>19.774000000000001</v>
      </c>
      <c r="N55" s="4">
        <v>27.18</v>
      </c>
      <c r="O55" s="4">
        <v>24.271999999999998</v>
      </c>
      <c r="P55" s="4">
        <v>31.677</v>
      </c>
      <c r="Q55" s="4">
        <v>29.550999999999998</v>
      </c>
      <c r="R55" s="4">
        <v>22.986000000000001</v>
      </c>
      <c r="S55" s="4">
        <v>37.906999999999996</v>
      </c>
      <c r="T55" s="4">
        <v>16.361000000000001</v>
      </c>
      <c r="U55" s="4">
        <v>20.327000000000002</v>
      </c>
      <c r="V55" s="4">
        <v>24.530999999999999</v>
      </c>
      <c r="W55" s="4">
        <v>16.334</v>
      </c>
      <c r="X55" s="4">
        <v>26.741</v>
      </c>
      <c r="Y55" s="4">
        <v>19.468</v>
      </c>
      <c r="Z55" s="4">
        <v>16.486999999999998</v>
      </c>
      <c r="AA55" s="4">
        <v>31.513999999999999</v>
      </c>
      <c r="AB55" s="4">
        <v>30.35</v>
      </c>
      <c r="AC55" s="4">
        <v>20.713999999999999</v>
      </c>
      <c r="AD55" s="4">
        <v>25.138999999999999</v>
      </c>
      <c r="AE55">
        <v>20.239000000000001</v>
      </c>
      <c r="AF55" s="4">
        <v>26.466999999999999</v>
      </c>
      <c r="AG55" s="4">
        <v>29.302</v>
      </c>
      <c r="AH55" s="4">
        <v>28.565000000000001</v>
      </c>
    </row>
    <row r="56" spans="1:1005" ht="15" x14ac:dyDescent="0.25">
      <c r="A56" s="80">
        <v>46539</v>
      </c>
      <c r="B56" s="15"/>
      <c r="C56" s="13">
        <v>28</v>
      </c>
      <c r="D56" s="14">
        <v>40</v>
      </c>
      <c r="E56" s="4">
        <v>82.652000000000001</v>
      </c>
      <c r="F56" s="4">
        <v>62.213000000000001</v>
      </c>
      <c r="G56" s="4">
        <v>73.087000000000003</v>
      </c>
      <c r="H56" s="4">
        <v>32.615000000000002</v>
      </c>
      <c r="I56" s="4">
        <v>48.234999999999999</v>
      </c>
      <c r="J56" s="4">
        <v>27.233000000000001</v>
      </c>
      <c r="K56" s="4">
        <v>26.213000000000001</v>
      </c>
      <c r="L56" s="4">
        <v>13.401999999999999</v>
      </c>
      <c r="M56" s="4">
        <v>35.000999999999998</v>
      </c>
      <c r="N56" s="4">
        <v>22.446999999999999</v>
      </c>
      <c r="O56" s="4">
        <v>35.65</v>
      </c>
      <c r="P56" s="4">
        <v>36.652000000000001</v>
      </c>
      <c r="Q56" s="4">
        <v>28.266999999999999</v>
      </c>
      <c r="R56" s="4">
        <v>74.569999999999993</v>
      </c>
      <c r="S56" s="4">
        <v>41.747999999999998</v>
      </c>
      <c r="T56" s="4">
        <v>42.238999999999997</v>
      </c>
      <c r="U56" s="4">
        <v>65.600999999999999</v>
      </c>
      <c r="V56" s="4">
        <v>12.010999999999999</v>
      </c>
      <c r="W56" s="4">
        <v>29.712</v>
      </c>
      <c r="X56" s="4">
        <v>51.468000000000004</v>
      </c>
      <c r="Y56" s="4">
        <v>51.642000000000003</v>
      </c>
      <c r="Z56" s="4">
        <v>42.267000000000003</v>
      </c>
      <c r="AA56" s="4">
        <v>53.555999999999997</v>
      </c>
      <c r="AB56" s="4">
        <v>18.841000000000001</v>
      </c>
      <c r="AC56" s="4">
        <v>55.871000000000002</v>
      </c>
      <c r="AD56" s="4">
        <v>34.484000000000002</v>
      </c>
      <c r="AE56">
        <v>42.915999999999997</v>
      </c>
      <c r="AF56" s="4">
        <v>26.94</v>
      </c>
      <c r="AG56" s="4">
        <v>64.188000000000002</v>
      </c>
      <c r="AH56" s="4">
        <v>42.552</v>
      </c>
    </row>
    <row r="57" spans="1:1005" ht="15" x14ac:dyDescent="0.25">
      <c r="A57" s="80">
        <v>46569</v>
      </c>
      <c r="B57" s="15"/>
      <c r="C57" s="13">
        <v>9</v>
      </c>
      <c r="D57" s="14">
        <v>15</v>
      </c>
      <c r="E57" s="4">
        <v>75.259</v>
      </c>
      <c r="F57" s="4">
        <v>24.693000000000001</v>
      </c>
      <c r="G57" s="4">
        <v>27.914000000000001</v>
      </c>
      <c r="H57" s="4">
        <v>16.331</v>
      </c>
      <c r="I57" s="4">
        <v>30.553999999999998</v>
      </c>
      <c r="J57" s="4">
        <v>11.07</v>
      </c>
      <c r="K57" s="4">
        <v>10.279</v>
      </c>
      <c r="L57" s="4">
        <v>6.3090000000000002</v>
      </c>
      <c r="M57" s="4">
        <v>12.47</v>
      </c>
      <c r="N57" s="4">
        <v>9.3290000000000006</v>
      </c>
      <c r="O57" s="4">
        <v>15.238</v>
      </c>
      <c r="P57" s="4">
        <v>13.039</v>
      </c>
      <c r="Q57" s="4">
        <v>12.069000000000001</v>
      </c>
      <c r="R57" s="4">
        <v>39.198999999999998</v>
      </c>
      <c r="S57" s="4">
        <v>22.071999999999999</v>
      </c>
      <c r="T57" s="4">
        <v>14.378</v>
      </c>
      <c r="U57" s="4">
        <v>42.789000000000001</v>
      </c>
      <c r="V57" s="4">
        <v>7.3479999999999999</v>
      </c>
      <c r="W57" s="4">
        <v>12.238</v>
      </c>
      <c r="X57" s="4">
        <v>18.846</v>
      </c>
      <c r="Y57" s="4">
        <v>18.623999999999999</v>
      </c>
      <c r="Z57" s="4">
        <v>15.805999999999999</v>
      </c>
      <c r="AA57" s="4">
        <v>20.597999999999999</v>
      </c>
      <c r="AB57" s="4">
        <v>8.3350000000000009</v>
      </c>
      <c r="AC57" s="4">
        <v>39.338000000000001</v>
      </c>
      <c r="AD57" s="4">
        <v>12.622999999999999</v>
      </c>
      <c r="AE57">
        <v>17.815999999999999</v>
      </c>
      <c r="AF57" s="4">
        <v>13.387</v>
      </c>
      <c r="AG57" s="4">
        <v>33.96</v>
      </c>
      <c r="AH57" s="4">
        <v>16.225999999999999</v>
      </c>
    </row>
    <row r="58" spans="1:1005" ht="15" x14ac:dyDescent="0.25">
      <c r="A58" s="80">
        <v>46600</v>
      </c>
      <c r="B58" s="15"/>
      <c r="C58" s="13">
        <v>7</v>
      </c>
      <c r="D58" s="14">
        <v>8</v>
      </c>
      <c r="E58" s="4">
        <v>24.01</v>
      </c>
      <c r="F58" s="4">
        <v>11.021000000000001</v>
      </c>
      <c r="G58" s="4">
        <v>13.542999999999999</v>
      </c>
      <c r="H58" s="4">
        <v>8.3970000000000002</v>
      </c>
      <c r="I58" s="4">
        <v>12.721</v>
      </c>
      <c r="J58" s="4">
        <v>7.2309999999999999</v>
      </c>
      <c r="K58" s="4">
        <v>7.0549999999999997</v>
      </c>
      <c r="L58" s="4">
        <v>4.3650000000000002</v>
      </c>
      <c r="M58" s="4">
        <v>6.75</v>
      </c>
      <c r="N58" s="4">
        <v>6.0540000000000003</v>
      </c>
      <c r="O58" s="4">
        <v>8.8970000000000002</v>
      </c>
      <c r="P58" s="4">
        <v>8.0820000000000007</v>
      </c>
      <c r="Q58" s="4">
        <v>7.52</v>
      </c>
      <c r="R58" s="4">
        <v>13.516</v>
      </c>
      <c r="S58" s="4">
        <v>9.6980000000000004</v>
      </c>
      <c r="T58" s="4">
        <v>9.1110000000000007</v>
      </c>
      <c r="U58" s="4">
        <v>14.984</v>
      </c>
      <c r="V58" s="4">
        <v>5.4779999999999998</v>
      </c>
      <c r="W58" s="4">
        <v>7.6349999999999998</v>
      </c>
      <c r="X58" s="4">
        <v>9.8230000000000004</v>
      </c>
      <c r="Y58" s="4">
        <v>8.6419999999999995</v>
      </c>
      <c r="Z58" s="4">
        <v>8.42</v>
      </c>
      <c r="AA58" s="4">
        <v>12.077</v>
      </c>
      <c r="AB58" s="4">
        <v>5.6870000000000003</v>
      </c>
      <c r="AC58" s="4">
        <v>13.683</v>
      </c>
      <c r="AD58" s="4">
        <v>7.55</v>
      </c>
      <c r="AE58">
        <v>8.3629999999999995</v>
      </c>
      <c r="AF58" s="4">
        <v>8.6999999999999993</v>
      </c>
      <c r="AG58" s="4">
        <v>12.744999999999999</v>
      </c>
      <c r="AH58" s="4">
        <v>7.9569999999999999</v>
      </c>
    </row>
    <row r="59" spans="1:1005" ht="15" x14ac:dyDescent="0.25">
      <c r="A59" s="80">
        <v>46631</v>
      </c>
      <c r="B59" s="15"/>
      <c r="C59" s="13">
        <v>6</v>
      </c>
      <c r="D59" s="14">
        <v>7</v>
      </c>
      <c r="E59" s="4">
        <v>13.834</v>
      </c>
      <c r="F59" s="4">
        <v>8.2159999999999993</v>
      </c>
      <c r="G59" s="4">
        <v>9.1639999999999997</v>
      </c>
      <c r="H59" s="4">
        <v>5.94</v>
      </c>
      <c r="I59" s="4">
        <v>7.8659999999999997</v>
      </c>
      <c r="J59" s="4">
        <v>5.5529999999999999</v>
      </c>
      <c r="K59" s="4">
        <v>5.2729999999999997</v>
      </c>
      <c r="L59" s="4">
        <v>3.6629999999999998</v>
      </c>
      <c r="M59" s="4">
        <v>7.2889999999999997</v>
      </c>
      <c r="N59" s="4">
        <v>4.8819999999999997</v>
      </c>
      <c r="O59" s="4">
        <v>5.9219999999999997</v>
      </c>
      <c r="P59" s="4">
        <v>6.6619999999999999</v>
      </c>
      <c r="Q59" s="4">
        <v>6.4260000000000002</v>
      </c>
      <c r="R59" s="4">
        <v>8.4369999999999994</v>
      </c>
      <c r="S59" s="4">
        <v>6.7990000000000004</v>
      </c>
      <c r="T59" s="4">
        <v>6.024</v>
      </c>
      <c r="U59" s="4">
        <v>8.5340000000000007</v>
      </c>
      <c r="V59" s="4">
        <v>4.8159999999999998</v>
      </c>
      <c r="W59" s="4">
        <v>6.5309999999999997</v>
      </c>
      <c r="X59" s="4">
        <v>9.1029999999999998</v>
      </c>
      <c r="Y59" s="4">
        <v>6.5140000000000002</v>
      </c>
      <c r="Z59" s="4">
        <v>6.1360000000000001</v>
      </c>
      <c r="AA59" s="4">
        <v>7.5529999999999999</v>
      </c>
      <c r="AB59" s="4">
        <v>4.7380000000000004</v>
      </c>
      <c r="AC59" s="4">
        <v>8.0589999999999993</v>
      </c>
      <c r="AD59" s="4">
        <v>7.3550000000000004</v>
      </c>
      <c r="AE59">
        <v>5.9690000000000003</v>
      </c>
      <c r="AF59" s="4">
        <v>6.8209999999999997</v>
      </c>
      <c r="AG59" s="4">
        <v>8.99</v>
      </c>
      <c r="AH59" s="4">
        <v>6.3220000000000001</v>
      </c>
    </row>
    <row r="60" spans="1:1005" ht="15" x14ac:dyDescent="0.25">
      <c r="A60" s="80">
        <v>46661</v>
      </c>
      <c r="B60" s="15"/>
      <c r="C60" s="13">
        <v>6</v>
      </c>
      <c r="D60" s="14">
        <v>7</v>
      </c>
      <c r="E60" s="4">
        <v>11.189</v>
      </c>
      <c r="F60" s="4">
        <v>8.01</v>
      </c>
      <c r="G60" s="4">
        <v>8.5289999999999999</v>
      </c>
      <c r="H60" s="4">
        <v>6.68</v>
      </c>
      <c r="I60" s="4">
        <v>6.7709999999999999</v>
      </c>
      <c r="J60" s="4">
        <v>5.1040000000000001</v>
      </c>
      <c r="K60" s="4">
        <v>4.5919999999999996</v>
      </c>
      <c r="L60" s="4">
        <v>4.5949999999999998</v>
      </c>
      <c r="M60" s="4">
        <v>5.5250000000000004</v>
      </c>
      <c r="N60" s="4">
        <v>5.0670000000000002</v>
      </c>
      <c r="O60" s="4">
        <v>6.6239999999999997</v>
      </c>
      <c r="P60" s="4">
        <v>8.6259999999999994</v>
      </c>
      <c r="Q60" s="4">
        <v>6.2880000000000003</v>
      </c>
      <c r="R60" s="4">
        <v>7.98</v>
      </c>
      <c r="S60" s="4">
        <v>7.3319999999999999</v>
      </c>
      <c r="T60" s="4">
        <v>5.5279999999999996</v>
      </c>
      <c r="U60" s="4">
        <v>7.8579999999999997</v>
      </c>
      <c r="V60" s="4">
        <v>4.383</v>
      </c>
      <c r="W60" s="4">
        <v>6.9669999999999996</v>
      </c>
      <c r="X60" s="4">
        <v>11.015000000000001</v>
      </c>
      <c r="Y60" s="4">
        <v>5.5720000000000001</v>
      </c>
      <c r="Z60" s="4">
        <v>5.3230000000000004</v>
      </c>
      <c r="AA60" s="4">
        <v>7.8490000000000002</v>
      </c>
      <c r="AB60" s="4">
        <v>4.71</v>
      </c>
      <c r="AC60" s="4">
        <v>6.8010000000000002</v>
      </c>
      <c r="AD60" s="4">
        <v>6.6029999999999998</v>
      </c>
      <c r="AE60">
        <v>5.298</v>
      </c>
      <c r="AF60" s="4">
        <v>5.1029999999999998</v>
      </c>
      <c r="AG60" s="4">
        <v>8.34</v>
      </c>
      <c r="AH60" s="4">
        <v>7.2539999999999996</v>
      </c>
    </row>
    <row r="61" spans="1:1005" ht="15" x14ac:dyDescent="0.25">
      <c r="A61" s="80">
        <v>46692</v>
      </c>
      <c r="B61" s="15"/>
      <c r="C61" s="13">
        <v>5</v>
      </c>
      <c r="D61" s="14">
        <v>5</v>
      </c>
      <c r="E61" s="4">
        <v>8.3490000000000002</v>
      </c>
      <c r="F61" s="4">
        <v>7.5529999999999999</v>
      </c>
      <c r="G61" s="4">
        <v>7.0469999999999997</v>
      </c>
      <c r="H61" s="4">
        <v>5.258</v>
      </c>
      <c r="I61" s="4">
        <v>5.742</v>
      </c>
      <c r="J61" s="4">
        <v>4.2830000000000004</v>
      </c>
      <c r="K61" s="4">
        <v>4.6959999999999997</v>
      </c>
      <c r="L61" s="4">
        <v>3.22</v>
      </c>
      <c r="M61" s="4">
        <v>4.2779999999999996</v>
      </c>
      <c r="N61" s="4">
        <v>4.3609999999999998</v>
      </c>
      <c r="O61" s="4">
        <v>5.79</v>
      </c>
      <c r="P61" s="4">
        <v>6.1909999999999998</v>
      </c>
      <c r="Q61" s="4">
        <v>5.2140000000000004</v>
      </c>
      <c r="R61" s="4">
        <v>6.75</v>
      </c>
      <c r="S61" s="4">
        <v>6.25</v>
      </c>
      <c r="T61" s="4">
        <v>5.5839999999999996</v>
      </c>
      <c r="U61" s="4">
        <v>6.5570000000000004</v>
      </c>
      <c r="V61" s="4">
        <v>3.74</v>
      </c>
      <c r="W61" s="4">
        <v>4.7530000000000001</v>
      </c>
      <c r="X61" s="4">
        <v>7.0510000000000002</v>
      </c>
      <c r="Y61" s="4">
        <v>4.7919999999999998</v>
      </c>
      <c r="Z61" s="4">
        <v>4.5119999999999996</v>
      </c>
      <c r="AA61" s="4">
        <v>6.508</v>
      </c>
      <c r="AB61" s="4">
        <v>4.4000000000000004</v>
      </c>
      <c r="AC61" s="4">
        <v>5.931</v>
      </c>
      <c r="AD61" s="4">
        <v>6.8970000000000002</v>
      </c>
      <c r="AE61">
        <v>4.6230000000000002</v>
      </c>
      <c r="AF61" s="4">
        <v>4.258</v>
      </c>
      <c r="AG61" s="4">
        <v>6.9359999999999999</v>
      </c>
      <c r="AH61" s="4">
        <v>5.907</v>
      </c>
    </row>
    <row r="62" spans="1:1005" ht="15" x14ac:dyDescent="0.25">
      <c r="A62" s="80">
        <v>46722</v>
      </c>
      <c r="B62" s="15"/>
      <c r="C62" s="13">
        <v>4</v>
      </c>
      <c r="D62" s="14">
        <v>4</v>
      </c>
      <c r="E62" s="4">
        <v>7.6740000000000004</v>
      </c>
      <c r="F62" s="4">
        <v>6.6749999999999998</v>
      </c>
      <c r="G62" s="4">
        <v>6.2919999999999998</v>
      </c>
      <c r="H62" s="4">
        <v>5.0750000000000002</v>
      </c>
      <c r="I62" s="4">
        <v>5.1920000000000002</v>
      </c>
      <c r="J62" s="4">
        <v>3.9790000000000001</v>
      </c>
      <c r="K62" s="4">
        <v>3.9510000000000001</v>
      </c>
      <c r="L62" s="4">
        <v>2.8460000000000001</v>
      </c>
      <c r="M62" s="4">
        <v>3.895</v>
      </c>
      <c r="N62" s="4">
        <v>3.7469999999999999</v>
      </c>
      <c r="O62" s="4">
        <v>4.6130000000000004</v>
      </c>
      <c r="P62" s="4">
        <v>4.9260000000000002</v>
      </c>
      <c r="Q62" s="4">
        <v>4.1630000000000003</v>
      </c>
      <c r="R62" s="4">
        <v>5.9619999999999997</v>
      </c>
      <c r="S62" s="4">
        <v>5.1719999999999997</v>
      </c>
      <c r="T62" s="4">
        <v>4.665</v>
      </c>
      <c r="U62" s="4">
        <v>5.8490000000000002</v>
      </c>
      <c r="V62" s="4">
        <v>3.395</v>
      </c>
      <c r="W62" s="4">
        <v>4.0679999999999996</v>
      </c>
      <c r="X62" s="4">
        <v>5.4509999999999996</v>
      </c>
      <c r="Y62" s="4">
        <v>4.54</v>
      </c>
      <c r="Z62" s="4">
        <v>4.1470000000000002</v>
      </c>
      <c r="AA62" s="4">
        <v>6.0449999999999999</v>
      </c>
      <c r="AB62" s="4">
        <v>3.734</v>
      </c>
      <c r="AC62" s="4">
        <v>5.58</v>
      </c>
      <c r="AD62" s="4">
        <v>5.4059999999999997</v>
      </c>
      <c r="AE62">
        <v>4.3860000000000001</v>
      </c>
      <c r="AF62" s="4">
        <v>3.9350000000000001</v>
      </c>
      <c r="AG62" s="4">
        <v>5.9089999999999998</v>
      </c>
      <c r="AH62" s="4">
        <v>5.0709999999999997</v>
      </c>
    </row>
    <row r="63" spans="1:1005" ht="15" x14ac:dyDescent="0.25">
      <c r="A63" s="80">
        <v>46753</v>
      </c>
      <c r="B63" s="15"/>
      <c r="C63" s="13">
        <v>4</v>
      </c>
      <c r="D63" s="14">
        <v>5</v>
      </c>
      <c r="E63" s="4">
        <v>6.6120000000000001</v>
      </c>
      <c r="F63" s="4">
        <v>5.6509999999999998</v>
      </c>
      <c r="G63" s="4">
        <v>5.6710000000000003</v>
      </c>
      <c r="H63" s="4">
        <v>4.2809999999999997</v>
      </c>
      <c r="I63" s="4">
        <v>4.7649999999999997</v>
      </c>
      <c r="J63" s="4">
        <v>3.6549999999999998</v>
      </c>
      <c r="K63" s="4">
        <v>3.5049999999999999</v>
      </c>
      <c r="L63" s="4">
        <v>2.61</v>
      </c>
      <c r="M63" s="4">
        <v>3.488</v>
      </c>
      <c r="N63" s="4">
        <v>3.3780000000000001</v>
      </c>
      <c r="O63" s="4">
        <v>4.0279999999999996</v>
      </c>
      <c r="P63" s="4">
        <v>4.28</v>
      </c>
      <c r="Q63" s="4">
        <v>3.597</v>
      </c>
      <c r="R63" s="4">
        <v>5.343</v>
      </c>
      <c r="S63" s="4">
        <v>4.6260000000000003</v>
      </c>
      <c r="T63" s="4">
        <v>4.0949999999999998</v>
      </c>
      <c r="U63" s="4">
        <v>5.3639999999999999</v>
      </c>
      <c r="V63" s="4">
        <v>3.0920000000000001</v>
      </c>
      <c r="W63" s="4">
        <v>3.7010000000000001</v>
      </c>
      <c r="X63" s="4">
        <v>4.8230000000000004</v>
      </c>
      <c r="Y63" s="4">
        <v>4.1580000000000004</v>
      </c>
      <c r="Z63" s="4">
        <v>3.722</v>
      </c>
      <c r="AA63" s="4">
        <v>5.1050000000000004</v>
      </c>
      <c r="AB63" s="4">
        <v>3.383</v>
      </c>
      <c r="AC63" s="4">
        <v>5.0679999999999996</v>
      </c>
      <c r="AD63" s="4">
        <v>4.3940000000000001</v>
      </c>
      <c r="AE63">
        <v>4.0039999999999996</v>
      </c>
      <c r="AF63" s="4">
        <v>3.6139999999999999</v>
      </c>
      <c r="AG63" s="4">
        <v>5.33</v>
      </c>
      <c r="AH63" s="4">
        <v>4.5060000000000002</v>
      </c>
    </row>
    <row r="64" spans="1:1005" ht="15" x14ac:dyDescent="0.25">
      <c r="A64" s="80">
        <v>46784</v>
      </c>
      <c r="B64" s="15"/>
      <c r="C64" s="13">
        <v>4</v>
      </c>
      <c r="D64" s="14">
        <v>4</v>
      </c>
      <c r="E64" s="4">
        <v>5.3819999999999997</v>
      </c>
      <c r="F64" s="4">
        <v>4.5860000000000003</v>
      </c>
      <c r="G64" s="4">
        <v>4.6589999999999998</v>
      </c>
      <c r="H64" s="4">
        <v>3.5670000000000002</v>
      </c>
      <c r="I64" s="4">
        <v>3.9769999999999999</v>
      </c>
      <c r="J64" s="4">
        <v>3.03</v>
      </c>
      <c r="K64" s="4">
        <v>2.8839999999999999</v>
      </c>
      <c r="L64" s="4">
        <v>2.3199999999999998</v>
      </c>
      <c r="M64" s="4">
        <v>2.8849999999999998</v>
      </c>
      <c r="N64" s="4">
        <v>2.7909999999999999</v>
      </c>
      <c r="O64" s="4">
        <v>3.29</v>
      </c>
      <c r="P64" s="4">
        <v>3.58</v>
      </c>
      <c r="Q64" s="4">
        <v>2.9220000000000002</v>
      </c>
      <c r="R64" s="4">
        <v>4.4059999999999997</v>
      </c>
      <c r="S64" s="4">
        <v>3.8</v>
      </c>
      <c r="T64" s="4">
        <v>3.3580000000000001</v>
      </c>
      <c r="U64" s="4">
        <v>4.3949999999999996</v>
      </c>
      <c r="V64" s="4">
        <v>2.613</v>
      </c>
      <c r="W64" s="4">
        <v>3.0569999999999999</v>
      </c>
      <c r="X64" s="4">
        <v>4.5570000000000004</v>
      </c>
      <c r="Y64" s="4">
        <v>3.5960000000000001</v>
      </c>
      <c r="Z64" s="4">
        <v>3.1160000000000001</v>
      </c>
      <c r="AA64" s="4">
        <v>4.2779999999999996</v>
      </c>
      <c r="AB64" s="4">
        <v>2.8279999999999998</v>
      </c>
      <c r="AC64" s="4">
        <v>4.1710000000000003</v>
      </c>
      <c r="AD64" s="4">
        <v>3.589</v>
      </c>
      <c r="AE64">
        <v>3.427</v>
      </c>
      <c r="AF64" s="4">
        <v>3.0430000000000001</v>
      </c>
      <c r="AG64" s="4">
        <v>4.423</v>
      </c>
      <c r="AH64" s="4">
        <v>4.423</v>
      </c>
      <c r="ALQ64" s="4" t="e">
        <v>#N/A</v>
      </c>
    </row>
    <row r="65" spans="1:1005" ht="15" x14ac:dyDescent="0.25">
      <c r="A65" s="80">
        <v>46813</v>
      </c>
      <c r="B65" s="15"/>
      <c r="C65" s="13">
        <v>4</v>
      </c>
      <c r="D65" s="14">
        <v>5</v>
      </c>
      <c r="E65" s="4">
        <v>5.7140000000000004</v>
      </c>
      <c r="F65" s="4">
        <v>5.7539999999999996</v>
      </c>
      <c r="G65" s="4">
        <v>5.2779999999999996</v>
      </c>
      <c r="H65" s="4">
        <v>4.6539999999999999</v>
      </c>
      <c r="I65" s="4">
        <v>4.3280000000000003</v>
      </c>
      <c r="J65" s="4">
        <v>3.4849999999999999</v>
      </c>
      <c r="K65" s="4">
        <v>3.0329999999999999</v>
      </c>
      <c r="L65" s="4">
        <v>2.919</v>
      </c>
      <c r="M65" s="4">
        <v>4.7699999999999996</v>
      </c>
      <c r="N65" s="4">
        <v>2.9990000000000001</v>
      </c>
      <c r="O65" s="4">
        <v>3.5</v>
      </c>
      <c r="P65" s="4">
        <v>6.0750000000000002</v>
      </c>
      <c r="Q65" s="4">
        <v>2.9540000000000002</v>
      </c>
      <c r="R65" s="4">
        <v>5.3659999999999997</v>
      </c>
      <c r="S65" s="4">
        <v>3.835</v>
      </c>
      <c r="T65" s="4">
        <v>3.6859999999999999</v>
      </c>
      <c r="U65" s="4">
        <v>5.4530000000000003</v>
      </c>
      <c r="V65" s="4">
        <v>2.8079999999999998</v>
      </c>
      <c r="W65" s="4">
        <v>3.0529999999999999</v>
      </c>
      <c r="X65" s="4">
        <v>5.7320000000000002</v>
      </c>
      <c r="Y65" s="4">
        <v>4.375</v>
      </c>
      <c r="Z65" s="4">
        <v>4.9790000000000001</v>
      </c>
      <c r="AA65" s="4">
        <v>4.5090000000000003</v>
      </c>
      <c r="AB65" s="4">
        <v>2.8519999999999999</v>
      </c>
      <c r="AC65" s="4">
        <v>4.5449999999999999</v>
      </c>
      <c r="AD65" s="4">
        <v>3.7639999999999998</v>
      </c>
      <c r="AE65">
        <v>3.9510000000000001</v>
      </c>
      <c r="AF65" s="4">
        <v>3.427</v>
      </c>
      <c r="AG65" s="4">
        <v>5.2210000000000001</v>
      </c>
      <c r="AH65" s="4">
        <v>5.2210000000000001</v>
      </c>
      <c r="ALQ65" s="4" t="e">
        <v>#N/A</v>
      </c>
    </row>
    <row r="66" spans="1:1005" ht="15" x14ac:dyDescent="0.25">
      <c r="A66" s="80">
        <v>46844</v>
      </c>
      <c r="B66" s="15"/>
      <c r="C66" s="13">
        <v>8</v>
      </c>
      <c r="D66" s="14">
        <v>9</v>
      </c>
      <c r="E66" s="4">
        <v>10.032</v>
      </c>
      <c r="F66" s="4">
        <v>8.1189999999999998</v>
      </c>
      <c r="G66" s="4">
        <v>7.0419999999999998</v>
      </c>
      <c r="H66" s="4">
        <v>6.5620000000000003</v>
      </c>
      <c r="I66" s="4">
        <v>9.2479999999999993</v>
      </c>
      <c r="J66" s="4">
        <v>7.048</v>
      </c>
      <c r="K66" s="4">
        <v>7.3760000000000003</v>
      </c>
      <c r="L66" s="4">
        <v>5.7480000000000002</v>
      </c>
      <c r="M66" s="4">
        <v>9.8740000000000006</v>
      </c>
      <c r="N66" s="4">
        <v>6.4169999999999998</v>
      </c>
      <c r="O66" s="4">
        <v>9.1820000000000004</v>
      </c>
      <c r="P66" s="4">
        <v>9.39</v>
      </c>
      <c r="Q66" s="4">
        <v>3.5710000000000002</v>
      </c>
      <c r="R66" s="4">
        <v>7.0209999999999999</v>
      </c>
      <c r="S66" s="4">
        <v>7.056</v>
      </c>
      <c r="T66" s="4">
        <v>6.6310000000000002</v>
      </c>
      <c r="U66" s="4">
        <v>12.664999999999999</v>
      </c>
      <c r="V66" s="4">
        <v>4.8380000000000001</v>
      </c>
      <c r="W66" s="4">
        <v>5.3879999999999999</v>
      </c>
      <c r="X66" s="4">
        <v>9.6910000000000007</v>
      </c>
      <c r="Y66" s="4">
        <v>7.016</v>
      </c>
      <c r="Z66" s="4">
        <v>9.798</v>
      </c>
      <c r="AA66" s="4">
        <v>7.2380000000000004</v>
      </c>
      <c r="AB66" s="4">
        <v>6.4740000000000002</v>
      </c>
      <c r="AC66" s="4">
        <v>6.8620000000000001</v>
      </c>
      <c r="AD66" s="4">
        <v>6.8579999999999997</v>
      </c>
      <c r="AE66">
        <v>8.5190000000000001</v>
      </c>
      <c r="AF66" s="4">
        <v>6.4390000000000001</v>
      </c>
      <c r="AG66" s="4">
        <v>8.7680000000000007</v>
      </c>
      <c r="AH66" s="4">
        <v>8.7680000000000007</v>
      </c>
      <c r="ALQ66" s="4" t="e">
        <v>#N/A</v>
      </c>
    </row>
    <row r="67" spans="1:1005" ht="15" x14ac:dyDescent="0.25">
      <c r="A67" s="80">
        <v>46874</v>
      </c>
      <c r="B67" s="15"/>
      <c r="C67" s="13">
        <v>23</v>
      </c>
      <c r="D67" s="14">
        <v>26</v>
      </c>
      <c r="E67" s="4">
        <v>54.75</v>
      </c>
      <c r="F67" s="4">
        <v>38.417000000000002</v>
      </c>
      <c r="G67" s="4">
        <v>22.988</v>
      </c>
      <c r="H67" s="4">
        <v>22.238</v>
      </c>
      <c r="I67" s="4">
        <v>32.982999999999997</v>
      </c>
      <c r="J67" s="4">
        <v>25.727</v>
      </c>
      <c r="K67" s="4">
        <v>17.379000000000001</v>
      </c>
      <c r="L67" s="4">
        <v>19.774000000000001</v>
      </c>
      <c r="M67" s="4">
        <v>27.18</v>
      </c>
      <c r="N67" s="4">
        <v>24.271999999999998</v>
      </c>
      <c r="O67" s="4">
        <v>31.677</v>
      </c>
      <c r="P67" s="4">
        <v>29.550999999999998</v>
      </c>
      <c r="Q67" s="4">
        <v>22.986000000000001</v>
      </c>
      <c r="R67" s="4">
        <v>37.906999999999996</v>
      </c>
      <c r="S67" s="4">
        <v>16.361000000000001</v>
      </c>
      <c r="T67" s="4">
        <v>20.327000000000002</v>
      </c>
      <c r="U67" s="4">
        <v>24.530999999999999</v>
      </c>
      <c r="V67" s="4">
        <v>16.334</v>
      </c>
      <c r="W67" s="4">
        <v>26.741</v>
      </c>
      <c r="X67" s="4">
        <v>19.468</v>
      </c>
      <c r="Y67" s="4">
        <v>16.486999999999998</v>
      </c>
      <c r="Z67" s="4">
        <v>31.513999999999999</v>
      </c>
      <c r="AA67" s="4">
        <v>30.35</v>
      </c>
      <c r="AB67" s="4">
        <v>20.713999999999999</v>
      </c>
      <c r="AC67" s="4">
        <v>25.138999999999999</v>
      </c>
      <c r="AD67" s="4">
        <v>20.239000000000001</v>
      </c>
      <c r="AE67">
        <v>26.466999999999999</v>
      </c>
      <c r="AF67" s="4">
        <v>29.302</v>
      </c>
      <c r="AG67" s="4">
        <v>28.565000000000001</v>
      </c>
      <c r="AH67" s="4">
        <v>28.565000000000001</v>
      </c>
      <c r="ALQ67" s="4" t="e">
        <v>#N/A</v>
      </c>
    </row>
    <row r="68" spans="1:1005" ht="15" x14ac:dyDescent="0.25">
      <c r="A68" s="80">
        <v>46905</v>
      </c>
      <c r="B68" s="15"/>
      <c r="C68" s="13">
        <v>28</v>
      </c>
      <c r="D68" s="14">
        <v>40</v>
      </c>
      <c r="E68" s="4">
        <v>62.213000000000001</v>
      </c>
      <c r="F68" s="4">
        <v>73.087000000000003</v>
      </c>
      <c r="G68" s="4">
        <v>32.615000000000002</v>
      </c>
      <c r="H68" s="4">
        <v>48.234999999999999</v>
      </c>
      <c r="I68" s="4">
        <v>27.233000000000001</v>
      </c>
      <c r="J68" s="4">
        <v>26.213000000000001</v>
      </c>
      <c r="K68" s="4">
        <v>13.401999999999999</v>
      </c>
      <c r="L68" s="4">
        <v>35.000999999999998</v>
      </c>
      <c r="M68" s="4">
        <v>22.446999999999999</v>
      </c>
      <c r="N68" s="4">
        <v>35.65</v>
      </c>
      <c r="O68" s="4">
        <v>36.652000000000001</v>
      </c>
      <c r="P68" s="4">
        <v>28.266999999999999</v>
      </c>
      <c r="Q68" s="4">
        <v>74.569999999999993</v>
      </c>
      <c r="R68" s="4">
        <v>41.747999999999998</v>
      </c>
      <c r="S68" s="4">
        <v>42.238999999999997</v>
      </c>
      <c r="T68" s="4">
        <v>65.600999999999999</v>
      </c>
      <c r="U68" s="4">
        <v>12.010999999999999</v>
      </c>
      <c r="V68" s="4">
        <v>29.712</v>
      </c>
      <c r="W68" s="4">
        <v>51.468000000000004</v>
      </c>
      <c r="X68" s="4">
        <v>51.642000000000003</v>
      </c>
      <c r="Y68" s="4">
        <v>42.267000000000003</v>
      </c>
      <c r="Z68" s="4">
        <v>53.555999999999997</v>
      </c>
      <c r="AA68" s="4">
        <v>18.841000000000001</v>
      </c>
      <c r="AB68" s="4">
        <v>55.871000000000002</v>
      </c>
      <c r="AC68" s="4">
        <v>34.484000000000002</v>
      </c>
      <c r="AD68" s="4">
        <v>42.915999999999997</v>
      </c>
      <c r="AE68">
        <v>26.94</v>
      </c>
      <c r="AF68" s="4">
        <v>64.188000000000002</v>
      </c>
      <c r="AG68" s="4">
        <v>42.552</v>
      </c>
      <c r="AH68" s="4">
        <v>42.552</v>
      </c>
      <c r="ALQ68" s="4" t="e">
        <v>#N/A</v>
      </c>
    </row>
    <row r="69" spans="1:1005" ht="15" x14ac:dyDescent="0.25">
      <c r="A69" s="80">
        <v>46935</v>
      </c>
      <c r="B69" s="15"/>
      <c r="C69" s="13">
        <v>9</v>
      </c>
      <c r="D69" s="14">
        <v>15</v>
      </c>
      <c r="E69" s="4">
        <v>24.693000000000001</v>
      </c>
      <c r="F69" s="4">
        <v>27.914000000000001</v>
      </c>
      <c r="G69" s="4">
        <v>16.331</v>
      </c>
      <c r="H69" s="4">
        <v>30.553999999999998</v>
      </c>
      <c r="I69" s="4">
        <v>11.07</v>
      </c>
      <c r="J69" s="4">
        <v>10.279</v>
      </c>
      <c r="K69" s="4">
        <v>6.3090000000000002</v>
      </c>
      <c r="L69" s="4">
        <v>12.47</v>
      </c>
      <c r="M69" s="4">
        <v>9.3290000000000006</v>
      </c>
      <c r="N69" s="4">
        <v>15.238</v>
      </c>
      <c r="O69" s="4">
        <v>13.039</v>
      </c>
      <c r="P69" s="4">
        <v>12.069000000000001</v>
      </c>
      <c r="Q69" s="4">
        <v>39.198999999999998</v>
      </c>
      <c r="R69" s="4">
        <v>22.071999999999999</v>
      </c>
      <c r="S69" s="4">
        <v>14.378</v>
      </c>
      <c r="T69" s="4">
        <v>42.789000000000001</v>
      </c>
      <c r="U69" s="4">
        <v>7.3479999999999999</v>
      </c>
      <c r="V69" s="4">
        <v>12.238</v>
      </c>
      <c r="W69" s="4">
        <v>18.846</v>
      </c>
      <c r="X69" s="4">
        <v>18.623999999999999</v>
      </c>
      <c r="Y69" s="4">
        <v>15.805999999999999</v>
      </c>
      <c r="Z69" s="4">
        <v>20.597999999999999</v>
      </c>
      <c r="AA69" s="4">
        <v>8.3350000000000009</v>
      </c>
      <c r="AB69" s="4">
        <v>39.338000000000001</v>
      </c>
      <c r="AC69" s="4">
        <v>12.622999999999999</v>
      </c>
      <c r="AD69" s="4">
        <v>17.815999999999999</v>
      </c>
      <c r="AE69">
        <v>13.387</v>
      </c>
      <c r="AF69" s="4">
        <v>33.96</v>
      </c>
      <c r="AG69" s="4">
        <v>16.225999999999999</v>
      </c>
      <c r="AH69" s="4">
        <v>16.225999999999999</v>
      </c>
      <c r="ALQ69" s="4" t="e">
        <v>#N/A</v>
      </c>
    </row>
    <row r="70" spans="1:1005" ht="15" x14ac:dyDescent="0.25">
      <c r="A70" s="80">
        <v>46966</v>
      </c>
      <c r="B70" s="15"/>
      <c r="C70" s="13">
        <v>7</v>
      </c>
      <c r="D70" s="14">
        <v>8</v>
      </c>
      <c r="E70" s="4">
        <v>11.021000000000001</v>
      </c>
      <c r="F70" s="4">
        <v>13.542999999999999</v>
      </c>
      <c r="G70" s="4">
        <v>8.3970000000000002</v>
      </c>
      <c r="H70" s="4">
        <v>12.721</v>
      </c>
      <c r="I70" s="4">
        <v>7.2309999999999999</v>
      </c>
      <c r="J70" s="4">
        <v>7.0549999999999997</v>
      </c>
      <c r="K70" s="4">
        <v>4.3650000000000002</v>
      </c>
      <c r="L70" s="4">
        <v>6.75</v>
      </c>
      <c r="M70" s="4">
        <v>6.0540000000000003</v>
      </c>
      <c r="N70" s="4">
        <v>8.8970000000000002</v>
      </c>
      <c r="O70" s="4">
        <v>8.0820000000000007</v>
      </c>
      <c r="P70" s="4">
        <v>7.52</v>
      </c>
      <c r="Q70" s="4">
        <v>13.516</v>
      </c>
      <c r="R70" s="4">
        <v>9.6980000000000004</v>
      </c>
      <c r="S70" s="4">
        <v>9.1110000000000007</v>
      </c>
      <c r="T70" s="4">
        <v>14.984</v>
      </c>
      <c r="U70" s="4">
        <v>5.4779999999999998</v>
      </c>
      <c r="V70" s="4">
        <v>7.6349999999999998</v>
      </c>
      <c r="W70" s="4">
        <v>9.8230000000000004</v>
      </c>
      <c r="X70" s="4">
        <v>8.6419999999999995</v>
      </c>
      <c r="Y70" s="4">
        <v>8.42</v>
      </c>
      <c r="Z70" s="4">
        <v>12.077</v>
      </c>
      <c r="AA70" s="4">
        <v>5.6870000000000003</v>
      </c>
      <c r="AB70" s="4">
        <v>13.683</v>
      </c>
      <c r="AC70" s="4">
        <v>7.55</v>
      </c>
      <c r="AD70" s="4">
        <v>8.3629999999999995</v>
      </c>
      <c r="AE70">
        <v>8.6999999999999993</v>
      </c>
      <c r="AF70" s="4">
        <v>12.744999999999999</v>
      </c>
      <c r="AG70" s="4">
        <v>7.9569999999999999</v>
      </c>
      <c r="AH70" s="4">
        <v>7.9569999999999999</v>
      </c>
      <c r="ALQ70" s="4" t="e">
        <v>#N/A</v>
      </c>
    </row>
    <row r="71" spans="1:1005" ht="15" x14ac:dyDescent="0.25">
      <c r="A71" s="80">
        <v>46997</v>
      </c>
      <c r="B71" s="15"/>
      <c r="C71" s="13">
        <v>6</v>
      </c>
      <c r="D71" s="14">
        <v>7</v>
      </c>
      <c r="E71" s="4">
        <v>8.2159999999999993</v>
      </c>
      <c r="F71" s="4">
        <v>9.1639999999999997</v>
      </c>
      <c r="G71" s="4">
        <v>5.94</v>
      </c>
      <c r="H71" s="4">
        <v>7.8659999999999997</v>
      </c>
      <c r="I71" s="4">
        <v>5.5529999999999999</v>
      </c>
      <c r="J71" s="4">
        <v>5.2729999999999997</v>
      </c>
      <c r="K71" s="4">
        <v>3.6629999999999998</v>
      </c>
      <c r="L71" s="4">
        <v>7.2889999999999997</v>
      </c>
      <c r="M71" s="4">
        <v>4.8819999999999997</v>
      </c>
      <c r="N71" s="4">
        <v>5.9219999999999997</v>
      </c>
      <c r="O71" s="4">
        <v>6.6619999999999999</v>
      </c>
      <c r="P71" s="4">
        <v>6.4260000000000002</v>
      </c>
      <c r="Q71" s="4">
        <v>8.4369999999999994</v>
      </c>
      <c r="R71" s="4">
        <v>6.7990000000000004</v>
      </c>
      <c r="S71" s="4">
        <v>6.024</v>
      </c>
      <c r="T71" s="4">
        <v>8.5340000000000007</v>
      </c>
      <c r="U71" s="4">
        <v>4.8159999999999998</v>
      </c>
      <c r="V71" s="4">
        <v>6.5309999999999997</v>
      </c>
      <c r="W71" s="4">
        <v>9.1029999999999998</v>
      </c>
      <c r="X71" s="4">
        <v>6.5140000000000002</v>
      </c>
      <c r="Y71" s="4">
        <v>6.1360000000000001</v>
      </c>
      <c r="Z71" s="4">
        <v>7.5529999999999999</v>
      </c>
      <c r="AA71" s="4">
        <v>4.7380000000000004</v>
      </c>
      <c r="AB71" s="4">
        <v>8.0589999999999993</v>
      </c>
      <c r="AC71" s="4">
        <v>7.3550000000000004</v>
      </c>
      <c r="AD71" s="4">
        <v>5.9690000000000003</v>
      </c>
      <c r="AE71">
        <v>6.8209999999999997</v>
      </c>
      <c r="AF71" s="4">
        <v>8.99</v>
      </c>
      <c r="AG71" s="4">
        <v>6.3220000000000001</v>
      </c>
      <c r="AH71" s="4">
        <v>6.3220000000000001</v>
      </c>
      <c r="ALQ71" s="4" t="e">
        <v>#N/A</v>
      </c>
    </row>
    <row r="72" spans="1:1005" ht="15" x14ac:dyDescent="0.25">
      <c r="A72" s="80"/>
      <c r="B72" s="15"/>
      <c r="C72" s="13"/>
      <c r="D72" s="14"/>
      <c r="ALQ72" s="4" t="e">
        <v>#N/A</v>
      </c>
    </row>
    <row r="73" spans="1:1005" ht="15" x14ac:dyDescent="0.25">
      <c r="A73" s="80"/>
      <c r="B73" s="15"/>
      <c r="C73" s="13"/>
      <c r="D73" s="14"/>
    </row>
    <row r="74" spans="1:1005" ht="15" x14ac:dyDescent="0.25">
      <c r="A74" s="80"/>
      <c r="B74" s="15"/>
      <c r="C74" s="13"/>
      <c r="D74" s="14"/>
    </row>
    <row r="75" spans="1:1005" ht="15" x14ac:dyDescent="0.25">
      <c r="A75" s="80"/>
      <c r="B75" s="15"/>
      <c r="C75" s="13"/>
      <c r="D75" s="14"/>
    </row>
    <row r="76" spans="1:1005" ht="15" x14ac:dyDescent="0.25">
      <c r="A76" s="80"/>
      <c r="B76" s="15"/>
      <c r="C76" s="13"/>
      <c r="D76" s="14"/>
    </row>
    <row r="77" spans="1:1005" ht="15" x14ac:dyDescent="0.25">
      <c r="A77" s="80"/>
      <c r="B77" s="15"/>
      <c r="C77" s="13"/>
      <c r="D77" s="14"/>
    </row>
    <row r="78" spans="1:1005" ht="15" x14ac:dyDescent="0.25">
      <c r="A78" s="80"/>
      <c r="B78" s="15"/>
      <c r="C78" s="13"/>
      <c r="D78" s="14"/>
    </row>
    <row r="79" spans="1:1005" ht="15" x14ac:dyDescent="0.25">
      <c r="A79" s="80"/>
      <c r="B79" s="15"/>
      <c r="C79" s="13"/>
      <c r="D79" s="14"/>
    </row>
    <row r="80" spans="1:1005" ht="15" x14ac:dyDescent="0.25">
      <c r="A80" s="80"/>
      <c r="B80" s="15"/>
      <c r="C80" s="13"/>
      <c r="D80" s="14"/>
    </row>
    <row r="81" spans="1:4" ht="12.75" customHeight="1" x14ac:dyDescent="0.25">
      <c r="A81" s="80"/>
      <c r="B81" s="18"/>
      <c r="C81" s="19"/>
      <c r="D81" s="20"/>
    </row>
    <row r="82" spans="1:4" ht="12.75" customHeight="1" x14ac:dyDescent="0.25">
      <c r="A82" s="80"/>
      <c r="B82" s="18"/>
      <c r="C82" s="19"/>
      <c r="D82" s="20"/>
    </row>
    <row r="83" spans="1:4" ht="12.75" customHeight="1" x14ac:dyDescent="0.25">
      <c r="A83" s="80"/>
      <c r="B83" s="18"/>
      <c r="C83" s="19"/>
      <c r="D83" s="20"/>
    </row>
    <row r="84" spans="1:4" ht="12.75" customHeight="1" x14ac:dyDescent="0.25">
      <c r="A84" s="80"/>
      <c r="B84" s="18"/>
      <c r="C84" s="19"/>
      <c r="D84" s="20"/>
    </row>
    <row r="101" spans="3:4" ht="12.75" customHeight="1" x14ac:dyDescent="0.25">
      <c r="C101" s="3">
        <v>4</v>
      </c>
      <c r="D101" s="3">
        <v>5</v>
      </c>
    </row>
    <row r="102" spans="3:4" ht="12.75" customHeight="1" x14ac:dyDescent="0.25">
      <c r="C102" s="3">
        <v>8</v>
      </c>
      <c r="D102" s="3">
        <v>9</v>
      </c>
    </row>
    <row r="103" spans="3:4" ht="12.75" customHeight="1" x14ac:dyDescent="0.25">
      <c r="C103" s="3">
        <v>23</v>
      </c>
      <c r="D103" s="3">
        <v>26</v>
      </c>
    </row>
    <row r="104" spans="3:4" ht="12.75" customHeight="1" x14ac:dyDescent="0.25">
      <c r="C104" s="3">
        <v>28</v>
      </c>
      <c r="D104" s="3">
        <v>40</v>
      </c>
    </row>
    <row r="105" spans="3:4" ht="12.75" customHeight="1" x14ac:dyDescent="0.25">
      <c r="C105" s="3">
        <v>9</v>
      </c>
      <c r="D105" s="3">
        <v>15</v>
      </c>
    </row>
    <row r="106" spans="3:4" ht="12.75" customHeight="1" x14ac:dyDescent="0.25">
      <c r="C106" s="3">
        <v>7</v>
      </c>
      <c r="D106" s="3">
        <v>8</v>
      </c>
    </row>
    <row r="107" spans="3:4" ht="12.75" customHeight="1" x14ac:dyDescent="0.25">
      <c r="C107" s="3">
        <v>6</v>
      </c>
      <c r="D107" s="3">
        <v>7</v>
      </c>
    </row>
  </sheetData>
  <mergeCells count="1">
    <mergeCell ref="B1:AH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F22DE3-1073-495A-A955-198E2BECF118}">
  <sheetPr codeName="Sheet13">
    <tabColor rgb="FFCCEBC5"/>
  </sheetPr>
  <dimension ref="A1:ALQ107"/>
  <sheetViews>
    <sheetView topLeftCell="A40" workbookViewId="0">
      <selection activeCell="D4" sqref="D4"/>
    </sheetView>
  </sheetViews>
  <sheetFormatPr defaultColWidth="18.7109375" defaultRowHeight="12.75" customHeight="1" x14ac:dyDescent="0.25"/>
  <cols>
    <col min="1" max="4" width="7.5703125" style="3" customWidth="1"/>
    <col min="5" max="5" width="7" customWidth="1"/>
    <col min="6" max="15" width="8" customWidth="1"/>
    <col min="16" max="19" width="7" customWidth="1"/>
    <col min="20" max="26" width="8" customWidth="1"/>
    <col min="27" max="30" width="7" customWidth="1"/>
    <col min="31" max="31" width="8.42578125" style="4" customWidth="1"/>
    <col min="32" max="54" width="9.140625" customWidth="1"/>
  </cols>
  <sheetData>
    <row r="1" spans="1:51" s="3" customFormat="1" ht="15" x14ac:dyDescent="0.25">
      <c r="A1" s="83"/>
      <c r="B1" s="84"/>
      <c r="C1" s="84"/>
      <c r="D1" s="84"/>
      <c r="E1" s="84"/>
      <c r="F1" s="84"/>
      <c r="G1" s="84"/>
      <c r="H1" s="84"/>
      <c r="I1" s="84"/>
      <c r="J1" s="84"/>
      <c r="K1" s="84"/>
      <c r="L1" s="84"/>
      <c r="M1" s="84"/>
      <c r="N1" s="84"/>
      <c r="O1" s="84"/>
      <c r="P1" s="84"/>
      <c r="Q1" s="84"/>
      <c r="R1" s="84"/>
      <c r="S1" s="84"/>
      <c r="T1" s="84"/>
      <c r="U1" s="84"/>
      <c r="V1" s="84"/>
      <c r="W1" s="84"/>
      <c r="X1" s="84"/>
      <c r="Y1" s="84"/>
      <c r="Z1" s="84"/>
      <c r="AA1" s="84"/>
      <c r="AB1" s="84"/>
      <c r="AC1" s="84"/>
      <c r="AD1" s="84"/>
      <c r="AE1" s="84"/>
      <c r="AF1" s="84"/>
      <c r="AG1" s="84"/>
      <c r="AH1" s="84"/>
    </row>
    <row r="2" spans="1:51" s="3" customFormat="1" ht="15" x14ac:dyDescent="0.25">
      <c r="A2" s="83"/>
      <c r="B2" s="85" t="s">
        <v>0</v>
      </c>
      <c r="C2" s="85" t="s">
        <v>1</v>
      </c>
      <c r="D2" s="85" t="s">
        <v>2</v>
      </c>
      <c r="E2" s="85">
        <v>1991</v>
      </c>
      <c r="F2" s="85">
        <v>1992</v>
      </c>
      <c r="G2" s="85">
        <v>1993</v>
      </c>
      <c r="H2" s="85">
        <v>1994</v>
      </c>
      <c r="I2" s="85">
        <v>1995</v>
      </c>
      <c r="J2" s="85">
        <v>1996</v>
      </c>
      <c r="K2" s="85">
        <v>1997</v>
      </c>
      <c r="L2" s="85">
        <v>1998</v>
      </c>
      <c r="M2" s="85">
        <v>1999</v>
      </c>
      <c r="N2" s="85">
        <v>2000</v>
      </c>
      <c r="O2" s="85">
        <v>2001</v>
      </c>
      <c r="P2" s="85">
        <v>2002</v>
      </c>
      <c r="Q2" s="85">
        <v>2003</v>
      </c>
      <c r="R2" s="85">
        <v>2004</v>
      </c>
      <c r="S2" s="85">
        <v>2005</v>
      </c>
      <c r="T2" s="85">
        <v>2006</v>
      </c>
      <c r="U2" s="85">
        <v>2007</v>
      </c>
      <c r="V2" s="85">
        <v>2008</v>
      </c>
      <c r="W2" s="85">
        <v>2009</v>
      </c>
      <c r="X2" s="85">
        <v>2010</v>
      </c>
      <c r="Y2" s="85">
        <v>2011</v>
      </c>
      <c r="Z2" s="85">
        <v>2012</v>
      </c>
      <c r="AA2" s="85">
        <v>2013</v>
      </c>
      <c r="AB2" s="85">
        <v>2014</v>
      </c>
      <c r="AC2" s="85">
        <v>2015</v>
      </c>
      <c r="AD2" s="85">
        <v>2016</v>
      </c>
      <c r="AE2" s="85">
        <v>2017</v>
      </c>
      <c r="AF2" s="85">
        <v>2018</v>
      </c>
      <c r="AG2" s="85">
        <v>2019</v>
      </c>
      <c r="AH2" s="85">
        <v>2020</v>
      </c>
    </row>
    <row r="3" spans="1:51" s="3" customFormat="1" ht="15" x14ac:dyDescent="0.25">
      <c r="A3" s="86"/>
      <c r="B3" s="87" t="s">
        <v>3</v>
      </c>
      <c r="C3" s="87" t="s">
        <v>4</v>
      </c>
      <c r="D3" s="87" t="s">
        <v>5</v>
      </c>
      <c r="E3" s="87" t="s">
        <v>6</v>
      </c>
      <c r="F3" s="87" t="s">
        <v>7</v>
      </c>
      <c r="G3" s="87" t="s">
        <v>8</v>
      </c>
      <c r="H3" s="87" t="s">
        <v>9</v>
      </c>
      <c r="I3" s="87" t="s">
        <v>10</v>
      </c>
      <c r="J3" s="87" t="s">
        <v>11</v>
      </c>
      <c r="K3" s="87" t="s">
        <v>12</v>
      </c>
      <c r="L3" s="87" t="s">
        <v>13</v>
      </c>
      <c r="M3" s="87" t="s">
        <v>14</v>
      </c>
      <c r="N3" s="87" t="s">
        <v>15</v>
      </c>
      <c r="O3" s="87" t="s">
        <v>16</v>
      </c>
      <c r="P3" s="87" t="s">
        <v>17</v>
      </c>
      <c r="Q3" s="87" t="s">
        <v>18</v>
      </c>
      <c r="R3" s="87" t="s">
        <v>19</v>
      </c>
      <c r="S3" s="87" t="s">
        <v>20</v>
      </c>
      <c r="T3" s="87" t="s">
        <v>21</v>
      </c>
      <c r="U3" s="87" t="s">
        <v>22</v>
      </c>
      <c r="V3" s="87" t="s">
        <v>23</v>
      </c>
      <c r="W3" s="87" t="s">
        <v>24</v>
      </c>
      <c r="X3" s="87" t="s">
        <v>25</v>
      </c>
      <c r="Y3" s="87" t="s">
        <v>26</v>
      </c>
      <c r="Z3" s="87" t="s">
        <v>27</v>
      </c>
      <c r="AA3" s="87" t="s">
        <v>28</v>
      </c>
      <c r="AB3" s="87" t="s">
        <v>29</v>
      </c>
      <c r="AC3" s="87" t="s">
        <v>30</v>
      </c>
      <c r="AD3" s="87" t="s">
        <v>31</v>
      </c>
      <c r="AE3" s="87" t="s">
        <v>32</v>
      </c>
      <c r="AF3" s="87" t="s">
        <v>33</v>
      </c>
      <c r="AG3" s="87" t="s">
        <v>34</v>
      </c>
      <c r="AH3" s="87" t="s">
        <v>35</v>
      </c>
    </row>
    <row r="4" spans="1:51" ht="14.45" customHeight="1" x14ac:dyDescent="0.25">
      <c r="A4" s="88">
        <v>44958</v>
      </c>
      <c r="B4" s="81"/>
      <c r="C4" s="82">
        <v>4</v>
      </c>
      <c r="D4" s="9">
        <v>4</v>
      </c>
      <c r="E4">
        <v>4.3860000000000001</v>
      </c>
      <c r="F4">
        <v>3.92</v>
      </c>
      <c r="G4">
        <v>3.8980000000000001</v>
      </c>
      <c r="H4">
        <v>3.8959999999999999</v>
      </c>
      <c r="I4">
        <v>5.0270000000000001</v>
      </c>
      <c r="J4">
        <v>5.4009999999999998</v>
      </c>
      <c r="K4">
        <v>3.972</v>
      </c>
      <c r="L4">
        <v>3.891</v>
      </c>
      <c r="M4">
        <v>4.1360000000000001</v>
      </c>
      <c r="N4">
        <v>4.1980000000000004</v>
      </c>
      <c r="O4">
        <v>3.9780000000000002</v>
      </c>
      <c r="P4">
        <v>3.9710000000000001</v>
      </c>
      <c r="Q4">
        <v>3.9990000000000001</v>
      </c>
      <c r="R4">
        <v>4.0110000000000001</v>
      </c>
      <c r="S4">
        <v>4.0309999999999997</v>
      </c>
      <c r="T4">
        <v>4.0010000000000003</v>
      </c>
      <c r="U4">
        <v>4.3179999999999996</v>
      </c>
      <c r="V4">
        <v>3.8929999999999998</v>
      </c>
      <c r="W4">
        <v>4.09</v>
      </c>
      <c r="X4">
        <v>3.89</v>
      </c>
      <c r="Y4">
        <v>3.9460000000000002</v>
      </c>
      <c r="Z4">
        <v>3.9049999999999998</v>
      </c>
      <c r="AA4">
        <v>3.9</v>
      </c>
      <c r="AB4">
        <v>4.3499999999999996</v>
      </c>
      <c r="AC4">
        <v>5.3129999999999997</v>
      </c>
      <c r="AD4">
        <v>5.1109999999999998</v>
      </c>
      <c r="AE4">
        <v>4.8959999999999999</v>
      </c>
      <c r="AF4">
        <v>4.3490000000000002</v>
      </c>
      <c r="AG4">
        <v>3.9079999999999999</v>
      </c>
      <c r="AH4" s="4">
        <v>3.9569999999999999</v>
      </c>
      <c r="AI4" s="4"/>
      <c r="AJ4" s="4"/>
      <c r="AK4" s="4"/>
      <c r="AL4" s="4"/>
      <c r="AM4" s="4"/>
      <c r="AN4" s="4"/>
      <c r="AO4" s="4"/>
      <c r="AP4" s="4"/>
      <c r="AQ4" s="4"/>
      <c r="AR4" s="4"/>
      <c r="AS4" s="4"/>
      <c r="AT4" s="4"/>
      <c r="AU4" s="4"/>
      <c r="AV4" s="4"/>
      <c r="AW4" s="4"/>
      <c r="AX4" s="4"/>
      <c r="AY4" s="4"/>
    </row>
    <row r="5" spans="1:51" ht="14.45" customHeight="1" x14ac:dyDescent="0.25">
      <c r="A5" s="88">
        <v>44986</v>
      </c>
      <c r="B5" s="34"/>
      <c r="C5" s="12">
        <v>5</v>
      </c>
      <c r="D5" s="11">
        <v>6</v>
      </c>
      <c r="E5">
        <v>4.6079999999999997</v>
      </c>
      <c r="F5">
        <v>5.3890000000000002</v>
      </c>
      <c r="G5">
        <v>6.0720000000000001</v>
      </c>
      <c r="H5">
        <v>7.5590000000000002</v>
      </c>
      <c r="I5">
        <v>9.2959999999999994</v>
      </c>
      <c r="J5">
        <v>6.2969999999999997</v>
      </c>
      <c r="K5">
        <v>10.076000000000001</v>
      </c>
      <c r="L5">
        <v>5.7640000000000002</v>
      </c>
      <c r="M5">
        <v>7.383</v>
      </c>
      <c r="N5">
        <v>5.4669999999999996</v>
      </c>
      <c r="O5">
        <v>6.88</v>
      </c>
      <c r="P5">
        <v>5.5549999999999997</v>
      </c>
      <c r="Q5">
        <v>6.0419999999999998</v>
      </c>
      <c r="R5">
        <v>13.223000000000001</v>
      </c>
      <c r="S5">
        <v>5.3710000000000004</v>
      </c>
      <c r="T5">
        <v>5.4729999999999999</v>
      </c>
      <c r="U5">
        <v>11.329000000000001</v>
      </c>
      <c r="V5">
        <v>4.8109999999999999</v>
      </c>
      <c r="W5">
        <v>7.1970000000000001</v>
      </c>
      <c r="X5">
        <v>4.3289999999999997</v>
      </c>
      <c r="Y5">
        <v>5.8789999999999996</v>
      </c>
      <c r="Z5">
        <v>6.718</v>
      </c>
      <c r="AA5">
        <v>5.7160000000000002</v>
      </c>
      <c r="AB5">
        <v>5.9580000000000002</v>
      </c>
      <c r="AC5">
        <v>10.877000000000001</v>
      </c>
      <c r="AD5">
        <v>7.6619999999999999</v>
      </c>
      <c r="AE5">
        <v>12.612</v>
      </c>
      <c r="AF5">
        <v>5.9119999999999999</v>
      </c>
      <c r="AG5">
        <v>4.7839999999999998</v>
      </c>
      <c r="AH5" s="4">
        <v>5.8289999999999997</v>
      </c>
      <c r="AI5" s="4"/>
      <c r="AJ5" s="4"/>
      <c r="AK5" s="4"/>
      <c r="AL5" s="4"/>
      <c r="AM5" s="4"/>
      <c r="AN5" s="4"/>
      <c r="AO5" s="4"/>
      <c r="AP5" s="4"/>
      <c r="AQ5" s="4"/>
      <c r="AR5" s="4"/>
      <c r="AS5" s="4"/>
      <c r="AT5" s="4"/>
      <c r="AU5" s="4"/>
      <c r="AV5" s="4"/>
      <c r="AW5" s="4"/>
      <c r="AX5" s="4"/>
      <c r="AY5" s="4"/>
    </row>
    <row r="6" spans="1:51" ht="14.45" customHeight="1" x14ac:dyDescent="0.25">
      <c r="A6" s="88">
        <v>45017</v>
      </c>
      <c r="B6" s="34"/>
      <c r="C6" s="12">
        <v>15</v>
      </c>
      <c r="D6" s="11">
        <v>20</v>
      </c>
      <c r="E6">
        <v>11.118</v>
      </c>
      <c r="F6">
        <v>34.598999999999997</v>
      </c>
      <c r="G6">
        <v>16.45</v>
      </c>
      <c r="H6">
        <v>31.117000000000001</v>
      </c>
      <c r="I6">
        <v>16.047999999999998</v>
      </c>
      <c r="J6">
        <v>21.353999999999999</v>
      </c>
      <c r="K6">
        <v>20.689</v>
      </c>
      <c r="L6">
        <v>11.473000000000001</v>
      </c>
      <c r="M6">
        <v>15.102</v>
      </c>
      <c r="N6">
        <v>32.868000000000002</v>
      </c>
      <c r="O6">
        <v>31.574000000000002</v>
      </c>
      <c r="P6">
        <v>29.648</v>
      </c>
      <c r="Q6">
        <v>19.311</v>
      </c>
      <c r="R6">
        <v>42.540999999999997</v>
      </c>
      <c r="S6">
        <v>19.111999999999998</v>
      </c>
      <c r="T6">
        <v>27.146000000000001</v>
      </c>
      <c r="U6">
        <v>25.956</v>
      </c>
      <c r="V6">
        <v>12.007999999999999</v>
      </c>
      <c r="W6">
        <v>16.762</v>
      </c>
      <c r="X6">
        <v>17.228000000000002</v>
      </c>
      <c r="Y6">
        <v>16.367000000000001</v>
      </c>
      <c r="Z6">
        <v>36.799999999999997</v>
      </c>
      <c r="AA6">
        <v>15.675000000000001</v>
      </c>
      <c r="AB6">
        <v>17.965</v>
      </c>
      <c r="AC6">
        <v>22.013000000000002</v>
      </c>
      <c r="AD6">
        <v>18.436</v>
      </c>
      <c r="AE6">
        <v>28.213000000000001</v>
      </c>
      <c r="AF6">
        <v>24.420999999999999</v>
      </c>
      <c r="AG6">
        <v>28.306999999999999</v>
      </c>
      <c r="AH6" s="4">
        <v>17.431999999999999</v>
      </c>
      <c r="AI6" s="4"/>
      <c r="AJ6" s="4"/>
      <c r="AK6" s="4"/>
      <c r="AL6" s="4"/>
      <c r="AM6" s="4"/>
      <c r="AN6" s="4"/>
      <c r="AO6" s="4"/>
      <c r="AP6" s="4"/>
      <c r="AQ6" s="4"/>
      <c r="AR6" s="4"/>
      <c r="AS6" s="4"/>
      <c r="AT6" s="4"/>
      <c r="AU6" s="4"/>
      <c r="AV6" s="4"/>
      <c r="AW6" s="4"/>
      <c r="AX6" s="4"/>
      <c r="AY6" s="4"/>
    </row>
    <row r="7" spans="1:51" ht="14.45" customHeight="1" x14ac:dyDescent="0.25">
      <c r="A7" s="88">
        <v>45047</v>
      </c>
      <c r="B7" s="34"/>
      <c r="C7" s="12">
        <v>75</v>
      </c>
      <c r="D7" s="11">
        <v>77</v>
      </c>
      <c r="E7">
        <v>57.012</v>
      </c>
      <c r="F7">
        <v>92.397999999999996</v>
      </c>
      <c r="G7">
        <v>85.150999999999996</v>
      </c>
      <c r="H7">
        <v>85.855000000000004</v>
      </c>
      <c r="I7">
        <v>53.24</v>
      </c>
      <c r="J7">
        <v>84.938000000000002</v>
      </c>
      <c r="K7">
        <v>76.2</v>
      </c>
      <c r="L7">
        <v>66.837000000000003</v>
      </c>
      <c r="M7">
        <v>66.697999999999993</v>
      </c>
      <c r="N7">
        <v>98.046999999999997</v>
      </c>
      <c r="O7">
        <v>115.35899999999999</v>
      </c>
      <c r="P7">
        <v>52.484999999999999</v>
      </c>
      <c r="Q7">
        <v>79.200999999999993</v>
      </c>
      <c r="R7">
        <v>87.072000000000003</v>
      </c>
      <c r="S7">
        <v>79.534000000000006</v>
      </c>
      <c r="T7">
        <v>88.814999999999998</v>
      </c>
      <c r="U7">
        <v>83.956000000000003</v>
      </c>
      <c r="V7">
        <v>63.475999999999999</v>
      </c>
      <c r="W7">
        <v>96.328000000000003</v>
      </c>
      <c r="X7">
        <v>54.082000000000001</v>
      </c>
      <c r="Y7">
        <v>54.488999999999997</v>
      </c>
      <c r="Z7">
        <v>74.421000000000006</v>
      </c>
      <c r="AA7">
        <v>63.210999999999999</v>
      </c>
      <c r="AB7">
        <v>65.397999999999996</v>
      </c>
      <c r="AC7">
        <v>57.631999999999998</v>
      </c>
      <c r="AD7">
        <v>52.902999999999999</v>
      </c>
      <c r="AE7">
        <v>57</v>
      </c>
      <c r="AF7">
        <v>81.3</v>
      </c>
      <c r="AG7">
        <v>79.144999999999996</v>
      </c>
      <c r="AH7" s="4">
        <v>77.8</v>
      </c>
      <c r="AI7" s="4"/>
      <c r="AJ7" s="4"/>
      <c r="AK7" s="4"/>
      <c r="AL7" s="4"/>
      <c r="AM7" s="4"/>
      <c r="AN7" s="4"/>
      <c r="AO7" s="4"/>
      <c r="AP7" s="4"/>
      <c r="AQ7" s="4"/>
      <c r="AR7" s="4"/>
      <c r="AS7" s="4"/>
      <c r="AT7" s="4"/>
      <c r="AU7" s="4"/>
      <c r="AV7" s="4"/>
      <c r="AW7" s="4"/>
      <c r="AX7" s="4"/>
      <c r="AY7" s="4"/>
    </row>
    <row r="8" spans="1:51" ht="14.45" customHeight="1" x14ac:dyDescent="0.25">
      <c r="A8" s="88">
        <v>45078</v>
      </c>
      <c r="B8" s="34"/>
      <c r="C8" s="12">
        <v>43</v>
      </c>
      <c r="D8" s="11">
        <v>72</v>
      </c>
      <c r="E8">
        <v>95.671999999999997</v>
      </c>
      <c r="F8">
        <v>58.170999999999999</v>
      </c>
      <c r="G8">
        <v>95.376000000000005</v>
      </c>
      <c r="H8">
        <v>89.917000000000002</v>
      </c>
      <c r="I8">
        <v>118.654</v>
      </c>
      <c r="J8">
        <v>59.470999999999997</v>
      </c>
      <c r="K8">
        <v>83.796000000000006</v>
      </c>
      <c r="L8">
        <v>75.903999999999996</v>
      </c>
      <c r="M8">
        <v>109.04</v>
      </c>
      <c r="N8">
        <v>77.119</v>
      </c>
      <c r="O8">
        <v>64.628</v>
      </c>
      <c r="P8">
        <v>38.936999999999998</v>
      </c>
      <c r="Q8">
        <v>72.831000000000003</v>
      </c>
      <c r="R8">
        <v>48.122999999999998</v>
      </c>
      <c r="S8">
        <v>70.433000000000007</v>
      </c>
      <c r="T8">
        <v>60.104999999999997</v>
      </c>
      <c r="U8">
        <v>68.5</v>
      </c>
      <c r="V8">
        <v>79.344999999999999</v>
      </c>
      <c r="W8">
        <v>51.869</v>
      </c>
      <c r="X8">
        <v>71.168999999999997</v>
      </c>
      <c r="Y8">
        <v>103.57299999999999</v>
      </c>
      <c r="Z8">
        <v>37.738</v>
      </c>
      <c r="AA8">
        <v>53.216999999999999</v>
      </c>
      <c r="AB8">
        <v>82.347999999999999</v>
      </c>
      <c r="AC8">
        <v>122.78700000000001</v>
      </c>
      <c r="AD8">
        <v>80.31</v>
      </c>
      <c r="AE8">
        <v>63.466999999999999</v>
      </c>
      <c r="AF8">
        <v>41.936999999999998</v>
      </c>
      <c r="AG8">
        <v>150.46700000000001</v>
      </c>
      <c r="AH8" s="4">
        <v>51.713000000000001</v>
      </c>
      <c r="AI8" s="4"/>
      <c r="AJ8" s="4"/>
      <c r="AK8" s="4"/>
      <c r="AL8" s="4"/>
      <c r="AM8" s="4"/>
      <c r="AN8" s="4"/>
      <c r="AO8" s="4"/>
      <c r="AP8" s="4"/>
      <c r="AQ8" s="4"/>
      <c r="AR8" s="4"/>
      <c r="AS8" s="4"/>
      <c r="AT8" s="4"/>
      <c r="AU8" s="4"/>
      <c r="AV8" s="4"/>
      <c r="AW8" s="4"/>
      <c r="AX8" s="4"/>
      <c r="AY8" s="4"/>
    </row>
    <row r="9" spans="1:51" ht="14.45" customHeight="1" x14ac:dyDescent="0.25">
      <c r="A9" s="88">
        <v>45108</v>
      </c>
      <c r="B9" s="34"/>
      <c r="C9" s="12">
        <v>17</v>
      </c>
      <c r="D9" s="11">
        <v>21</v>
      </c>
      <c r="E9">
        <v>40.700000000000003</v>
      </c>
      <c r="F9">
        <v>24.041</v>
      </c>
      <c r="G9">
        <v>33.896000000000001</v>
      </c>
      <c r="H9">
        <v>20.867999999999999</v>
      </c>
      <c r="I9">
        <v>82.566999999999993</v>
      </c>
      <c r="J9">
        <v>21.132000000000001</v>
      </c>
      <c r="K9">
        <v>22.608000000000001</v>
      </c>
      <c r="L9">
        <v>43.747</v>
      </c>
      <c r="M9">
        <v>80.793999999999997</v>
      </c>
      <c r="N9">
        <v>17.670999999999999</v>
      </c>
      <c r="O9">
        <v>20.135000000000002</v>
      </c>
      <c r="P9">
        <v>10.87</v>
      </c>
      <c r="Q9">
        <v>18.917000000000002</v>
      </c>
      <c r="R9">
        <v>19.085999999999999</v>
      </c>
      <c r="S9">
        <v>23.93</v>
      </c>
      <c r="T9">
        <v>23.326000000000001</v>
      </c>
      <c r="U9">
        <v>22.759</v>
      </c>
      <c r="V9">
        <v>26.103999999999999</v>
      </c>
      <c r="W9">
        <v>17.988</v>
      </c>
      <c r="X9">
        <v>18.05</v>
      </c>
      <c r="Y9">
        <v>36.951000000000001</v>
      </c>
      <c r="Z9">
        <v>15.051</v>
      </c>
      <c r="AA9">
        <v>16.574000000000002</v>
      </c>
      <c r="AB9">
        <v>20.509</v>
      </c>
      <c r="AC9">
        <v>37.24</v>
      </c>
      <c r="AD9">
        <v>18.254000000000001</v>
      </c>
      <c r="AE9">
        <v>17.152000000000001</v>
      </c>
      <c r="AF9">
        <v>12.317</v>
      </c>
      <c r="AG9">
        <v>63.281999999999996</v>
      </c>
      <c r="AH9" s="4">
        <v>14.525</v>
      </c>
      <c r="AI9" s="4"/>
      <c r="AJ9" s="4"/>
      <c r="AK9" s="4"/>
      <c r="AL9" s="4"/>
      <c r="AM9" s="4"/>
      <c r="AN9" s="4"/>
      <c r="AO9" s="4"/>
      <c r="AP9" s="4"/>
      <c r="AQ9" s="4"/>
      <c r="AR9" s="4"/>
      <c r="AS9" s="4"/>
      <c r="AT9" s="4"/>
      <c r="AU9" s="4"/>
      <c r="AV9" s="4"/>
      <c r="AW9" s="4"/>
      <c r="AX9" s="4"/>
      <c r="AY9" s="4"/>
    </row>
    <row r="10" spans="1:51" ht="14.45" customHeight="1" x14ac:dyDescent="0.25">
      <c r="A10" s="88">
        <v>45139</v>
      </c>
      <c r="B10" s="34"/>
      <c r="C10" s="12">
        <v>12</v>
      </c>
      <c r="D10" s="11">
        <v>12</v>
      </c>
      <c r="E10">
        <v>14.26</v>
      </c>
      <c r="F10">
        <v>17.315000000000001</v>
      </c>
      <c r="G10">
        <v>15.103</v>
      </c>
      <c r="H10">
        <v>10.473000000000001</v>
      </c>
      <c r="I10">
        <v>22.241</v>
      </c>
      <c r="J10">
        <v>9.1110000000000007</v>
      </c>
      <c r="K10">
        <v>19.186</v>
      </c>
      <c r="L10">
        <v>15.067</v>
      </c>
      <c r="M10">
        <v>44.957999999999998</v>
      </c>
      <c r="N10">
        <v>9.4890000000000008</v>
      </c>
      <c r="O10">
        <v>21.201000000000001</v>
      </c>
      <c r="P10">
        <v>6.5250000000000004</v>
      </c>
      <c r="Q10">
        <v>12.057</v>
      </c>
      <c r="R10">
        <v>7.6779999999999999</v>
      </c>
      <c r="S10">
        <v>15.053000000000001</v>
      </c>
      <c r="T10">
        <v>14.098000000000001</v>
      </c>
      <c r="U10">
        <v>29.76</v>
      </c>
      <c r="V10">
        <v>11.273</v>
      </c>
      <c r="W10">
        <v>7.1609999999999996</v>
      </c>
      <c r="X10">
        <v>12.587</v>
      </c>
      <c r="Y10">
        <v>12.455</v>
      </c>
      <c r="Z10">
        <v>7.7830000000000004</v>
      </c>
      <c r="AA10">
        <v>12.448</v>
      </c>
      <c r="AB10">
        <v>12.492000000000001</v>
      </c>
      <c r="AC10">
        <v>13.48</v>
      </c>
      <c r="AD10">
        <v>12.507999999999999</v>
      </c>
      <c r="AE10">
        <v>9.8879999999999999</v>
      </c>
      <c r="AF10">
        <v>6.1230000000000002</v>
      </c>
      <c r="AG10">
        <v>13.146000000000001</v>
      </c>
      <c r="AH10" s="4">
        <v>7.7539999999999996</v>
      </c>
      <c r="AI10" s="4"/>
      <c r="AJ10" s="4"/>
      <c r="AK10" s="4"/>
      <c r="AL10" s="4"/>
      <c r="AM10" s="4"/>
      <c r="AN10" s="4"/>
      <c r="AO10" s="4"/>
      <c r="AP10" s="4"/>
      <c r="AQ10" s="4"/>
      <c r="AR10" s="4"/>
      <c r="AS10" s="4"/>
      <c r="AT10" s="4"/>
      <c r="AU10" s="4"/>
      <c r="AV10" s="4"/>
      <c r="AW10" s="4"/>
      <c r="AX10" s="4"/>
      <c r="AY10" s="4"/>
    </row>
    <row r="11" spans="1:51" ht="14.45" customHeight="1" x14ac:dyDescent="0.25">
      <c r="A11" s="88">
        <v>45170</v>
      </c>
      <c r="B11" s="34"/>
      <c r="C11" s="12">
        <v>12</v>
      </c>
      <c r="D11" s="11">
        <v>11</v>
      </c>
      <c r="E11">
        <v>26.637</v>
      </c>
      <c r="F11">
        <v>12.916</v>
      </c>
      <c r="G11">
        <v>16.033000000000001</v>
      </c>
      <c r="H11">
        <v>14.622999999999999</v>
      </c>
      <c r="I11">
        <v>12.757</v>
      </c>
      <c r="J11">
        <v>8.3569999999999993</v>
      </c>
      <c r="K11">
        <v>21.207000000000001</v>
      </c>
      <c r="L11">
        <v>10.853</v>
      </c>
      <c r="M11">
        <v>26.135999999999999</v>
      </c>
      <c r="N11">
        <v>7.9050000000000002</v>
      </c>
      <c r="O11">
        <v>9.1300000000000008</v>
      </c>
      <c r="P11">
        <v>11.198</v>
      </c>
      <c r="Q11">
        <v>21.207999999999998</v>
      </c>
      <c r="R11">
        <v>15.233000000000001</v>
      </c>
      <c r="S11">
        <v>9.6259999999999994</v>
      </c>
      <c r="T11">
        <v>12.862</v>
      </c>
      <c r="U11">
        <v>17.122</v>
      </c>
      <c r="V11">
        <v>11.147</v>
      </c>
      <c r="W11">
        <v>6.3479999999999999</v>
      </c>
      <c r="X11">
        <v>9.0969999999999995</v>
      </c>
      <c r="Y11">
        <v>8.24</v>
      </c>
      <c r="Z11">
        <v>5.8330000000000002</v>
      </c>
      <c r="AA11">
        <v>29.294</v>
      </c>
      <c r="AB11">
        <v>13.801</v>
      </c>
      <c r="AC11">
        <v>9.3919999999999995</v>
      </c>
      <c r="AD11">
        <v>9.4719999999999995</v>
      </c>
      <c r="AE11">
        <v>5.9649999999999999</v>
      </c>
      <c r="AF11">
        <v>4.8289999999999997</v>
      </c>
      <c r="AG11">
        <v>6.7889999999999997</v>
      </c>
      <c r="AH11" s="4">
        <v>5.8250000000000002</v>
      </c>
      <c r="AI11" s="4"/>
      <c r="AJ11" s="4"/>
      <c r="AK11" s="4"/>
      <c r="AL11" s="4"/>
      <c r="AM11" s="4"/>
      <c r="AN11" s="4"/>
      <c r="AO11" s="4"/>
      <c r="AP11" s="4"/>
      <c r="AQ11" s="4"/>
      <c r="AR11" s="4"/>
      <c r="AS11" s="4"/>
      <c r="AT11" s="4"/>
      <c r="AU11" s="4"/>
      <c r="AV11" s="4"/>
      <c r="AW11" s="4"/>
      <c r="AX11" s="4"/>
      <c r="AY11" s="4"/>
    </row>
    <row r="12" spans="1:51" ht="14.45" customHeight="1" x14ac:dyDescent="0.25">
      <c r="A12" s="88">
        <v>45200</v>
      </c>
      <c r="B12" s="34"/>
      <c r="C12" s="12">
        <v>10</v>
      </c>
      <c r="D12" s="11">
        <v>13</v>
      </c>
      <c r="E12">
        <v>11.451000000000001</v>
      </c>
      <c r="F12">
        <v>8.08</v>
      </c>
      <c r="G12">
        <v>9.8420000000000005</v>
      </c>
      <c r="H12">
        <v>11.962</v>
      </c>
      <c r="I12">
        <v>11.786</v>
      </c>
      <c r="J12">
        <v>13.452</v>
      </c>
      <c r="K12">
        <v>26.538</v>
      </c>
      <c r="L12">
        <v>10.31</v>
      </c>
      <c r="M12">
        <v>12.521000000000001</v>
      </c>
      <c r="N12">
        <v>8.5660000000000007</v>
      </c>
      <c r="O12">
        <v>7.149</v>
      </c>
      <c r="P12">
        <v>11.957000000000001</v>
      </c>
      <c r="Q12">
        <v>10.935</v>
      </c>
      <c r="R12">
        <v>21.129000000000001</v>
      </c>
      <c r="S12">
        <v>19.007000000000001</v>
      </c>
      <c r="T12">
        <v>35.930999999999997</v>
      </c>
      <c r="U12">
        <v>16.640999999999998</v>
      </c>
      <c r="V12">
        <v>9.09</v>
      </c>
      <c r="W12">
        <v>7.3079999999999998</v>
      </c>
      <c r="X12">
        <v>12.398999999999999</v>
      </c>
      <c r="Y12">
        <v>11.114000000000001</v>
      </c>
      <c r="Z12">
        <v>5.4219999999999997</v>
      </c>
      <c r="AA12">
        <v>18.448</v>
      </c>
      <c r="AB12">
        <v>24.158999999999999</v>
      </c>
      <c r="AC12">
        <v>10.196999999999999</v>
      </c>
      <c r="AD12">
        <v>9.6649999999999991</v>
      </c>
      <c r="AE12">
        <v>7.3390000000000004</v>
      </c>
      <c r="AF12">
        <v>6.0890000000000004</v>
      </c>
      <c r="AG12">
        <v>6.2430000000000003</v>
      </c>
      <c r="AH12" s="4">
        <v>5.96</v>
      </c>
      <c r="AI12" s="4"/>
      <c r="AJ12" s="4"/>
      <c r="AK12" s="4"/>
      <c r="AL12" s="4"/>
      <c r="AM12" s="4"/>
      <c r="AN12" s="4"/>
      <c r="AO12" s="4"/>
      <c r="AP12" s="4"/>
      <c r="AQ12" s="4"/>
      <c r="AR12" s="4"/>
      <c r="AS12" s="4"/>
      <c r="AT12" s="4"/>
      <c r="AU12" s="4"/>
      <c r="AV12" s="4"/>
      <c r="AW12" s="4"/>
      <c r="AX12" s="4"/>
      <c r="AY12" s="4"/>
    </row>
    <row r="13" spans="1:51" ht="14.45" customHeight="1" x14ac:dyDescent="0.25">
      <c r="A13" s="88">
        <v>45231</v>
      </c>
      <c r="B13" s="34"/>
      <c r="C13" s="12">
        <v>8</v>
      </c>
      <c r="D13" s="11">
        <v>8</v>
      </c>
      <c r="E13">
        <v>7.2320000000000002</v>
      </c>
      <c r="F13">
        <v>6.19</v>
      </c>
      <c r="G13">
        <v>6.6849999999999996</v>
      </c>
      <c r="H13">
        <v>8.718</v>
      </c>
      <c r="I13">
        <v>8.4130000000000003</v>
      </c>
      <c r="J13">
        <v>8.4760000000000009</v>
      </c>
      <c r="K13">
        <v>11.382999999999999</v>
      </c>
      <c r="L13">
        <v>8.7240000000000002</v>
      </c>
      <c r="M13">
        <v>7.4269999999999996</v>
      </c>
      <c r="N13">
        <v>6.649</v>
      </c>
      <c r="O13">
        <v>6.1020000000000003</v>
      </c>
      <c r="P13">
        <v>7.1289999999999996</v>
      </c>
      <c r="Q13">
        <v>6.8259999999999996</v>
      </c>
      <c r="R13">
        <v>11.372</v>
      </c>
      <c r="S13">
        <v>12.693</v>
      </c>
      <c r="T13">
        <v>14.516999999999999</v>
      </c>
      <c r="U13">
        <v>8.609</v>
      </c>
      <c r="V13">
        <v>7.99</v>
      </c>
      <c r="W13">
        <v>6.5910000000000002</v>
      </c>
      <c r="X13">
        <v>9.0030000000000001</v>
      </c>
      <c r="Y13">
        <v>8.0549999999999997</v>
      </c>
      <c r="Z13">
        <v>4.726</v>
      </c>
      <c r="AA13">
        <v>9.3610000000000007</v>
      </c>
      <c r="AB13">
        <v>11.067</v>
      </c>
      <c r="AC13">
        <v>7.5170000000000003</v>
      </c>
      <c r="AD13">
        <v>6.1589999999999998</v>
      </c>
      <c r="AE13">
        <v>5.649</v>
      </c>
      <c r="AF13">
        <v>5.4939999999999998</v>
      </c>
      <c r="AG13">
        <v>5.5190000000000001</v>
      </c>
      <c r="AH13" s="4">
        <v>6.5209999999999999</v>
      </c>
      <c r="AI13" s="4"/>
      <c r="AJ13" s="4"/>
      <c r="AK13" s="4"/>
      <c r="AL13" s="4"/>
      <c r="AM13" s="4"/>
      <c r="AN13" s="4"/>
      <c r="AO13" s="4"/>
      <c r="AP13" s="4"/>
      <c r="AQ13" s="4"/>
      <c r="AR13" s="4"/>
      <c r="AS13" s="4"/>
      <c r="AT13" s="4"/>
      <c r="AU13" s="4"/>
      <c r="AV13" s="4"/>
      <c r="AW13" s="4"/>
      <c r="AX13" s="4"/>
      <c r="AY13" s="4"/>
    </row>
    <row r="14" spans="1:51" ht="14.45" customHeight="1" x14ac:dyDescent="0.25">
      <c r="A14" s="88">
        <v>45261</v>
      </c>
      <c r="B14" s="34"/>
      <c r="C14" s="12">
        <v>6</v>
      </c>
      <c r="D14" s="11">
        <v>7</v>
      </c>
      <c r="E14">
        <v>5.94</v>
      </c>
      <c r="F14">
        <v>5.4429999999999996</v>
      </c>
      <c r="G14">
        <v>5.774</v>
      </c>
      <c r="H14">
        <v>6.2320000000000002</v>
      </c>
      <c r="I14">
        <v>6.9889999999999999</v>
      </c>
      <c r="J14">
        <v>6.3810000000000002</v>
      </c>
      <c r="K14">
        <v>7.0960000000000001</v>
      </c>
      <c r="L14">
        <v>7.2450000000000001</v>
      </c>
      <c r="M14">
        <v>6.1310000000000002</v>
      </c>
      <c r="N14">
        <v>5.5579999999999998</v>
      </c>
      <c r="O14">
        <v>5.2690000000000001</v>
      </c>
      <c r="P14">
        <v>5.54</v>
      </c>
      <c r="Q14">
        <v>5.8609999999999998</v>
      </c>
      <c r="R14">
        <v>7.1769999999999996</v>
      </c>
      <c r="S14">
        <v>7.6449999999999996</v>
      </c>
      <c r="T14">
        <v>8.4260000000000002</v>
      </c>
      <c r="U14">
        <v>6.681</v>
      </c>
      <c r="V14">
        <v>6.2720000000000002</v>
      </c>
      <c r="W14">
        <v>5.0629999999999997</v>
      </c>
      <c r="X14">
        <v>5.9930000000000003</v>
      </c>
      <c r="Y14">
        <v>6.2510000000000003</v>
      </c>
      <c r="Z14">
        <v>4.6120000000000001</v>
      </c>
      <c r="AA14">
        <v>6.53</v>
      </c>
      <c r="AB14">
        <v>7.2919999999999998</v>
      </c>
      <c r="AC14">
        <v>6.069</v>
      </c>
      <c r="AD14">
        <v>5.0999999999999996</v>
      </c>
      <c r="AE14">
        <v>5.2130000000000001</v>
      </c>
      <c r="AF14">
        <v>4.5279999999999996</v>
      </c>
      <c r="AG14">
        <v>5.2450000000000001</v>
      </c>
      <c r="AH14" s="4">
        <v>5.4260000000000002</v>
      </c>
      <c r="AI14" s="4"/>
      <c r="AJ14" s="4"/>
      <c r="AK14" s="4"/>
      <c r="AL14" s="4"/>
      <c r="AM14" s="4"/>
      <c r="AN14" s="4"/>
      <c r="AO14" s="4"/>
      <c r="AP14" s="4"/>
      <c r="AQ14" s="4"/>
      <c r="AR14" s="4"/>
      <c r="AS14" s="4"/>
      <c r="AT14" s="4"/>
      <c r="AU14" s="4"/>
      <c r="AV14" s="4"/>
      <c r="AW14" s="4"/>
      <c r="AX14" s="4"/>
      <c r="AY14" s="4"/>
    </row>
    <row r="15" spans="1:51" ht="14.45" customHeight="1" x14ac:dyDescent="0.25">
      <c r="A15" s="88">
        <v>45292</v>
      </c>
      <c r="B15" s="34"/>
      <c r="C15" s="12">
        <v>6</v>
      </c>
      <c r="D15" s="11">
        <v>6</v>
      </c>
      <c r="E15">
        <v>5.1950000000000003</v>
      </c>
      <c r="F15">
        <v>4.8460000000000001</v>
      </c>
      <c r="G15">
        <v>5.2869999999999999</v>
      </c>
      <c r="H15">
        <v>5.3360000000000003</v>
      </c>
      <c r="I15">
        <v>5.8</v>
      </c>
      <c r="J15">
        <v>5.2130000000000001</v>
      </c>
      <c r="K15">
        <v>5.7320000000000002</v>
      </c>
      <c r="L15">
        <v>5.7430000000000003</v>
      </c>
      <c r="M15">
        <v>5.625</v>
      </c>
      <c r="N15">
        <v>5.04</v>
      </c>
      <c r="O15">
        <v>4.7939999999999996</v>
      </c>
      <c r="P15">
        <v>4.7089999999999996</v>
      </c>
      <c r="Q15">
        <v>5.0469999999999997</v>
      </c>
      <c r="R15">
        <v>6.3929999999999998</v>
      </c>
      <c r="S15">
        <v>6.0490000000000004</v>
      </c>
      <c r="T15">
        <v>6.3449999999999998</v>
      </c>
      <c r="U15">
        <v>5.4749999999999996</v>
      </c>
      <c r="V15">
        <v>5.0170000000000003</v>
      </c>
      <c r="W15">
        <v>4.3780000000000001</v>
      </c>
      <c r="X15">
        <v>4.9050000000000002</v>
      </c>
      <c r="Y15">
        <v>5.718</v>
      </c>
      <c r="Z15">
        <v>4.1870000000000003</v>
      </c>
      <c r="AA15">
        <v>5.5090000000000003</v>
      </c>
      <c r="AB15">
        <v>6.1340000000000003</v>
      </c>
      <c r="AC15">
        <v>5.1239999999999997</v>
      </c>
      <c r="AD15">
        <v>4.5979999999999999</v>
      </c>
      <c r="AE15">
        <v>4.5720000000000001</v>
      </c>
      <c r="AF15">
        <v>4.0350000000000001</v>
      </c>
      <c r="AG15">
        <v>4.8680000000000003</v>
      </c>
      <c r="AH15" s="4">
        <v>4.415</v>
      </c>
      <c r="AI15" s="4"/>
      <c r="AJ15" s="4"/>
      <c r="AK15" s="4"/>
      <c r="AL15" s="4"/>
      <c r="AM15" s="4"/>
      <c r="AN15" s="4"/>
      <c r="AO15" s="4"/>
      <c r="AP15" s="4"/>
      <c r="AQ15" s="4"/>
      <c r="AR15" s="4"/>
      <c r="AS15" s="4"/>
      <c r="AT15" s="4"/>
      <c r="AU15" s="4"/>
      <c r="AV15" s="4"/>
      <c r="AW15" s="4"/>
      <c r="AX15" s="4"/>
      <c r="AY15" s="4"/>
    </row>
    <row r="16" spans="1:51" ht="14.45" customHeight="1" x14ac:dyDescent="0.25">
      <c r="A16" s="88">
        <v>45323</v>
      </c>
      <c r="B16" s="34"/>
      <c r="C16" s="12">
        <v>5</v>
      </c>
      <c r="D16" s="11">
        <v>5</v>
      </c>
      <c r="E16">
        <v>4.742</v>
      </c>
      <c r="F16">
        <v>4.1379999999999999</v>
      </c>
      <c r="G16">
        <v>4.5179999999999998</v>
      </c>
      <c r="H16">
        <v>6.2359999999999998</v>
      </c>
      <c r="I16">
        <v>6.3259999999999996</v>
      </c>
      <c r="J16">
        <v>4.375</v>
      </c>
      <c r="K16">
        <v>4.7779999999999996</v>
      </c>
      <c r="L16">
        <v>5.2370000000000001</v>
      </c>
      <c r="M16">
        <v>5.2850000000000001</v>
      </c>
      <c r="N16">
        <v>4.2789999999999999</v>
      </c>
      <c r="O16">
        <v>4.2869999999999999</v>
      </c>
      <c r="P16">
        <v>4.5519999999999996</v>
      </c>
      <c r="Q16">
        <v>4.4690000000000003</v>
      </c>
      <c r="R16">
        <v>5.4340000000000002</v>
      </c>
      <c r="S16">
        <v>5.0839999999999996</v>
      </c>
      <c r="T16">
        <v>6.4580000000000002</v>
      </c>
      <c r="U16">
        <v>4.4509999999999996</v>
      </c>
      <c r="V16">
        <v>4.524</v>
      </c>
      <c r="W16">
        <v>3.718</v>
      </c>
      <c r="X16">
        <v>4.1420000000000003</v>
      </c>
      <c r="Y16">
        <v>4.4889999999999999</v>
      </c>
      <c r="Z16">
        <v>3.79</v>
      </c>
      <c r="AA16">
        <v>5.609</v>
      </c>
      <c r="AB16">
        <v>7.3339999999999996</v>
      </c>
      <c r="AC16">
        <v>5.98</v>
      </c>
      <c r="AD16">
        <v>4.67</v>
      </c>
      <c r="AE16">
        <v>4.3140000000000001</v>
      </c>
      <c r="AF16">
        <v>3.452</v>
      </c>
      <c r="AG16">
        <v>4.2969999999999997</v>
      </c>
      <c r="AH16" s="4">
        <v>4.2389999999999999</v>
      </c>
      <c r="AI16" s="4"/>
      <c r="AJ16" s="4"/>
      <c r="AK16" s="4"/>
      <c r="AL16" s="4"/>
      <c r="AM16" s="4"/>
      <c r="AN16" s="4"/>
      <c r="AO16" s="4"/>
      <c r="AP16" s="4"/>
      <c r="AQ16" s="4"/>
      <c r="AR16" s="4"/>
      <c r="AS16" s="4"/>
      <c r="AT16" s="4"/>
      <c r="AU16" s="4"/>
      <c r="AV16" s="4"/>
      <c r="AW16" s="4"/>
      <c r="AX16" s="4"/>
      <c r="AY16" s="4"/>
    </row>
    <row r="17" spans="1:51" ht="14.45" customHeight="1" x14ac:dyDescent="0.25">
      <c r="A17" s="88">
        <v>45352</v>
      </c>
      <c r="B17" s="34"/>
      <c r="C17" s="12">
        <v>8</v>
      </c>
      <c r="D17" s="11">
        <v>10</v>
      </c>
      <c r="E17">
        <v>6.57</v>
      </c>
      <c r="F17">
        <v>6.3550000000000004</v>
      </c>
      <c r="G17">
        <v>8.5210000000000008</v>
      </c>
      <c r="H17">
        <v>11.419</v>
      </c>
      <c r="I17">
        <v>6.9880000000000004</v>
      </c>
      <c r="J17">
        <v>13.775</v>
      </c>
      <c r="K17">
        <v>7.3470000000000004</v>
      </c>
      <c r="L17">
        <v>8.35</v>
      </c>
      <c r="M17">
        <v>6.4550000000000001</v>
      </c>
      <c r="N17">
        <v>7.7149999999999999</v>
      </c>
      <c r="O17">
        <v>5.5030000000000001</v>
      </c>
      <c r="P17">
        <v>6.41</v>
      </c>
      <c r="Q17">
        <v>13.381</v>
      </c>
      <c r="R17">
        <v>9.1069999999999993</v>
      </c>
      <c r="S17">
        <v>6.2409999999999997</v>
      </c>
      <c r="T17">
        <v>18.024000000000001</v>
      </c>
      <c r="U17">
        <v>5.4710000000000001</v>
      </c>
      <c r="V17">
        <v>7.5659999999999998</v>
      </c>
      <c r="W17">
        <v>4.1109999999999998</v>
      </c>
      <c r="X17">
        <v>6.1719999999999997</v>
      </c>
      <c r="Y17">
        <v>8.5579999999999998</v>
      </c>
      <c r="Z17">
        <v>5.0789999999999997</v>
      </c>
      <c r="AA17">
        <v>8.2080000000000002</v>
      </c>
      <c r="AB17">
        <v>13.209</v>
      </c>
      <c r="AC17">
        <v>8.58</v>
      </c>
      <c r="AD17">
        <v>11.705</v>
      </c>
      <c r="AE17">
        <v>4.931</v>
      </c>
      <c r="AF17">
        <v>4.1500000000000004</v>
      </c>
      <c r="AG17">
        <v>5.8979999999999997</v>
      </c>
      <c r="AH17" s="4">
        <v>4.3090000000000002</v>
      </c>
      <c r="AI17" s="4"/>
      <c r="AJ17" s="4"/>
      <c r="AK17" s="4"/>
      <c r="AL17" s="4"/>
      <c r="AM17" s="4"/>
      <c r="AN17" s="4"/>
      <c r="AO17" s="4"/>
      <c r="AP17" s="4"/>
      <c r="AQ17" s="4"/>
      <c r="AR17" s="4"/>
      <c r="AS17" s="4"/>
      <c r="AT17" s="4"/>
      <c r="AU17" s="4"/>
      <c r="AV17" s="4"/>
      <c r="AW17" s="4"/>
      <c r="AX17" s="4"/>
      <c r="AY17" s="4"/>
    </row>
    <row r="18" spans="1:51" ht="14.45" customHeight="1" x14ac:dyDescent="0.25">
      <c r="A18" s="88">
        <v>45383</v>
      </c>
      <c r="B18" s="34"/>
      <c r="C18" s="12">
        <v>20</v>
      </c>
      <c r="D18" s="11">
        <v>23</v>
      </c>
      <c r="E18">
        <v>33.887999999999998</v>
      </c>
      <c r="F18">
        <v>17.486000000000001</v>
      </c>
      <c r="G18">
        <v>26.911000000000001</v>
      </c>
      <c r="H18">
        <v>19.146999999999998</v>
      </c>
      <c r="I18">
        <v>18.033000000000001</v>
      </c>
      <c r="J18">
        <v>26.271000000000001</v>
      </c>
      <c r="K18">
        <v>14.56</v>
      </c>
      <c r="L18">
        <v>16.568999999999999</v>
      </c>
      <c r="M18">
        <v>27.126000000000001</v>
      </c>
      <c r="N18">
        <v>30.507999999999999</v>
      </c>
      <c r="O18">
        <v>16.332999999999998</v>
      </c>
      <c r="P18">
        <v>17.754999999999999</v>
      </c>
      <c r="Q18">
        <v>39.597999999999999</v>
      </c>
      <c r="R18">
        <v>30.468</v>
      </c>
      <c r="S18">
        <v>25.52</v>
      </c>
      <c r="T18">
        <v>27.812000000000001</v>
      </c>
      <c r="U18">
        <v>14.355</v>
      </c>
      <c r="V18">
        <v>15.957000000000001</v>
      </c>
      <c r="W18">
        <v>13.919</v>
      </c>
      <c r="X18">
        <v>15.238</v>
      </c>
      <c r="Y18">
        <v>33.929000000000002</v>
      </c>
      <c r="Z18">
        <v>9.7629999999999999</v>
      </c>
      <c r="AA18">
        <v>22.247</v>
      </c>
      <c r="AB18">
        <v>18.425999999999998</v>
      </c>
      <c r="AC18">
        <v>18.420999999999999</v>
      </c>
      <c r="AD18">
        <v>26.167000000000002</v>
      </c>
      <c r="AE18">
        <v>13.31</v>
      </c>
      <c r="AF18">
        <v>21.457999999999998</v>
      </c>
      <c r="AG18">
        <v>13.509</v>
      </c>
      <c r="AH18" s="4">
        <v>8.7249999999999996</v>
      </c>
      <c r="AI18" s="4"/>
      <c r="AJ18" s="4"/>
      <c r="AK18" s="4"/>
      <c r="AL18" s="4"/>
      <c r="AM18" s="4"/>
      <c r="AN18" s="4"/>
      <c r="AO18" s="4"/>
      <c r="AP18" s="4"/>
      <c r="AQ18" s="4"/>
      <c r="AR18" s="4"/>
      <c r="AS18" s="4"/>
      <c r="AT18" s="4"/>
      <c r="AU18" s="4"/>
      <c r="AV18" s="4"/>
      <c r="AW18" s="4"/>
      <c r="AX18" s="4"/>
      <c r="AY18" s="4"/>
    </row>
    <row r="19" spans="1:51" ht="14.45" customHeight="1" x14ac:dyDescent="0.25">
      <c r="A19" s="88">
        <v>45413</v>
      </c>
      <c r="B19" s="34"/>
      <c r="C19" s="12">
        <v>56</v>
      </c>
      <c r="D19" s="11">
        <v>68</v>
      </c>
      <c r="E19">
        <v>83.784000000000006</v>
      </c>
      <c r="F19">
        <v>91.739000000000004</v>
      </c>
      <c r="G19">
        <v>75.891999999999996</v>
      </c>
      <c r="H19">
        <v>56.777000000000001</v>
      </c>
      <c r="I19">
        <v>66.835999999999999</v>
      </c>
      <c r="J19">
        <v>94.638000000000005</v>
      </c>
      <c r="K19">
        <v>65.274000000000001</v>
      </c>
      <c r="L19">
        <v>67.561000000000007</v>
      </c>
      <c r="M19">
        <v>65.156999999999996</v>
      </c>
      <c r="N19">
        <v>112.38800000000001</v>
      </c>
      <c r="O19">
        <v>27.507000000000001</v>
      </c>
      <c r="P19">
        <v>64.099000000000004</v>
      </c>
      <c r="Q19">
        <v>87.106999999999999</v>
      </c>
      <c r="R19">
        <v>114.16</v>
      </c>
      <c r="S19">
        <v>66.540999999999997</v>
      </c>
      <c r="T19">
        <v>79.090999999999994</v>
      </c>
      <c r="U19">
        <v>77.468000000000004</v>
      </c>
      <c r="V19">
        <v>93.744</v>
      </c>
      <c r="W19">
        <v>50.317999999999998</v>
      </c>
      <c r="X19">
        <v>54.161999999999999</v>
      </c>
      <c r="Y19">
        <v>64.605000000000004</v>
      </c>
      <c r="Z19">
        <v>42.216999999999999</v>
      </c>
      <c r="AA19">
        <v>67.619</v>
      </c>
      <c r="AB19">
        <v>50.566000000000003</v>
      </c>
      <c r="AC19">
        <v>52.75</v>
      </c>
      <c r="AD19">
        <v>61.771999999999998</v>
      </c>
      <c r="AE19">
        <v>35.343000000000004</v>
      </c>
      <c r="AF19">
        <v>62.122999999999998</v>
      </c>
      <c r="AG19">
        <v>63.075000000000003</v>
      </c>
      <c r="AH19" s="4">
        <v>47.682000000000002</v>
      </c>
      <c r="AI19" s="4"/>
      <c r="AJ19" s="4"/>
      <c r="AK19" s="4"/>
      <c r="AL19" s="4"/>
      <c r="AM19" s="4"/>
      <c r="AN19" s="4"/>
      <c r="AO19" s="4"/>
      <c r="AP19" s="4"/>
      <c r="AQ19" s="4"/>
      <c r="AR19" s="4"/>
      <c r="AS19" s="4"/>
      <c r="AT19" s="4"/>
      <c r="AU19" s="4"/>
      <c r="AV19" s="4"/>
      <c r="AW19" s="4"/>
      <c r="AX19" s="4"/>
      <c r="AY19" s="4"/>
    </row>
    <row r="20" spans="1:51" ht="14.45" customHeight="1" x14ac:dyDescent="0.25">
      <c r="A20" s="88">
        <v>45444</v>
      </c>
      <c r="B20" s="34"/>
      <c r="C20" s="12">
        <v>40</v>
      </c>
      <c r="D20" s="11">
        <v>62</v>
      </c>
      <c r="E20">
        <v>47.423000000000002</v>
      </c>
      <c r="F20">
        <v>107.526</v>
      </c>
      <c r="G20">
        <v>64.605000000000004</v>
      </c>
      <c r="H20">
        <v>126.13500000000001</v>
      </c>
      <c r="I20">
        <v>33.270000000000003</v>
      </c>
      <c r="J20">
        <v>120.15</v>
      </c>
      <c r="K20">
        <v>55.02</v>
      </c>
      <c r="L20">
        <v>104.739</v>
      </c>
      <c r="M20">
        <v>30.251999999999999</v>
      </c>
      <c r="N20">
        <v>66.134</v>
      </c>
      <c r="O20">
        <v>11.622</v>
      </c>
      <c r="P20">
        <v>42.034999999999997</v>
      </c>
      <c r="Q20">
        <v>49.072000000000003</v>
      </c>
      <c r="R20">
        <v>109.294</v>
      </c>
      <c r="S20">
        <v>33.237000000000002</v>
      </c>
      <c r="T20">
        <v>58.23</v>
      </c>
      <c r="U20">
        <v>100.19</v>
      </c>
      <c r="V20">
        <v>48.595999999999997</v>
      </c>
      <c r="W20">
        <v>62.274000000000001</v>
      </c>
      <c r="X20">
        <v>95.561999999999998</v>
      </c>
      <c r="Y20">
        <v>29.84</v>
      </c>
      <c r="Z20">
        <v>32.542000000000002</v>
      </c>
      <c r="AA20">
        <v>73.569000000000003</v>
      </c>
      <c r="AB20">
        <v>92.555000000000007</v>
      </c>
      <c r="AC20">
        <v>77.372</v>
      </c>
      <c r="AD20">
        <v>78.097999999999999</v>
      </c>
      <c r="AE20">
        <v>11.581</v>
      </c>
      <c r="AF20">
        <v>130.185</v>
      </c>
      <c r="AG20">
        <v>38.805</v>
      </c>
      <c r="AH20" s="4">
        <v>77.114999999999995</v>
      </c>
      <c r="AI20" s="4"/>
      <c r="AJ20" s="4"/>
      <c r="AK20" s="4"/>
      <c r="AL20" s="4"/>
      <c r="AM20" s="4"/>
      <c r="AN20" s="4"/>
      <c r="AO20" s="4"/>
      <c r="AP20" s="4"/>
      <c r="AQ20" s="4"/>
      <c r="AR20" s="4"/>
      <c r="AS20" s="4"/>
      <c r="AT20" s="4"/>
      <c r="AU20" s="4"/>
      <c r="AV20" s="4"/>
      <c r="AW20" s="4"/>
      <c r="AX20" s="4"/>
      <c r="AY20" s="4"/>
    </row>
    <row r="21" spans="1:51" ht="14.45" customHeight="1" x14ac:dyDescent="0.25">
      <c r="A21" s="88">
        <v>45474</v>
      </c>
      <c r="B21" s="34"/>
      <c r="C21" s="12">
        <v>13</v>
      </c>
      <c r="D21" s="11">
        <v>21</v>
      </c>
      <c r="E21">
        <v>19.222999999999999</v>
      </c>
      <c r="F21">
        <v>36.783000000000001</v>
      </c>
      <c r="G21">
        <v>14.733000000000001</v>
      </c>
      <c r="H21">
        <v>80.102000000000004</v>
      </c>
      <c r="I21">
        <v>13.06</v>
      </c>
      <c r="J21">
        <v>33.649000000000001</v>
      </c>
      <c r="K21">
        <v>24.917999999999999</v>
      </c>
      <c r="L21">
        <v>71.816999999999993</v>
      </c>
      <c r="M21">
        <v>9.15</v>
      </c>
      <c r="N21">
        <v>19.622</v>
      </c>
      <c r="O21">
        <v>5.657</v>
      </c>
      <c r="P21">
        <v>12.113</v>
      </c>
      <c r="Q21">
        <v>16.684000000000001</v>
      </c>
      <c r="R21">
        <v>38.35</v>
      </c>
      <c r="S21">
        <v>14.706</v>
      </c>
      <c r="T21">
        <v>18.792000000000002</v>
      </c>
      <c r="U21">
        <v>32.674999999999997</v>
      </c>
      <c r="V21">
        <v>15.91</v>
      </c>
      <c r="W21">
        <v>15.233000000000001</v>
      </c>
      <c r="X21">
        <v>29.526</v>
      </c>
      <c r="Y21">
        <v>12.173999999999999</v>
      </c>
      <c r="Z21">
        <v>11.326000000000001</v>
      </c>
      <c r="AA21">
        <v>17.582000000000001</v>
      </c>
      <c r="AB21">
        <v>23.512</v>
      </c>
      <c r="AC21">
        <v>16.257999999999999</v>
      </c>
      <c r="AD21">
        <v>19.016999999999999</v>
      </c>
      <c r="AE21">
        <v>5.3730000000000002</v>
      </c>
      <c r="AF21">
        <v>50.284999999999997</v>
      </c>
      <c r="AG21">
        <v>11.452</v>
      </c>
      <c r="AH21" s="4">
        <v>28.198</v>
      </c>
      <c r="AI21" s="4"/>
      <c r="AJ21" s="4"/>
      <c r="AK21" s="4"/>
      <c r="AL21" s="4"/>
      <c r="AM21" s="4"/>
      <c r="AN21" s="4"/>
      <c r="AO21" s="4"/>
      <c r="AP21" s="4"/>
      <c r="AQ21" s="4"/>
      <c r="AR21" s="4"/>
      <c r="AS21" s="4"/>
      <c r="AT21" s="4"/>
      <c r="AU21" s="4"/>
      <c r="AV21" s="4"/>
      <c r="AW21" s="4"/>
      <c r="AX21" s="4"/>
      <c r="AY21" s="4"/>
    </row>
    <row r="22" spans="1:51" ht="14.45" customHeight="1" x14ac:dyDescent="0.25">
      <c r="A22" s="88">
        <v>45505</v>
      </c>
      <c r="B22" s="34"/>
      <c r="C22" s="12">
        <v>12</v>
      </c>
      <c r="D22" s="11">
        <v>15</v>
      </c>
      <c r="E22">
        <v>16.506</v>
      </c>
      <c r="F22">
        <v>16.498999999999999</v>
      </c>
      <c r="G22">
        <v>9.4120000000000008</v>
      </c>
      <c r="H22">
        <v>23.341999999999999</v>
      </c>
      <c r="I22">
        <v>7.95</v>
      </c>
      <c r="J22">
        <v>24.901</v>
      </c>
      <c r="K22">
        <v>12.606</v>
      </c>
      <c r="L22">
        <v>44.713999999999999</v>
      </c>
      <c r="M22">
        <v>7.4189999999999996</v>
      </c>
      <c r="N22">
        <v>21.829000000000001</v>
      </c>
      <c r="O22">
        <v>4.8470000000000004</v>
      </c>
      <c r="P22">
        <v>9.9090000000000007</v>
      </c>
      <c r="Q22">
        <v>7.7679999999999998</v>
      </c>
      <c r="R22">
        <v>19.95</v>
      </c>
      <c r="S22">
        <v>11.74</v>
      </c>
      <c r="T22">
        <v>29.093</v>
      </c>
      <c r="U22">
        <v>14.044</v>
      </c>
      <c r="V22">
        <v>7.0960000000000001</v>
      </c>
      <c r="W22">
        <v>12.081</v>
      </c>
      <c r="X22">
        <v>11.632999999999999</v>
      </c>
      <c r="Y22">
        <v>7.3319999999999999</v>
      </c>
      <c r="Z22">
        <v>10.382</v>
      </c>
      <c r="AA22">
        <v>12.121</v>
      </c>
      <c r="AB22">
        <v>11.365</v>
      </c>
      <c r="AC22">
        <v>12.757</v>
      </c>
      <c r="AD22">
        <v>11.209</v>
      </c>
      <c r="AE22">
        <v>4.1840000000000002</v>
      </c>
      <c r="AF22">
        <v>12.231999999999999</v>
      </c>
      <c r="AG22">
        <v>7.2930000000000001</v>
      </c>
      <c r="AH22" s="4">
        <v>12.465</v>
      </c>
      <c r="AI22" s="4"/>
      <c r="AJ22" s="4"/>
      <c r="AK22" s="4"/>
      <c r="AL22" s="4"/>
      <c r="AM22" s="4"/>
      <c r="AN22" s="4"/>
      <c r="AO22" s="4"/>
      <c r="AP22" s="4"/>
      <c r="AQ22" s="4"/>
      <c r="AR22" s="4"/>
      <c r="AS22" s="4"/>
      <c r="AT22" s="4"/>
      <c r="AU22" s="4"/>
      <c r="AV22" s="4"/>
      <c r="AW22" s="4"/>
      <c r="AX22" s="4"/>
      <c r="AY22" s="4"/>
    </row>
    <row r="23" spans="1:51" ht="14.45" customHeight="1" x14ac:dyDescent="0.25">
      <c r="A23" s="88">
        <v>45536</v>
      </c>
      <c r="B23" s="34"/>
      <c r="C23" s="12">
        <v>11</v>
      </c>
      <c r="D23" s="11">
        <v>16</v>
      </c>
      <c r="E23">
        <v>13</v>
      </c>
      <c r="F23">
        <v>17.776</v>
      </c>
      <c r="G23">
        <v>14.659000000000001</v>
      </c>
      <c r="H23">
        <v>13.779</v>
      </c>
      <c r="I23">
        <v>8.0860000000000003</v>
      </c>
      <c r="J23">
        <v>24.937999999999999</v>
      </c>
      <c r="K23">
        <v>10.324</v>
      </c>
      <c r="L23">
        <v>27.122</v>
      </c>
      <c r="M23">
        <v>7.0149999999999997</v>
      </c>
      <c r="N23">
        <v>9.8019999999999996</v>
      </c>
      <c r="O23">
        <v>9.6609999999999996</v>
      </c>
      <c r="P23">
        <v>20.187999999999999</v>
      </c>
      <c r="Q23">
        <v>17.277999999999999</v>
      </c>
      <c r="R23">
        <v>12.079000000000001</v>
      </c>
      <c r="S23">
        <v>12.561999999999999</v>
      </c>
      <c r="T23">
        <v>17.945</v>
      </c>
      <c r="U23">
        <v>13.317</v>
      </c>
      <c r="V23">
        <v>6.6820000000000004</v>
      </c>
      <c r="W23">
        <v>8.9849999999999994</v>
      </c>
      <c r="X23">
        <v>8.48</v>
      </c>
      <c r="Y23">
        <v>5.8769999999999998</v>
      </c>
      <c r="Z23">
        <v>28.501999999999999</v>
      </c>
      <c r="AA23">
        <v>15.169</v>
      </c>
      <c r="AB23">
        <v>9.0530000000000008</v>
      </c>
      <c r="AC23">
        <v>10.193</v>
      </c>
      <c r="AD23">
        <v>6.7830000000000004</v>
      </c>
      <c r="AE23">
        <v>3.5979999999999999</v>
      </c>
      <c r="AF23">
        <v>6.9279999999999999</v>
      </c>
      <c r="AG23">
        <v>5.9720000000000004</v>
      </c>
      <c r="AH23" s="4">
        <v>26.751000000000001</v>
      </c>
      <c r="AI23" s="4"/>
      <c r="AJ23" s="4"/>
      <c r="AK23" s="4"/>
      <c r="AL23" s="4"/>
      <c r="AM23" s="4"/>
      <c r="AN23" s="4"/>
      <c r="AO23" s="4"/>
      <c r="AP23" s="4"/>
      <c r="AQ23" s="4"/>
      <c r="AR23" s="4"/>
      <c r="AS23" s="4"/>
      <c r="AT23" s="4"/>
      <c r="AU23" s="4"/>
      <c r="AV23" s="4"/>
      <c r="AW23" s="4"/>
      <c r="AX23" s="4"/>
      <c r="AY23" s="4"/>
    </row>
    <row r="24" spans="1:51" ht="14.45" customHeight="1" x14ac:dyDescent="0.25">
      <c r="A24" s="88">
        <v>45566</v>
      </c>
      <c r="B24" s="34"/>
      <c r="C24" s="12">
        <v>10</v>
      </c>
      <c r="D24" s="11">
        <v>13</v>
      </c>
      <c r="E24">
        <v>7.7910000000000004</v>
      </c>
      <c r="F24">
        <v>10.211</v>
      </c>
      <c r="G24">
        <v>11.196999999999999</v>
      </c>
      <c r="H24">
        <v>11.814</v>
      </c>
      <c r="I24">
        <v>12.321</v>
      </c>
      <c r="J24">
        <v>27.888000000000002</v>
      </c>
      <c r="K24">
        <v>9.8109999999999999</v>
      </c>
      <c r="L24">
        <v>12.086</v>
      </c>
      <c r="M24">
        <v>7.4509999999999996</v>
      </c>
      <c r="N24">
        <v>7.1859999999999999</v>
      </c>
      <c r="O24">
        <v>9.8870000000000005</v>
      </c>
      <c r="P24">
        <v>9.7439999999999998</v>
      </c>
      <c r="Q24">
        <v>20.600999999999999</v>
      </c>
      <c r="R24">
        <v>20.609000000000002</v>
      </c>
      <c r="S24">
        <v>33.747</v>
      </c>
      <c r="T24">
        <v>16.123999999999999</v>
      </c>
      <c r="U24">
        <v>9.9640000000000004</v>
      </c>
      <c r="V24">
        <v>7.25</v>
      </c>
      <c r="W24">
        <v>11.935</v>
      </c>
      <c r="X24">
        <v>10.958</v>
      </c>
      <c r="Y24">
        <v>5.1539999999999999</v>
      </c>
      <c r="Z24">
        <v>17.268000000000001</v>
      </c>
      <c r="AA24">
        <v>23.466000000000001</v>
      </c>
      <c r="AB24">
        <v>9.5280000000000005</v>
      </c>
      <c r="AC24">
        <v>9.3469999999999995</v>
      </c>
      <c r="AD24">
        <v>7.74</v>
      </c>
      <c r="AE24">
        <v>4.4800000000000004</v>
      </c>
      <c r="AF24">
        <v>6</v>
      </c>
      <c r="AG24">
        <v>5.7759999999999998</v>
      </c>
      <c r="AH24" s="4">
        <v>10.847</v>
      </c>
      <c r="AI24" s="4"/>
      <c r="AJ24" s="4"/>
      <c r="AK24" s="4"/>
      <c r="AL24" s="4"/>
      <c r="AM24" s="4"/>
      <c r="AN24" s="4"/>
      <c r="AO24" s="4"/>
      <c r="AP24" s="4"/>
      <c r="AQ24" s="4"/>
      <c r="AR24" s="4"/>
      <c r="AS24" s="4"/>
      <c r="AT24" s="4"/>
      <c r="AU24" s="4"/>
      <c r="AV24" s="4"/>
      <c r="AW24" s="4"/>
      <c r="AX24" s="4"/>
      <c r="AY24" s="4"/>
    </row>
    <row r="25" spans="1:51" ht="14.45" customHeight="1" x14ac:dyDescent="0.25">
      <c r="A25" s="88">
        <v>45597</v>
      </c>
      <c r="B25" s="34"/>
      <c r="C25" s="12">
        <v>8</v>
      </c>
      <c r="D25" s="11">
        <v>9</v>
      </c>
      <c r="E25">
        <v>6.0540000000000003</v>
      </c>
      <c r="F25">
        <v>6.9290000000000003</v>
      </c>
      <c r="G25">
        <v>8.077</v>
      </c>
      <c r="H25">
        <v>8.3989999999999991</v>
      </c>
      <c r="I25">
        <v>7.7389999999999999</v>
      </c>
      <c r="J25">
        <v>12.026</v>
      </c>
      <c r="K25">
        <v>8.2089999999999996</v>
      </c>
      <c r="L25">
        <v>7.2619999999999996</v>
      </c>
      <c r="M25">
        <v>5.7629999999999999</v>
      </c>
      <c r="N25">
        <v>6.12</v>
      </c>
      <c r="O25">
        <v>5.93</v>
      </c>
      <c r="P25">
        <v>6.0819999999999999</v>
      </c>
      <c r="Q25">
        <v>11.233000000000001</v>
      </c>
      <c r="R25">
        <v>13.510999999999999</v>
      </c>
      <c r="S25">
        <v>13.430999999999999</v>
      </c>
      <c r="T25">
        <v>8.3179999999999996</v>
      </c>
      <c r="U25">
        <v>8.4220000000000006</v>
      </c>
      <c r="V25">
        <v>6.5419999999999998</v>
      </c>
      <c r="W25">
        <v>8.5459999999999994</v>
      </c>
      <c r="X25">
        <v>7.7160000000000002</v>
      </c>
      <c r="Y25">
        <v>4.5110000000000001</v>
      </c>
      <c r="Z25">
        <v>8.6809999999999992</v>
      </c>
      <c r="AA25">
        <v>10.803000000000001</v>
      </c>
      <c r="AB25">
        <v>6.91</v>
      </c>
      <c r="AC25">
        <v>6.1029999999999998</v>
      </c>
      <c r="AD25">
        <v>5.944</v>
      </c>
      <c r="AE25">
        <v>4.0549999999999997</v>
      </c>
      <c r="AF25">
        <v>5.3179999999999996</v>
      </c>
      <c r="AG25">
        <v>6.25</v>
      </c>
      <c r="AH25" s="4">
        <v>6.7809999999999997</v>
      </c>
      <c r="AI25" s="4"/>
      <c r="AJ25" s="4"/>
      <c r="AK25" s="4"/>
      <c r="AL25" s="4"/>
      <c r="AM25" s="4"/>
      <c r="AN25" s="4"/>
      <c r="AO25" s="4"/>
      <c r="AP25" s="4"/>
      <c r="AQ25" s="4"/>
      <c r="AR25" s="4"/>
      <c r="AS25" s="4"/>
      <c r="AT25" s="4"/>
      <c r="AU25" s="4"/>
      <c r="AV25" s="4"/>
      <c r="AW25" s="4"/>
      <c r="AX25" s="4"/>
      <c r="AY25" s="4"/>
    </row>
    <row r="26" spans="1:51" ht="14.45" customHeight="1" x14ac:dyDescent="0.25">
      <c r="A26" s="88">
        <v>45627</v>
      </c>
      <c r="B26" s="34"/>
      <c r="C26" s="12">
        <v>7</v>
      </c>
      <c r="D26" s="11">
        <v>7</v>
      </c>
      <c r="E26">
        <v>5.3289999999999997</v>
      </c>
      <c r="F26">
        <v>5.9930000000000003</v>
      </c>
      <c r="G26">
        <v>5.8339999999999996</v>
      </c>
      <c r="H26">
        <v>6.9960000000000004</v>
      </c>
      <c r="I26">
        <v>5.8419999999999996</v>
      </c>
      <c r="J26">
        <v>7.62</v>
      </c>
      <c r="K26">
        <v>6.8959999999999999</v>
      </c>
      <c r="L26">
        <v>6.0259999999999998</v>
      </c>
      <c r="M26">
        <v>4.8520000000000003</v>
      </c>
      <c r="N26">
        <v>5.2809999999999997</v>
      </c>
      <c r="O26">
        <v>4.5659999999999998</v>
      </c>
      <c r="P26">
        <v>5.2160000000000002</v>
      </c>
      <c r="Q26">
        <v>7.3079999999999998</v>
      </c>
      <c r="R26">
        <v>8.2379999999999995</v>
      </c>
      <c r="S26">
        <v>7.806</v>
      </c>
      <c r="T26">
        <v>6.5449999999999999</v>
      </c>
      <c r="U26">
        <v>6.7160000000000002</v>
      </c>
      <c r="V26">
        <v>5.024</v>
      </c>
      <c r="W26">
        <v>5.6909999999999998</v>
      </c>
      <c r="X26">
        <v>6.0359999999999996</v>
      </c>
      <c r="Y26">
        <v>4.3890000000000002</v>
      </c>
      <c r="Z26">
        <v>6.0170000000000003</v>
      </c>
      <c r="AA26">
        <v>7.1630000000000003</v>
      </c>
      <c r="AB26">
        <v>5.6470000000000002</v>
      </c>
      <c r="AC26">
        <v>5.101</v>
      </c>
      <c r="AD26">
        <v>5.5110000000000001</v>
      </c>
      <c r="AE26">
        <v>3.3079999999999998</v>
      </c>
      <c r="AF26">
        <v>5.0529999999999999</v>
      </c>
      <c r="AG26">
        <v>5.1959999999999997</v>
      </c>
      <c r="AH26" s="4">
        <v>5.5540000000000003</v>
      </c>
      <c r="AI26" s="4"/>
      <c r="AJ26" s="4"/>
      <c r="AK26" s="4"/>
      <c r="AL26" s="4"/>
      <c r="AM26" s="4"/>
      <c r="AN26" s="4"/>
      <c r="AO26" s="4"/>
      <c r="AP26" s="4"/>
      <c r="AQ26" s="4"/>
      <c r="AR26" s="4"/>
      <c r="AS26" s="4"/>
      <c r="AT26" s="4"/>
      <c r="AU26" s="4"/>
      <c r="AV26" s="4"/>
      <c r="AW26" s="4"/>
      <c r="AX26" s="4"/>
      <c r="AY26" s="4"/>
    </row>
    <row r="27" spans="1:51" ht="15" x14ac:dyDescent="0.25">
      <c r="A27" s="88">
        <v>45658</v>
      </c>
      <c r="B27" s="34"/>
      <c r="C27" s="12">
        <v>6</v>
      </c>
      <c r="D27" s="11">
        <v>6</v>
      </c>
      <c r="E27">
        <v>4.758</v>
      </c>
      <c r="F27">
        <v>5.4889999999999999</v>
      </c>
      <c r="G27">
        <v>5.01</v>
      </c>
      <c r="H27">
        <v>5.8559999999999999</v>
      </c>
      <c r="I27">
        <v>4.8010000000000002</v>
      </c>
      <c r="J27">
        <v>6.2039999999999997</v>
      </c>
      <c r="K27">
        <v>5.4829999999999997</v>
      </c>
      <c r="L27">
        <v>5.5419999999999998</v>
      </c>
      <c r="M27">
        <v>4.4109999999999996</v>
      </c>
      <c r="N27">
        <v>4.8040000000000003</v>
      </c>
      <c r="O27">
        <v>3.9340000000000002</v>
      </c>
      <c r="P27">
        <v>4.5060000000000002</v>
      </c>
      <c r="Q27">
        <v>6.2809999999999997</v>
      </c>
      <c r="R27">
        <v>6.5670000000000002</v>
      </c>
      <c r="S27">
        <v>5.9009999999999998</v>
      </c>
      <c r="T27">
        <v>5.3769999999999998</v>
      </c>
      <c r="U27">
        <v>5.4630000000000001</v>
      </c>
      <c r="V27">
        <v>4.3449999999999998</v>
      </c>
      <c r="W27">
        <v>4.6680000000000001</v>
      </c>
      <c r="X27">
        <v>5.5730000000000004</v>
      </c>
      <c r="Y27">
        <v>4.0010000000000003</v>
      </c>
      <c r="Z27">
        <v>5.0599999999999996</v>
      </c>
      <c r="AA27">
        <v>6.1029999999999998</v>
      </c>
      <c r="AB27">
        <v>4.7889999999999997</v>
      </c>
      <c r="AC27">
        <v>4.6189999999999998</v>
      </c>
      <c r="AD27">
        <v>4.8150000000000004</v>
      </c>
      <c r="AE27">
        <v>2.9460000000000002</v>
      </c>
      <c r="AF27">
        <v>4.6909999999999998</v>
      </c>
      <c r="AG27">
        <v>4.2430000000000003</v>
      </c>
      <c r="AH27" s="4">
        <v>4.8499999999999996</v>
      </c>
      <c r="AI27" s="4"/>
      <c r="AJ27" s="4"/>
      <c r="AK27" s="4"/>
      <c r="AL27" s="4"/>
      <c r="AM27" s="4"/>
      <c r="AN27" s="4"/>
      <c r="AO27" s="4"/>
      <c r="AP27" s="4"/>
      <c r="AQ27" s="4"/>
      <c r="AR27" s="4"/>
      <c r="AS27" s="4"/>
      <c r="AT27" s="4"/>
      <c r="AU27" s="4"/>
      <c r="AV27" s="4"/>
      <c r="AW27" s="4"/>
      <c r="AX27" s="4"/>
      <c r="AY27" s="4"/>
    </row>
    <row r="28" spans="1:51" ht="14.45" customHeight="1" x14ac:dyDescent="0.25">
      <c r="A28" s="88">
        <v>45689</v>
      </c>
      <c r="B28" s="34"/>
      <c r="C28" s="12">
        <v>5</v>
      </c>
      <c r="D28" s="11">
        <v>5</v>
      </c>
      <c r="E28">
        <v>3.9319999999999999</v>
      </c>
      <c r="F28">
        <v>4.5309999999999997</v>
      </c>
      <c r="G28">
        <v>5.6719999999999997</v>
      </c>
      <c r="H28">
        <v>6.2140000000000004</v>
      </c>
      <c r="I28">
        <v>3.91</v>
      </c>
      <c r="J28">
        <v>5.0110000000000001</v>
      </c>
      <c r="K28">
        <v>4.867</v>
      </c>
      <c r="L28">
        <v>5.03</v>
      </c>
      <c r="M28">
        <v>3.6179999999999999</v>
      </c>
      <c r="N28">
        <v>4.1440000000000001</v>
      </c>
      <c r="O28">
        <v>3.7010000000000001</v>
      </c>
      <c r="P28">
        <v>3.8650000000000002</v>
      </c>
      <c r="Q28">
        <v>5.2359999999999998</v>
      </c>
      <c r="R28">
        <v>5.28</v>
      </c>
      <c r="S28">
        <v>5.7119999999999997</v>
      </c>
      <c r="T28">
        <v>4.234</v>
      </c>
      <c r="U28">
        <v>4.7830000000000004</v>
      </c>
      <c r="V28">
        <v>3.5680000000000001</v>
      </c>
      <c r="W28">
        <v>3.8180000000000001</v>
      </c>
      <c r="X28">
        <v>4.2389999999999999</v>
      </c>
      <c r="Y28">
        <v>3.488</v>
      </c>
      <c r="Z28">
        <v>4.8929999999999998</v>
      </c>
      <c r="AA28">
        <v>7.0750000000000002</v>
      </c>
      <c r="AB28">
        <v>5.4560000000000004</v>
      </c>
      <c r="AC28">
        <v>4.55</v>
      </c>
      <c r="AD28">
        <v>4.3899999999999997</v>
      </c>
      <c r="AE28">
        <v>2.4420000000000002</v>
      </c>
      <c r="AF28">
        <v>4.0090000000000003</v>
      </c>
      <c r="AG28">
        <v>3.964</v>
      </c>
      <c r="AH28" s="4">
        <v>4.2809999999999997</v>
      </c>
      <c r="AI28" s="4"/>
      <c r="AJ28" s="4"/>
      <c r="AK28" s="4"/>
      <c r="AL28" s="4"/>
      <c r="AM28" s="4"/>
      <c r="AN28" s="4"/>
      <c r="AO28" s="4"/>
      <c r="AP28" s="4"/>
      <c r="AQ28" s="4"/>
      <c r="AR28" s="4"/>
      <c r="AS28" s="4"/>
      <c r="AT28" s="4"/>
      <c r="AU28" s="4"/>
      <c r="AV28" s="4"/>
      <c r="AW28" s="4"/>
      <c r="AX28" s="4"/>
      <c r="AY28" s="4"/>
    </row>
    <row r="29" spans="1:51" ht="14.45" customHeight="1" x14ac:dyDescent="0.25">
      <c r="A29" s="88">
        <v>45717</v>
      </c>
      <c r="B29" s="34"/>
      <c r="C29" s="12">
        <v>8</v>
      </c>
      <c r="D29" s="11">
        <v>10</v>
      </c>
      <c r="E29">
        <v>6.298</v>
      </c>
      <c r="F29">
        <v>8.7629999999999999</v>
      </c>
      <c r="G29">
        <v>10.653</v>
      </c>
      <c r="H29">
        <v>7.07</v>
      </c>
      <c r="I29">
        <v>12.935</v>
      </c>
      <c r="J29">
        <v>7.9690000000000003</v>
      </c>
      <c r="K29">
        <v>7.9560000000000004</v>
      </c>
      <c r="L29">
        <v>6.3289999999999997</v>
      </c>
      <c r="M29">
        <v>6.8979999999999997</v>
      </c>
      <c r="N29">
        <v>5.3609999999999998</v>
      </c>
      <c r="O29">
        <v>5.6040000000000001</v>
      </c>
      <c r="P29">
        <v>12.151999999999999</v>
      </c>
      <c r="Q29">
        <v>9.1219999999999999</v>
      </c>
      <c r="R29">
        <v>6.8170000000000002</v>
      </c>
      <c r="S29">
        <v>17.02</v>
      </c>
      <c r="T29">
        <v>5.3730000000000002</v>
      </c>
      <c r="U29">
        <v>8.2129999999999992</v>
      </c>
      <c r="V29">
        <v>3.9860000000000002</v>
      </c>
      <c r="W29">
        <v>5.8840000000000003</v>
      </c>
      <c r="X29">
        <v>8.3460000000000001</v>
      </c>
      <c r="Y29">
        <v>4.8609999999999998</v>
      </c>
      <c r="Z29">
        <v>7.5970000000000004</v>
      </c>
      <c r="AA29">
        <v>13.000999999999999</v>
      </c>
      <c r="AB29">
        <v>8.1259999999999994</v>
      </c>
      <c r="AC29">
        <v>11.702999999999999</v>
      </c>
      <c r="AD29">
        <v>5.1139999999999999</v>
      </c>
      <c r="AE29">
        <v>3.1579999999999999</v>
      </c>
      <c r="AF29">
        <v>5.6980000000000004</v>
      </c>
      <c r="AG29">
        <v>4.1829999999999998</v>
      </c>
      <c r="AH29" s="4">
        <v>6.0049999999999999</v>
      </c>
      <c r="AI29" s="4"/>
      <c r="AJ29" s="4"/>
      <c r="AK29" s="4"/>
      <c r="AL29" s="4"/>
      <c r="AM29" s="4"/>
      <c r="AN29" s="4"/>
      <c r="AO29" s="4"/>
      <c r="AP29" s="4"/>
      <c r="AQ29" s="4"/>
      <c r="AR29" s="4"/>
      <c r="AS29" s="4"/>
      <c r="AT29" s="4"/>
      <c r="AU29" s="4"/>
      <c r="AV29" s="4"/>
      <c r="AW29" s="4"/>
      <c r="AX29" s="4"/>
      <c r="AY29" s="4"/>
    </row>
    <row r="30" spans="1:51" ht="14.45" customHeight="1" x14ac:dyDescent="0.25">
      <c r="A30" s="88">
        <v>45748</v>
      </c>
      <c r="B30" s="34"/>
      <c r="C30" s="12">
        <v>20</v>
      </c>
      <c r="D30" s="11">
        <v>23</v>
      </c>
      <c r="E30">
        <v>17.364999999999998</v>
      </c>
      <c r="F30">
        <v>27.137</v>
      </c>
      <c r="G30">
        <v>18.335999999999999</v>
      </c>
      <c r="H30">
        <v>18.058</v>
      </c>
      <c r="I30">
        <v>25.277000000000001</v>
      </c>
      <c r="J30">
        <v>14.779</v>
      </c>
      <c r="K30">
        <v>16.050999999999998</v>
      </c>
      <c r="L30">
        <v>26.478999999999999</v>
      </c>
      <c r="M30">
        <v>28.459</v>
      </c>
      <c r="N30">
        <v>16.088000000000001</v>
      </c>
      <c r="O30">
        <v>16.195</v>
      </c>
      <c r="P30">
        <v>37.692</v>
      </c>
      <c r="Q30">
        <v>30.489000000000001</v>
      </c>
      <c r="R30">
        <v>26.302</v>
      </c>
      <c r="S30">
        <v>27.009</v>
      </c>
      <c r="T30">
        <v>14.06</v>
      </c>
      <c r="U30">
        <v>16.742999999999999</v>
      </c>
      <c r="V30">
        <v>13.6</v>
      </c>
      <c r="W30">
        <v>14.673</v>
      </c>
      <c r="X30">
        <v>33.537999999999997</v>
      </c>
      <c r="Y30">
        <v>9.4420000000000002</v>
      </c>
      <c r="Z30">
        <v>20.992000000000001</v>
      </c>
      <c r="AA30">
        <v>18.326000000000001</v>
      </c>
      <c r="AB30">
        <v>17.702999999999999</v>
      </c>
      <c r="AC30">
        <v>26.062999999999999</v>
      </c>
      <c r="AD30">
        <v>13.038</v>
      </c>
      <c r="AE30">
        <v>18.762</v>
      </c>
      <c r="AF30">
        <v>13.08</v>
      </c>
      <c r="AG30">
        <v>8.5210000000000008</v>
      </c>
      <c r="AH30" s="4">
        <v>30.495000000000001</v>
      </c>
      <c r="AI30" s="4"/>
      <c r="AJ30" s="4"/>
      <c r="AK30" s="4"/>
      <c r="AL30" s="4"/>
      <c r="AM30" s="4"/>
      <c r="AN30" s="4"/>
      <c r="AO30" s="4"/>
      <c r="AP30" s="4"/>
      <c r="AQ30" s="4"/>
      <c r="AR30" s="4"/>
      <c r="AS30" s="4"/>
      <c r="AT30" s="4"/>
      <c r="AU30" s="4"/>
      <c r="AV30" s="4"/>
      <c r="AW30" s="4"/>
      <c r="AX30" s="4"/>
      <c r="AY30" s="4"/>
    </row>
    <row r="31" spans="1:51" ht="14.45" customHeight="1" x14ac:dyDescent="0.25">
      <c r="A31" s="88">
        <v>45778</v>
      </c>
      <c r="B31" s="34"/>
      <c r="C31" s="12">
        <v>56</v>
      </c>
      <c r="D31" s="11">
        <v>68</v>
      </c>
      <c r="E31">
        <v>91.087000000000003</v>
      </c>
      <c r="F31">
        <v>73.724000000000004</v>
      </c>
      <c r="G31">
        <v>55.814999999999998</v>
      </c>
      <c r="H31">
        <v>66.972999999999999</v>
      </c>
      <c r="I31">
        <v>93.1</v>
      </c>
      <c r="J31">
        <v>64.603999999999999</v>
      </c>
      <c r="K31">
        <v>66.637</v>
      </c>
      <c r="L31">
        <v>64.837000000000003</v>
      </c>
      <c r="M31">
        <v>109.378</v>
      </c>
      <c r="N31">
        <v>27.375</v>
      </c>
      <c r="O31">
        <v>61.372</v>
      </c>
      <c r="P31">
        <v>85.823999999999998</v>
      </c>
      <c r="Q31">
        <v>114.232</v>
      </c>
      <c r="R31">
        <v>66.814999999999998</v>
      </c>
      <c r="S31">
        <v>78.283000000000001</v>
      </c>
      <c r="T31">
        <v>76.902000000000001</v>
      </c>
      <c r="U31">
        <v>95.042000000000002</v>
      </c>
      <c r="V31">
        <v>48.158999999999999</v>
      </c>
      <c r="W31">
        <v>53.530999999999999</v>
      </c>
      <c r="X31">
        <v>64.37</v>
      </c>
      <c r="Y31">
        <v>41.518000000000001</v>
      </c>
      <c r="Z31">
        <v>63.018999999999998</v>
      </c>
      <c r="AA31">
        <v>50.457999999999998</v>
      </c>
      <c r="AB31">
        <v>51.953000000000003</v>
      </c>
      <c r="AC31">
        <v>61.734000000000002</v>
      </c>
      <c r="AD31">
        <v>35.912999999999997</v>
      </c>
      <c r="AE31">
        <v>57.698</v>
      </c>
      <c r="AF31">
        <v>62.411999999999999</v>
      </c>
      <c r="AG31">
        <v>46.866</v>
      </c>
      <c r="AH31" s="4">
        <v>83.099000000000004</v>
      </c>
      <c r="AI31" s="4"/>
      <c r="AJ31" s="4"/>
      <c r="AK31" s="4"/>
      <c r="AL31" s="4"/>
      <c r="AM31" s="4"/>
      <c r="AN31" s="4"/>
      <c r="AO31" s="4"/>
      <c r="AP31" s="4"/>
      <c r="AQ31" s="4"/>
      <c r="AR31" s="4"/>
      <c r="AS31" s="4"/>
      <c r="AT31" s="4"/>
      <c r="AU31" s="4"/>
      <c r="AV31" s="4"/>
      <c r="AW31" s="4"/>
      <c r="AX31" s="4"/>
      <c r="AY31" s="4"/>
    </row>
    <row r="32" spans="1:51" ht="14.45" customHeight="1" x14ac:dyDescent="0.25">
      <c r="A32" s="88">
        <v>45809</v>
      </c>
      <c r="B32" s="34"/>
      <c r="C32" s="12">
        <v>40</v>
      </c>
      <c r="D32" s="11">
        <v>62</v>
      </c>
      <c r="E32">
        <v>107.29</v>
      </c>
      <c r="F32">
        <v>66.748000000000005</v>
      </c>
      <c r="G32">
        <v>125.54300000000001</v>
      </c>
      <c r="H32">
        <v>33.304000000000002</v>
      </c>
      <c r="I32">
        <v>119.658</v>
      </c>
      <c r="J32">
        <v>56.603999999999999</v>
      </c>
      <c r="K32">
        <v>104.158</v>
      </c>
      <c r="L32">
        <v>30.181999999999999</v>
      </c>
      <c r="M32">
        <v>65.631</v>
      </c>
      <c r="N32">
        <v>11.891</v>
      </c>
      <c r="O32">
        <v>41.122</v>
      </c>
      <c r="P32">
        <v>48.787999999999997</v>
      </c>
      <c r="Q32">
        <v>109.26300000000001</v>
      </c>
      <c r="R32">
        <v>34.088999999999999</v>
      </c>
      <c r="S32">
        <v>57.89</v>
      </c>
      <c r="T32">
        <v>100.02800000000001</v>
      </c>
      <c r="U32">
        <v>48.901000000000003</v>
      </c>
      <c r="V32">
        <v>63.665999999999997</v>
      </c>
      <c r="W32">
        <v>95.296000000000006</v>
      </c>
      <c r="X32">
        <v>29.727</v>
      </c>
      <c r="Y32">
        <v>32.308</v>
      </c>
      <c r="Z32">
        <v>75.763000000000005</v>
      </c>
      <c r="AA32">
        <v>92.492999999999995</v>
      </c>
      <c r="AB32">
        <v>76.995999999999995</v>
      </c>
      <c r="AC32">
        <v>78.081999999999994</v>
      </c>
      <c r="AD32">
        <v>11.975</v>
      </c>
      <c r="AE32">
        <v>127.254</v>
      </c>
      <c r="AF32">
        <v>38.628999999999998</v>
      </c>
      <c r="AG32">
        <v>76.605999999999995</v>
      </c>
      <c r="AH32" s="4">
        <v>48.207999999999998</v>
      </c>
      <c r="AI32" s="4"/>
      <c r="AJ32" s="4"/>
      <c r="AK32" s="4"/>
      <c r="AL32" s="4"/>
      <c r="AM32" s="4"/>
      <c r="AN32" s="4"/>
      <c r="AO32" s="4"/>
      <c r="AP32" s="4"/>
      <c r="AQ32" s="4"/>
      <c r="AR32" s="4"/>
      <c r="AS32" s="4"/>
      <c r="AT32" s="4"/>
      <c r="AU32" s="4"/>
      <c r="AV32" s="4"/>
      <c r="AW32" s="4"/>
      <c r="AX32" s="4"/>
      <c r="AY32" s="4"/>
    </row>
    <row r="33" spans="1:51" ht="14.45" customHeight="1" x14ac:dyDescent="0.25">
      <c r="A33" s="88">
        <v>45839</v>
      </c>
      <c r="B33" s="34"/>
      <c r="C33" s="12">
        <v>13</v>
      </c>
      <c r="D33" s="11">
        <v>21</v>
      </c>
      <c r="E33">
        <v>36.756999999999998</v>
      </c>
      <c r="F33">
        <v>15.305</v>
      </c>
      <c r="G33">
        <v>80.013000000000005</v>
      </c>
      <c r="H33">
        <v>13.090999999999999</v>
      </c>
      <c r="I33">
        <v>33.573</v>
      </c>
      <c r="J33">
        <v>25.584</v>
      </c>
      <c r="K33">
        <v>71.683000000000007</v>
      </c>
      <c r="L33">
        <v>9.11</v>
      </c>
      <c r="M33">
        <v>19.495000000000001</v>
      </c>
      <c r="N33">
        <v>5.694</v>
      </c>
      <c r="O33">
        <v>11.943</v>
      </c>
      <c r="P33">
        <v>16.550999999999998</v>
      </c>
      <c r="Q33">
        <v>38.329000000000001</v>
      </c>
      <c r="R33">
        <v>15.01</v>
      </c>
      <c r="S33">
        <v>18.651</v>
      </c>
      <c r="T33">
        <v>32.639000000000003</v>
      </c>
      <c r="U33">
        <v>16.074999999999999</v>
      </c>
      <c r="V33">
        <v>15.388999999999999</v>
      </c>
      <c r="W33">
        <v>29.437000000000001</v>
      </c>
      <c r="X33">
        <v>12.116</v>
      </c>
      <c r="Y33">
        <v>11.228999999999999</v>
      </c>
      <c r="Z33">
        <v>17.803999999999998</v>
      </c>
      <c r="AA33">
        <v>23.498000000000001</v>
      </c>
      <c r="AB33">
        <v>16.169</v>
      </c>
      <c r="AC33">
        <v>19.027999999999999</v>
      </c>
      <c r="AD33">
        <v>5.52</v>
      </c>
      <c r="AE33">
        <v>50.006999999999998</v>
      </c>
      <c r="AF33">
        <v>11.365</v>
      </c>
      <c r="AG33">
        <v>28.085000000000001</v>
      </c>
      <c r="AH33" s="4">
        <v>19.224</v>
      </c>
      <c r="AI33" s="4"/>
      <c r="AJ33" s="4"/>
      <c r="AK33" s="4"/>
      <c r="AL33" s="4"/>
      <c r="AM33" s="4"/>
      <c r="AN33" s="4"/>
      <c r="AO33" s="4"/>
      <c r="AP33" s="4"/>
      <c r="AQ33" s="4"/>
      <c r="AR33" s="4"/>
      <c r="AS33" s="4"/>
      <c r="AT33" s="4"/>
      <c r="AU33" s="4"/>
      <c r="AV33" s="4"/>
      <c r="AW33" s="4"/>
      <c r="AX33" s="4"/>
      <c r="AY33" s="4"/>
    </row>
    <row r="34" spans="1:51" ht="14.45" customHeight="1" x14ac:dyDescent="0.25">
      <c r="A34" s="88">
        <v>45870</v>
      </c>
      <c r="B34" s="33"/>
      <c r="C34" s="8">
        <v>12</v>
      </c>
      <c r="D34" s="11">
        <v>15</v>
      </c>
      <c r="E34">
        <v>16.489999999999998</v>
      </c>
      <c r="F34">
        <v>9.5109999999999992</v>
      </c>
      <c r="G34">
        <v>23.300999999999998</v>
      </c>
      <c r="H34">
        <v>7.9779999999999998</v>
      </c>
      <c r="I34">
        <v>24.847999999999999</v>
      </c>
      <c r="J34">
        <v>12.897</v>
      </c>
      <c r="K34">
        <v>44.63</v>
      </c>
      <c r="L34">
        <v>7.3719999999999999</v>
      </c>
      <c r="M34">
        <v>21.670999999999999</v>
      </c>
      <c r="N34">
        <v>4.8570000000000002</v>
      </c>
      <c r="O34">
        <v>9.718</v>
      </c>
      <c r="P34">
        <v>7.6669999999999998</v>
      </c>
      <c r="Q34">
        <v>19.942</v>
      </c>
      <c r="R34">
        <v>11.935</v>
      </c>
      <c r="S34">
        <v>28.901</v>
      </c>
      <c r="T34">
        <v>14.02</v>
      </c>
      <c r="U34">
        <v>7.2309999999999999</v>
      </c>
      <c r="V34">
        <v>12.036</v>
      </c>
      <c r="W34">
        <v>11.561</v>
      </c>
      <c r="X34">
        <v>7.2859999999999996</v>
      </c>
      <c r="Y34">
        <v>10.276999999999999</v>
      </c>
      <c r="Z34">
        <v>12.179</v>
      </c>
      <c r="AA34">
        <v>11.355</v>
      </c>
      <c r="AB34">
        <v>12.647</v>
      </c>
      <c r="AC34">
        <v>11.212999999999999</v>
      </c>
      <c r="AD34">
        <v>4.2779999999999996</v>
      </c>
      <c r="AE34">
        <v>12.118</v>
      </c>
      <c r="AF34">
        <v>7.2089999999999996</v>
      </c>
      <c r="AG34">
        <v>12.42</v>
      </c>
      <c r="AH34" s="4">
        <v>16.241</v>
      </c>
      <c r="AI34" s="4"/>
      <c r="AJ34" s="4"/>
      <c r="AK34" s="4"/>
      <c r="AL34" s="4"/>
      <c r="AM34" s="4"/>
      <c r="AN34" s="4"/>
      <c r="AO34" s="4"/>
      <c r="AP34" s="4"/>
      <c r="AQ34" s="4"/>
      <c r="AR34" s="4"/>
      <c r="AS34" s="4"/>
      <c r="AT34" s="4"/>
      <c r="AU34" s="4"/>
      <c r="AV34" s="4"/>
      <c r="AW34" s="4"/>
      <c r="AX34" s="4"/>
      <c r="AY34" s="4"/>
    </row>
    <row r="35" spans="1:51" ht="14.45" customHeight="1" x14ac:dyDescent="0.25">
      <c r="A35" s="88">
        <v>45901</v>
      </c>
      <c r="B35" s="33"/>
      <c r="C35" s="8">
        <v>11</v>
      </c>
      <c r="D35" s="11">
        <v>16</v>
      </c>
      <c r="E35">
        <v>17.77</v>
      </c>
      <c r="F35">
        <v>14.663</v>
      </c>
      <c r="G35">
        <v>13.747999999999999</v>
      </c>
      <c r="H35">
        <v>8.1170000000000009</v>
      </c>
      <c r="I35">
        <v>24.87</v>
      </c>
      <c r="J35">
        <v>10.531000000000001</v>
      </c>
      <c r="K35">
        <v>27.077999999999999</v>
      </c>
      <c r="L35">
        <v>6.9779999999999998</v>
      </c>
      <c r="M35">
        <v>9.7119999999999997</v>
      </c>
      <c r="N35">
        <v>9.5150000000000006</v>
      </c>
      <c r="O35">
        <v>19.949000000000002</v>
      </c>
      <c r="P35">
        <v>17.13</v>
      </c>
      <c r="Q35">
        <v>12.079000000000001</v>
      </c>
      <c r="R35">
        <v>12.423</v>
      </c>
      <c r="S35">
        <v>17.834</v>
      </c>
      <c r="T35">
        <v>13.303000000000001</v>
      </c>
      <c r="U35">
        <v>6.8120000000000003</v>
      </c>
      <c r="V35">
        <v>9.25</v>
      </c>
      <c r="W35">
        <v>8.4179999999999993</v>
      </c>
      <c r="X35">
        <v>5.8380000000000001</v>
      </c>
      <c r="Y35">
        <v>28.327999999999999</v>
      </c>
      <c r="Z35">
        <v>14.444000000000001</v>
      </c>
      <c r="AA35">
        <v>9.0470000000000006</v>
      </c>
      <c r="AB35">
        <v>10.111000000000001</v>
      </c>
      <c r="AC35">
        <v>6.79</v>
      </c>
      <c r="AD35">
        <v>3.69</v>
      </c>
      <c r="AE35">
        <v>6.8520000000000003</v>
      </c>
      <c r="AF35">
        <v>5.9279999999999999</v>
      </c>
      <c r="AG35">
        <v>26.696999999999999</v>
      </c>
      <c r="AH35" s="4">
        <v>13.208</v>
      </c>
      <c r="AI35" s="4"/>
      <c r="AJ35" s="4"/>
      <c r="AK35" s="4"/>
      <c r="AL35" s="4"/>
      <c r="AM35" s="4"/>
      <c r="AN35" s="4"/>
      <c r="AO35" s="4"/>
      <c r="AP35" s="4"/>
      <c r="AQ35" s="4"/>
      <c r="AR35" s="4"/>
      <c r="AS35" s="4"/>
      <c r="AT35" s="4"/>
      <c r="AU35" s="4"/>
      <c r="AV35" s="4"/>
      <c r="AW35" s="4"/>
      <c r="AX35" s="4"/>
      <c r="AY35" s="4"/>
    </row>
    <row r="36" spans="1:51" ht="15" x14ac:dyDescent="0.25">
      <c r="A36" s="88">
        <v>45931</v>
      </c>
      <c r="B36" s="33"/>
      <c r="C36" s="8">
        <v>10</v>
      </c>
      <c r="D36" s="14">
        <v>13</v>
      </c>
      <c r="E36">
        <v>10.207000000000001</v>
      </c>
      <c r="F36">
        <v>11.417</v>
      </c>
      <c r="G36">
        <v>11.785</v>
      </c>
      <c r="H36">
        <v>12.353</v>
      </c>
      <c r="I36">
        <v>27.843</v>
      </c>
      <c r="J36">
        <v>9.8580000000000005</v>
      </c>
      <c r="K36">
        <v>12.06</v>
      </c>
      <c r="L36">
        <v>7.4089999999999998</v>
      </c>
      <c r="M36">
        <v>7.1120000000000001</v>
      </c>
      <c r="N36">
        <v>10.028</v>
      </c>
      <c r="O36">
        <v>9.6140000000000008</v>
      </c>
      <c r="P36">
        <v>20.452999999999999</v>
      </c>
      <c r="Q36">
        <v>20.61</v>
      </c>
      <c r="R36">
        <v>34.174999999999997</v>
      </c>
      <c r="S36">
        <v>16.033000000000001</v>
      </c>
      <c r="T36">
        <v>9.9489999999999998</v>
      </c>
      <c r="U36">
        <v>7.38</v>
      </c>
      <c r="V36">
        <v>12.003</v>
      </c>
      <c r="W36">
        <v>10.875999999999999</v>
      </c>
      <c r="X36">
        <v>5.117</v>
      </c>
      <c r="Y36">
        <v>17.164999999999999</v>
      </c>
      <c r="Z36">
        <v>23.978999999999999</v>
      </c>
      <c r="AA36">
        <v>9.52</v>
      </c>
      <c r="AB36">
        <v>9.2729999999999997</v>
      </c>
      <c r="AC36">
        <v>7.7480000000000002</v>
      </c>
      <c r="AD36">
        <v>4.5229999999999997</v>
      </c>
      <c r="AE36" s="4">
        <v>5.931</v>
      </c>
      <c r="AF36">
        <v>5.72</v>
      </c>
      <c r="AG36">
        <v>10.824999999999999</v>
      </c>
      <c r="AH36">
        <v>7.8220000000000001</v>
      </c>
      <c r="AI36" s="4"/>
      <c r="AJ36" s="4"/>
      <c r="AK36" s="4"/>
      <c r="AL36" s="4"/>
      <c r="AM36" s="4"/>
      <c r="AN36" s="4"/>
      <c r="AO36" s="4"/>
      <c r="AP36" s="4"/>
      <c r="AQ36" s="4"/>
      <c r="AR36" s="4"/>
      <c r="AS36" s="4"/>
      <c r="AT36" s="4"/>
      <c r="AU36" s="4"/>
      <c r="AV36" s="4"/>
      <c r="AW36" s="4"/>
      <c r="AX36" s="4"/>
      <c r="AY36" s="4"/>
    </row>
    <row r="37" spans="1:51" ht="15" x14ac:dyDescent="0.25">
      <c r="A37" s="88">
        <v>45962</v>
      </c>
      <c r="B37" s="15"/>
      <c r="C37" s="13">
        <v>8</v>
      </c>
      <c r="D37" s="14">
        <v>9</v>
      </c>
      <c r="E37">
        <v>6.9260000000000002</v>
      </c>
      <c r="F37">
        <v>8.3390000000000004</v>
      </c>
      <c r="G37">
        <v>8.3759999999999994</v>
      </c>
      <c r="H37">
        <v>7.77</v>
      </c>
      <c r="I37">
        <v>11.997</v>
      </c>
      <c r="J37">
        <v>8.5280000000000005</v>
      </c>
      <c r="K37">
        <v>7.2409999999999997</v>
      </c>
      <c r="L37">
        <v>5.7290000000000001</v>
      </c>
      <c r="M37">
        <v>6.0540000000000003</v>
      </c>
      <c r="N37">
        <v>6.0220000000000002</v>
      </c>
      <c r="O37">
        <v>5.9820000000000002</v>
      </c>
      <c r="P37">
        <v>11.116</v>
      </c>
      <c r="Q37">
        <v>13.512</v>
      </c>
      <c r="R37">
        <v>13.957000000000001</v>
      </c>
      <c r="S37">
        <v>8.2490000000000006</v>
      </c>
      <c r="T37">
        <v>8.4090000000000007</v>
      </c>
      <c r="U37">
        <v>6.6539999999999999</v>
      </c>
      <c r="V37">
        <v>8.718</v>
      </c>
      <c r="W37">
        <v>7.6580000000000004</v>
      </c>
      <c r="X37">
        <v>4.4770000000000003</v>
      </c>
      <c r="Y37">
        <v>8.6110000000000007</v>
      </c>
      <c r="Z37">
        <v>10.986000000000001</v>
      </c>
      <c r="AA37">
        <v>6.9039999999999999</v>
      </c>
      <c r="AB37">
        <v>6.04</v>
      </c>
      <c r="AC37">
        <v>5.95</v>
      </c>
      <c r="AD37">
        <v>4.194</v>
      </c>
      <c r="AE37" s="4">
        <v>5.2560000000000002</v>
      </c>
      <c r="AF37">
        <v>6.1879999999999997</v>
      </c>
      <c r="AG37">
        <v>6.7640000000000002</v>
      </c>
      <c r="AH37">
        <v>6.0090000000000003</v>
      </c>
      <c r="AI37" s="4"/>
      <c r="AJ37" s="4"/>
      <c r="AK37" s="4"/>
      <c r="AL37" s="4"/>
      <c r="AM37" s="4"/>
      <c r="AN37" s="4"/>
      <c r="AO37" s="4"/>
      <c r="AP37" s="4"/>
      <c r="AQ37" s="4"/>
      <c r="AR37" s="4"/>
      <c r="AS37" s="4"/>
      <c r="AT37" s="4"/>
      <c r="AU37" s="4"/>
      <c r="AV37" s="4"/>
      <c r="AW37" s="4"/>
      <c r="AX37" s="4"/>
      <c r="AY37" s="4"/>
    </row>
    <row r="38" spans="1:51" ht="15" x14ac:dyDescent="0.25">
      <c r="A38" s="88">
        <v>45992</v>
      </c>
      <c r="B38" s="15"/>
      <c r="C38" s="13">
        <v>7</v>
      </c>
      <c r="D38" s="14">
        <v>7</v>
      </c>
      <c r="E38">
        <v>5.99</v>
      </c>
      <c r="F38">
        <v>5.9420000000000002</v>
      </c>
      <c r="G38">
        <v>6.9749999999999996</v>
      </c>
      <c r="H38">
        <v>5.867</v>
      </c>
      <c r="I38">
        <v>7.5940000000000003</v>
      </c>
      <c r="J38">
        <v>7.0919999999999996</v>
      </c>
      <c r="K38">
        <v>6.0060000000000002</v>
      </c>
      <c r="L38">
        <v>4.8220000000000001</v>
      </c>
      <c r="M38">
        <v>5.2169999999999996</v>
      </c>
      <c r="N38">
        <v>4.6379999999999999</v>
      </c>
      <c r="O38">
        <v>5.1239999999999997</v>
      </c>
      <c r="P38">
        <v>7.218</v>
      </c>
      <c r="Q38">
        <v>8.2390000000000008</v>
      </c>
      <c r="R38">
        <v>8.0649999999999995</v>
      </c>
      <c r="S38">
        <v>6.4729999999999999</v>
      </c>
      <c r="T38">
        <v>6.7039999999999997</v>
      </c>
      <c r="U38">
        <v>5.1289999999999996</v>
      </c>
      <c r="V38">
        <v>5.75</v>
      </c>
      <c r="W38">
        <v>5.9870000000000001</v>
      </c>
      <c r="X38">
        <v>4.3570000000000002</v>
      </c>
      <c r="Y38">
        <v>5.9560000000000004</v>
      </c>
      <c r="Z38">
        <v>7.2279999999999998</v>
      </c>
      <c r="AA38">
        <v>5.641</v>
      </c>
      <c r="AB38">
        <v>5.0410000000000004</v>
      </c>
      <c r="AC38">
        <v>5.5170000000000003</v>
      </c>
      <c r="AD38">
        <v>3.3980000000000001</v>
      </c>
      <c r="AE38" s="4">
        <v>4.9930000000000003</v>
      </c>
      <c r="AF38">
        <v>5.1390000000000002</v>
      </c>
      <c r="AG38">
        <v>5.5389999999999997</v>
      </c>
      <c r="AH38">
        <v>5.2880000000000003</v>
      </c>
      <c r="AI38" s="4"/>
      <c r="AJ38" s="4"/>
      <c r="AK38" s="4"/>
      <c r="AL38" s="4"/>
      <c r="AM38" s="4"/>
      <c r="AN38" s="4"/>
      <c r="AO38" s="4"/>
      <c r="AP38" s="4"/>
      <c r="AQ38" s="4"/>
      <c r="AR38" s="4"/>
      <c r="AS38" s="4"/>
      <c r="AT38" s="4"/>
      <c r="AU38" s="4"/>
      <c r="AV38" s="4"/>
      <c r="AW38" s="4"/>
      <c r="AX38" s="4"/>
      <c r="AY38" s="4"/>
    </row>
    <row r="39" spans="1:51" ht="15" x14ac:dyDescent="0.25">
      <c r="A39" s="88">
        <v>46023</v>
      </c>
      <c r="B39" s="15"/>
      <c r="C39" s="13">
        <v>6</v>
      </c>
      <c r="D39" s="14">
        <v>6</v>
      </c>
      <c r="E39">
        <v>5.4870000000000001</v>
      </c>
      <c r="F39">
        <v>5.0830000000000002</v>
      </c>
      <c r="G39">
        <v>5.8360000000000003</v>
      </c>
      <c r="H39">
        <v>4.8220000000000001</v>
      </c>
      <c r="I39">
        <v>6.1790000000000003</v>
      </c>
      <c r="J39">
        <v>5.6210000000000004</v>
      </c>
      <c r="K39">
        <v>5.5229999999999997</v>
      </c>
      <c r="L39">
        <v>4.3840000000000003</v>
      </c>
      <c r="M39">
        <v>4.7439999999999998</v>
      </c>
      <c r="N39">
        <v>3.9289999999999998</v>
      </c>
      <c r="O39">
        <v>4.4240000000000004</v>
      </c>
      <c r="P39">
        <v>6.1950000000000003</v>
      </c>
      <c r="Q39">
        <v>6.569</v>
      </c>
      <c r="R39">
        <v>6.0540000000000003</v>
      </c>
      <c r="S39">
        <v>5.3120000000000003</v>
      </c>
      <c r="T39">
        <v>5.4509999999999996</v>
      </c>
      <c r="U39">
        <v>4.4409999999999998</v>
      </c>
      <c r="V39">
        <v>4.6890000000000001</v>
      </c>
      <c r="W39">
        <v>5.5259999999999998</v>
      </c>
      <c r="X39">
        <v>3.97</v>
      </c>
      <c r="Y39">
        <v>5.0039999999999996</v>
      </c>
      <c r="Z39">
        <v>6.0720000000000001</v>
      </c>
      <c r="AA39">
        <v>4.7839999999999998</v>
      </c>
      <c r="AB39">
        <v>4.5629999999999997</v>
      </c>
      <c r="AC39">
        <v>4.8209999999999997</v>
      </c>
      <c r="AD39">
        <v>3.0209999999999999</v>
      </c>
      <c r="AE39" s="4">
        <v>4.6349999999999998</v>
      </c>
      <c r="AF39">
        <v>4.194</v>
      </c>
      <c r="AG39">
        <v>4.8369999999999997</v>
      </c>
      <c r="AH39">
        <v>4.7089999999999996</v>
      </c>
      <c r="AI39" s="4"/>
      <c r="AJ39" s="4"/>
      <c r="AK39" s="4"/>
      <c r="AL39" s="4"/>
      <c r="AM39" s="4"/>
      <c r="AN39" s="4"/>
      <c r="AO39" s="4"/>
      <c r="AP39" s="4"/>
      <c r="AQ39" s="4"/>
      <c r="AR39" s="4"/>
      <c r="AS39" s="4"/>
      <c r="AT39" s="4"/>
      <c r="AU39" s="4"/>
      <c r="AV39" s="4"/>
      <c r="AW39" s="4"/>
      <c r="AX39" s="4"/>
      <c r="AY39" s="4"/>
    </row>
    <row r="40" spans="1:51" ht="15" x14ac:dyDescent="0.25">
      <c r="A40" s="88">
        <v>46054</v>
      </c>
      <c r="B40" s="15"/>
      <c r="C40" s="13">
        <v>5</v>
      </c>
      <c r="D40" s="14">
        <v>5</v>
      </c>
      <c r="E40">
        <v>4.5289999999999999</v>
      </c>
      <c r="F40">
        <v>5.6349999999999998</v>
      </c>
      <c r="G40">
        <v>6.19</v>
      </c>
      <c r="H40">
        <v>3.9289999999999998</v>
      </c>
      <c r="I40">
        <v>4.9909999999999997</v>
      </c>
      <c r="J40">
        <v>4.9269999999999996</v>
      </c>
      <c r="K40">
        <v>5.0119999999999996</v>
      </c>
      <c r="L40">
        <v>3.5960000000000001</v>
      </c>
      <c r="M40">
        <v>4.0919999999999996</v>
      </c>
      <c r="N40">
        <v>3.7509999999999999</v>
      </c>
      <c r="O40">
        <v>3.7959999999999998</v>
      </c>
      <c r="P40">
        <v>5.165</v>
      </c>
      <c r="Q40">
        <v>5.2809999999999997</v>
      </c>
      <c r="R40">
        <v>5.875</v>
      </c>
      <c r="S40">
        <v>4.1829999999999998</v>
      </c>
      <c r="T40">
        <v>4.7720000000000002</v>
      </c>
      <c r="U40">
        <v>3.6480000000000001</v>
      </c>
      <c r="V40">
        <v>3.8239999999999998</v>
      </c>
      <c r="W40">
        <v>4.202</v>
      </c>
      <c r="X40">
        <v>3.4620000000000002</v>
      </c>
      <c r="Y40">
        <v>4.8360000000000003</v>
      </c>
      <c r="Z40">
        <v>7.05</v>
      </c>
      <c r="AA40">
        <v>5.45</v>
      </c>
      <c r="AB40">
        <v>4.492</v>
      </c>
      <c r="AC40">
        <v>4.3949999999999996</v>
      </c>
      <c r="AD40">
        <v>2.5019999999999998</v>
      </c>
      <c r="AE40" s="4">
        <v>3.9609999999999999</v>
      </c>
      <c r="AF40">
        <v>3.919</v>
      </c>
      <c r="AG40">
        <v>4.2709999999999999</v>
      </c>
      <c r="AH40">
        <v>3.89</v>
      </c>
      <c r="AI40" s="4"/>
      <c r="AJ40" s="4"/>
      <c r="AK40" s="4"/>
      <c r="AL40" s="4"/>
      <c r="AM40" s="4"/>
      <c r="AN40" s="4"/>
      <c r="AO40" s="4"/>
      <c r="AP40" s="4"/>
      <c r="AQ40" s="4"/>
      <c r="AR40" s="4"/>
      <c r="AS40" s="4"/>
      <c r="AT40" s="4"/>
      <c r="AU40" s="4"/>
      <c r="AV40" s="4"/>
      <c r="AW40" s="4"/>
      <c r="AX40" s="4"/>
      <c r="AY40" s="4"/>
    </row>
    <row r="41" spans="1:51" ht="15" x14ac:dyDescent="0.25">
      <c r="A41" s="88">
        <v>46082</v>
      </c>
      <c r="B41" s="15"/>
      <c r="C41" s="13">
        <v>8</v>
      </c>
      <c r="D41" s="14">
        <v>10</v>
      </c>
      <c r="E41">
        <v>8.76</v>
      </c>
      <c r="F41">
        <v>10.944000000000001</v>
      </c>
      <c r="G41">
        <v>7.0430000000000001</v>
      </c>
      <c r="H41">
        <v>12.984999999999999</v>
      </c>
      <c r="I41">
        <v>7.9340000000000002</v>
      </c>
      <c r="J41">
        <v>7.9859999999999998</v>
      </c>
      <c r="K41">
        <v>6.3029999999999999</v>
      </c>
      <c r="L41">
        <v>6.8579999999999997</v>
      </c>
      <c r="M41">
        <v>5.2990000000000004</v>
      </c>
      <c r="N41">
        <v>5.5490000000000004</v>
      </c>
      <c r="O41">
        <v>12.010999999999999</v>
      </c>
      <c r="P41">
        <v>9.0109999999999992</v>
      </c>
      <c r="Q41">
        <v>6.8179999999999996</v>
      </c>
      <c r="R41">
        <v>17.059000000000001</v>
      </c>
      <c r="S41">
        <v>5.3010000000000002</v>
      </c>
      <c r="T41">
        <v>8.1950000000000003</v>
      </c>
      <c r="U41">
        <v>4.0789999999999997</v>
      </c>
      <c r="V41">
        <v>5.7809999999999997</v>
      </c>
      <c r="W41">
        <v>8.2759999999999998</v>
      </c>
      <c r="X41">
        <v>4.8259999999999996</v>
      </c>
      <c r="Y41">
        <v>7.524</v>
      </c>
      <c r="Z41">
        <v>12.397</v>
      </c>
      <c r="AA41">
        <v>8.1180000000000003</v>
      </c>
      <c r="AB41">
        <v>11.58</v>
      </c>
      <c r="AC41">
        <v>5.12</v>
      </c>
      <c r="AD41">
        <v>3.1909999999999998</v>
      </c>
      <c r="AE41" s="4">
        <v>5.63</v>
      </c>
      <c r="AF41">
        <v>4.1360000000000001</v>
      </c>
      <c r="AG41">
        <v>5.9969999999999999</v>
      </c>
      <c r="AH41">
        <v>6.0970000000000004</v>
      </c>
      <c r="AI41" s="4"/>
      <c r="AJ41" s="4"/>
      <c r="AK41" s="4"/>
      <c r="AL41" s="4"/>
      <c r="AM41" s="4"/>
      <c r="AN41" s="4"/>
      <c r="AO41" s="4"/>
      <c r="AP41" s="4"/>
      <c r="AQ41" s="4"/>
      <c r="AR41" s="4"/>
      <c r="AS41" s="4"/>
      <c r="AT41" s="4"/>
      <c r="AU41" s="4"/>
      <c r="AV41" s="4"/>
      <c r="AW41" s="4"/>
      <c r="AX41" s="4"/>
      <c r="AY41" s="4"/>
    </row>
    <row r="42" spans="1:51" ht="15" x14ac:dyDescent="0.25">
      <c r="A42" s="88">
        <v>46113</v>
      </c>
      <c r="B42" s="15"/>
      <c r="C42" s="13">
        <v>20</v>
      </c>
      <c r="D42" s="14">
        <v>23</v>
      </c>
      <c r="E42">
        <v>27.126000000000001</v>
      </c>
      <c r="F42">
        <v>17.565000000000001</v>
      </c>
      <c r="G42">
        <v>18.024000000000001</v>
      </c>
      <c r="H42">
        <v>25.335000000000001</v>
      </c>
      <c r="I42">
        <v>14.73</v>
      </c>
      <c r="J42">
        <v>15.637</v>
      </c>
      <c r="K42">
        <v>26.443999999999999</v>
      </c>
      <c r="L42">
        <v>28.388000000000002</v>
      </c>
      <c r="M42">
        <v>16.021000000000001</v>
      </c>
      <c r="N42">
        <v>15.664999999999999</v>
      </c>
      <c r="O42">
        <v>37.472000000000001</v>
      </c>
      <c r="P42">
        <v>30.225000000000001</v>
      </c>
      <c r="Q42">
        <v>26.306999999999999</v>
      </c>
      <c r="R42">
        <v>25.79</v>
      </c>
      <c r="S42">
        <v>13.926</v>
      </c>
      <c r="T42">
        <v>16.722000000000001</v>
      </c>
      <c r="U42">
        <v>13.808999999999999</v>
      </c>
      <c r="V42">
        <v>14.481</v>
      </c>
      <c r="W42">
        <v>33.468000000000004</v>
      </c>
      <c r="X42">
        <v>9.3989999999999991</v>
      </c>
      <c r="Y42">
        <v>20.898</v>
      </c>
      <c r="Z42">
        <v>18.338000000000001</v>
      </c>
      <c r="AA42">
        <v>17.693000000000001</v>
      </c>
      <c r="AB42">
        <v>25.937000000000001</v>
      </c>
      <c r="AC42">
        <v>13.042</v>
      </c>
      <c r="AD42">
        <v>17.434000000000001</v>
      </c>
      <c r="AE42" s="4">
        <v>12.962</v>
      </c>
      <c r="AF42">
        <v>8.4499999999999993</v>
      </c>
      <c r="AG42">
        <v>30.468</v>
      </c>
      <c r="AH42">
        <v>16.138000000000002</v>
      </c>
      <c r="AI42" s="4"/>
      <c r="AJ42" s="4"/>
      <c r="AK42" s="4"/>
      <c r="AL42" s="4"/>
      <c r="AM42" s="4"/>
      <c r="AN42" s="4"/>
      <c r="AO42" s="4"/>
      <c r="AP42" s="4"/>
      <c r="AQ42" s="4"/>
      <c r="AR42" s="4"/>
      <c r="AS42" s="4"/>
      <c r="AT42" s="4"/>
      <c r="AU42" s="4"/>
      <c r="AV42" s="4"/>
      <c r="AW42" s="4"/>
      <c r="AX42" s="4"/>
      <c r="AY42" s="4"/>
    </row>
    <row r="43" spans="1:51" ht="15" x14ac:dyDescent="0.25">
      <c r="A43" s="88">
        <v>46143</v>
      </c>
      <c r="B43" s="15"/>
      <c r="C43" s="13">
        <v>56</v>
      </c>
      <c r="D43" s="14">
        <v>68</v>
      </c>
      <c r="E43">
        <v>73.715000000000003</v>
      </c>
      <c r="F43">
        <v>54.923000000000002</v>
      </c>
      <c r="G43">
        <v>66.95</v>
      </c>
      <c r="H43">
        <v>93.141000000000005</v>
      </c>
      <c r="I43">
        <v>64.545000000000002</v>
      </c>
      <c r="J43">
        <v>64.647000000000006</v>
      </c>
      <c r="K43">
        <v>64.817999999999998</v>
      </c>
      <c r="L43">
        <v>109.31699999999999</v>
      </c>
      <c r="M43">
        <v>27.324999999999999</v>
      </c>
      <c r="N43">
        <v>58.801000000000002</v>
      </c>
      <c r="O43">
        <v>85.63</v>
      </c>
      <c r="P43">
        <v>114.056</v>
      </c>
      <c r="Q43">
        <v>66.817999999999998</v>
      </c>
      <c r="R43">
        <v>77.811000000000007</v>
      </c>
      <c r="S43">
        <v>76.728999999999999</v>
      </c>
      <c r="T43">
        <v>95.018000000000001</v>
      </c>
      <c r="U43">
        <v>48.296999999999997</v>
      </c>
      <c r="V43">
        <v>51.814</v>
      </c>
      <c r="W43">
        <v>64.334000000000003</v>
      </c>
      <c r="X43">
        <v>41.48</v>
      </c>
      <c r="Y43">
        <v>62.936</v>
      </c>
      <c r="Z43">
        <v>48.732999999999997</v>
      </c>
      <c r="AA43">
        <v>51.942</v>
      </c>
      <c r="AB43">
        <v>61.658000000000001</v>
      </c>
      <c r="AC43">
        <v>35.917000000000002</v>
      </c>
      <c r="AD43">
        <v>58.158000000000001</v>
      </c>
      <c r="AE43" s="4">
        <v>62.259</v>
      </c>
      <c r="AF43">
        <v>46.767000000000003</v>
      </c>
      <c r="AG43">
        <v>83.054000000000002</v>
      </c>
      <c r="AH43">
        <v>88.1</v>
      </c>
      <c r="AI43" s="4"/>
      <c r="AJ43" s="4"/>
      <c r="AK43" s="4"/>
      <c r="AL43" s="4"/>
      <c r="AM43" s="4"/>
      <c r="AN43" s="4"/>
      <c r="AO43" s="4"/>
      <c r="AP43" s="4"/>
      <c r="AQ43" s="4"/>
      <c r="AR43" s="4"/>
      <c r="AS43" s="4"/>
      <c r="AT43" s="4"/>
      <c r="AU43" s="4"/>
      <c r="AV43" s="4"/>
      <c r="AW43" s="4"/>
      <c r="AX43" s="4"/>
      <c r="AY43" s="4"/>
    </row>
    <row r="44" spans="1:51" ht="15" x14ac:dyDescent="0.25">
      <c r="A44" s="88">
        <v>46174</v>
      </c>
      <c r="B44" s="15"/>
      <c r="C44" s="13">
        <v>40</v>
      </c>
      <c r="D44" s="14">
        <v>62</v>
      </c>
      <c r="E44">
        <v>66.745999999999995</v>
      </c>
      <c r="F44">
        <v>123.617</v>
      </c>
      <c r="G44">
        <v>33.292000000000002</v>
      </c>
      <c r="H44">
        <v>119.67</v>
      </c>
      <c r="I44">
        <v>56.591000000000001</v>
      </c>
      <c r="J44">
        <v>103.768</v>
      </c>
      <c r="K44">
        <v>30.170999999999999</v>
      </c>
      <c r="L44">
        <v>65.617999999999995</v>
      </c>
      <c r="M44">
        <v>11.852</v>
      </c>
      <c r="N44">
        <v>43.543999999999997</v>
      </c>
      <c r="O44">
        <v>48.75</v>
      </c>
      <c r="P44">
        <v>109.232</v>
      </c>
      <c r="Q44">
        <v>34.088999999999999</v>
      </c>
      <c r="R44">
        <v>59.261000000000003</v>
      </c>
      <c r="S44">
        <v>99.978999999999999</v>
      </c>
      <c r="T44">
        <v>48.893999999999998</v>
      </c>
      <c r="U44">
        <v>63.731000000000002</v>
      </c>
      <c r="V44">
        <v>95.504000000000005</v>
      </c>
      <c r="W44">
        <v>29.704000000000001</v>
      </c>
      <c r="X44">
        <v>32.286000000000001</v>
      </c>
      <c r="Y44">
        <v>75.728999999999999</v>
      </c>
      <c r="Z44">
        <v>93.474999999999994</v>
      </c>
      <c r="AA44">
        <v>76.992000000000004</v>
      </c>
      <c r="AB44">
        <v>78.052000000000007</v>
      </c>
      <c r="AC44">
        <v>11.978</v>
      </c>
      <c r="AD44">
        <v>124.73099999999999</v>
      </c>
      <c r="AE44" s="4">
        <v>38.582000000000001</v>
      </c>
      <c r="AF44">
        <v>76.558000000000007</v>
      </c>
      <c r="AG44">
        <v>48.201999999999998</v>
      </c>
      <c r="AH44">
        <v>108.631</v>
      </c>
      <c r="AI44" s="4"/>
      <c r="AJ44" s="4"/>
      <c r="AK44" s="4"/>
      <c r="AL44" s="4"/>
      <c r="AM44" s="4"/>
      <c r="AN44" s="4"/>
      <c r="AO44" s="4"/>
      <c r="AP44" s="4"/>
      <c r="AQ44" s="4"/>
      <c r="AR44" s="4"/>
      <c r="AS44" s="4"/>
      <c r="AT44" s="4"/>
      <c r="AU44" s="4"/>
      <c r="AV44" s="4"/>
      <c r="AW44" s="4"/>
      <c r="AX44" s="4"/>
      <c r="AY44" s="4"/>
    </row>
    <row r="45" spans="1:51" ht="15" x14ac:dyDescent="0.25">
      <c r="A45" s="88">
        <v>46204</v>
      </c>
      <c r="B45" s="15"/>
      <c r="C45" s="13">
        <v>13</v>
      </c>
      <c r="D45" s="14">
        <v>21</v>
      </c>
      <c r="E45">
        <v>15.304</v>
      </c>
      <c r="F45">
        <v>82.751000000000005</v>
      </c>
      <c r="G45">
        <v>13.08</v>
      </c>
      <c r="H45">
        <v>33.576999999999998</v>
      </c>
      <c r="I45">
        <v>25.576000000000001</v>
      </c>
      <c r="J45">
        <v>73.822000000000003</v>
      </c>
      <c r="K45">
        <v>9.1010000000000009</v>
      </c>
      <c r="L45">
        <v>19.486999999999998</v>
      </c>
      <c r="M45">
        <v>5.6580000000000004</v>
      </c>
      <c r="N45">
        <v>11.896000000000001</v>
      </c>
      <c r="O45">
        <v>16.535</v>
      </c>
      <c r="P45">
        <v>38.320999999999998</v>
      </c>
      <c r="Q45">
        <v>15.010999999999999</v>
      </c>
      <c r="R45">
        <v>18.940000000000001</v>
      </c>
      <c r="S45">
        <v>32.616</v>
      </c>
      <c r="T45">
        <v>16.07</v>
      </c>
      <c r="U45">
        <v>15.438000000000001</v>
      </c>
      <c r="V45">
        <v>30.375</v>
      </c>
      <c r="W45">
        <v>12.095000000000001</v>
      </c>
      <c r="X45">
        <v>11.212</v>
      </c>
      <c r="Y45">
        <v>17.785</v>
      </c>
      <c r="Z45">
        <v>23.972999999999999</v>
      </c>
      <c r="AA45">
        <v>16.167000000000002</v>
      </c>
      <c r="AB45">
        <v>19.010000000000002</v>
      </c>
      <c r="AC45">
        <v>5.5229999999999997</v>
      </c>
      <c r="AD45">
        <v>53.003</v>
      </c>
      <c r="AE45" s="4">
        <v>11.331</v>
      </c>
      <c r="AF45">
        <v>28.061</v>
      </c>
      <c r="AG45">
        <v>19.222999999999999</v>
      </c>
      <c r="AH45">
        <v>39.017000000000003</v>
      </c>
      <c r="AI45" s="4"/>
      <c r="AJ45" s="4"/>
      <c r="AK45" s="4"/>
      <c r="AL45" s="4"/>
      <c r="AM45" s="4"/>
      <c r="AN45" s="4"/>
      <c r="AO45" s="4"/>
      <c r="AP45" s="4"/>
      <c r="AQ45" s="4"/>
      <c r="AR45" s="4"/>
      <c r="AS45" s="4"/>
      <c r="AT45" s="4"/>
      <c r="AU45" s="4"/>
      <c r="AV45" s="4"/>
      <c r="AW45" s="4"/>
      <c r="AX45" s="4"/>
      <c r="AY45" s="4"/>
    </row>
    <row r="46" spans="1:51" ht="15" x14ac:dyDescent="0.25">
      <c r="A46" s="88">
        <v>46235</v>
      </c>
      <c r="B46" s="15"/>
      <c r="C46" s="13">
        <v>12</v>
      </c>
      <c r="D46" s="14">
        <v>15</v>
      </c>
      <c r="E46">
        <v>9.51</v>
      </c>
      <c r="F46">
        <v>23.718</v>
      </c>
      <c r="G46">
        <v>7.968</v>
      </c>
      <c r="H46">
        <v>24.853999999999999</v>
      </c>
      <c r="I46">
        <v>12.891</v>
      </c>
      <c r="J46">
        <v>45.003999999999998</v>
      </c>
      <c r="K46">
        <v>7.3620000000000001</v>
      </c>
      <c r="L46">
        <v>21.661000000000001</v>
      </c>
      <c r="M46">
        <v>4.8230000000000004</v>
      </c>
      <c r="N46">
        <v>9.7210000000000001</v>
      </c>
      <c r="O46">
        <v>7.6529999999999996</v>
      </c>
      <c r="P46">
        <v>19.936</v>
      </c>
      <c r="Q46">
        <v>11.936</v>
      </c>
      <c r="R46">
        <v>29.001999999999999</v>
      </c>
      <c r="S46">
        <v>14.003</v>
      </c>
      <c r="T46">
        <v>7.226</v>
      </c>
      <c r="U46">
        <v>12.087</v>
      </c>
      <c r="V46">
        <v>11.911</v>
      </c>
      <c r="W46">
        <v>7.2670000000000003</v>
      </c>
      <c r="X46">
        <v>10.259</v>
      </c>
      <c r="Y46">
        <v>12.156000000000001</v>
      </c>
      <c r="Z46">
        <v>11.475</v>
      </c>
      <c r="AA46">
        <v>12.644</v>
      </c>
      <c r="AB46">
        <v>11.195</v>
      </c>
      <c r="AC46">
        <v>4.2809999999999997</v>
      </c>
      <c r="AD46">
        <v>12.464</v>
      </c>
      <c r="AE46" s="4">
        <v>7.1779999999999999</v>
      </c>
      <c r="AF46">
        <v>12.4</v>
      </c>
      <c r="AG46">
        <v>16.239999999999998</v>
      </c>
      <c r="AH46">
        <v>15.512</v>
      </c>
      <c r="AI46" s="4"/>
      <c r="AJ46" s="4"/>
      <c r="AK46" s="4"/>
      <c r="AL46" s="4"/>
      <c r="AM46" s="4"/>
      <c r="AN46" s="4"/>
      <c r="AO46" s="4"/>
      <c r="AP46" s="4"/>
      <c r="AQ46" s="4"/>
      <c r="AR46" s="4"/>
      <c r="AS46" s="4"/>
      <c r="AT46" s="4"/>
      <c r="AU46" s="4"/>
      <c r="AV46" s="4"/>
      <c r="AW46" s="4"/>
      <c r="AX46" s="4"/>
      <c r="AY46" s="4"/>
    </row>
    <row r="47" spans="1:51" ht="15" x14ac:dyDescent="0.25">
      <c r="A47" s="88">
        <v>46266</v>
      </c>
      <c r="B47" s="15"/>
      <c r="C47" s="13">
        <v>11</v>
      </c>
      <c r="D47" s="14">
        <v>16</v>
      </c>
      <c r="E47">
        <v>14.662000000000001</v>
      </c>
      <c r="F47">
        <v>14.053000000000001</v>
      </c>
      <c r="G47">
        <v>8.1069999999999993</v>
      </c>
      <c r="H47">
        <v>24.876999999999999</v>
      </c>
      <c r="I47">
        <v>10.525</v>
      </c>
      <c r="J47">
        <v>27.632000000000001</v>
      </c>
      <c r="K47">
        <v>6.9690000000000003</v>
      </c>
      <c r="L47">
        <v>9.7059999999999995</v>
      </c>
      <c r="M47">
        <v>9.4760000000000009</v>
      </c>
      <c r="N47">
        <v>20.134</v>
      </c>
      <c r="O47">
        <v>17.11</v>
      </c>
      <c r="P47">
        <v>12.073</v>
      </c>
      <c r="Q47">
        <v>12.423999999999999</v>
      </c>
      <c r="R47">
        <v>17.859000000000002</v>
      </c>
      <c r="S47">
        <v>13.286</v>
      </c>
      <c r="T47">
        <v>6.8079999999999998</v>
      </c>
      <c r="U47">
        <v>9.2949999999999999</v>
      </c>
      <c r="V47">
        <v>8.4710000000000001</v>
      </c>
      <c r="W47">
        <v>5.82</v>
      </c>
      <c r="X47">
        <v>28.303000000000001</v>
      </c>
      <c r="Y47">
        <v>14.423</v>
      </c>
      <c r="Z47">
        <v>9.0920000000000005</v>
      </c>
      <c r="AA47">
        <v>10.109</v>
      </c>
      <c r="AB47">
        <v>6.7750000000000004</v>
      </c>
      <c r="AC47">
        <v>3.6930000000000001</v>
      </c>
      <c r="AD47">
        <v>6.9459999999999997</v>
      </c>
      <c r="AE47" s="4">
        <v>5.9050000000000002</v>
      </c>
      <c r="AF47">
        <v>26.669</v>
      </c>
      <c r="AG47">
        <v>13.207000000000001</v>
      </c>
      <c r="AH47">
        <v>18.942</v>
      </c>
      <c r="AI47" s="4"/>
      <c r="AJ47" s="4"/>
      <c r="AK47" s="4"/>
      <c r="AL47" s="4"/>
      <c r="AM47" s="4"/>
      <c r="AN47" s="4"/>
      <c r="AO47" s="4"/>
      <c r="AP47" s="4"/>
      <c r="AQ47" s="4"/>
      <c r="AR47" s="4"/>
      <c r="AS47" s="4"/>
      <c r="AT47" s="4"/>
      <c r="AU47" s="4"/>
      <c r="AV47" s="4"/>
      <c r="AW47" s="4"/>
      <c r="AX47" s="4"/>
      <c r="AY47" s="4"/>
    </row>
    <row r="48" spans="1:51" ht="15" x14ac:dyDescent="0.25">
      <c r="A48" s="88">
        <v>46296</v>
      </c>
      <c r="B48" s="15"/>
      <c r="C48" s="13">
        <v>10</v>
      </c>
      <c r="D48" s="14">
        <v>13</v>
      </c>
      <c r="E48">
        <v>11.417</v>
      </c>
      <c r="F48">
        <v>11.997</v>
      </c>
      <c r="G48">
        <v>12.343</v>
      </c>
      <c r="H48">
        <v>27.847000000000001</v>
      </c>
      <c r="I48">
        <v>9.8510000000000009</v>
      </c>
      <c r="J48">
        <v>12.427</v>
      </c>
      <c r="K48">
        <v>7.399</v>
      </c>
      <c r="L48">
        <v>7.1070000000000002</v>
      </c>
      <c r="M48">
        <v>9.9939999999999998</v>
      </c>
      <c r="N48">
        <v>9.86</v>
      </c>
      <c r="O48">
        <v>20.434000000000001</v>
      </c>
      <c r="P48">
        <v>20.603000000000002</v>
      </c>
      <c r="Q48">
        <v>34.176000000000002</v>
      </c>
      <c r="R48">
        <v>16.428000000000001</v>
      </c>
      <c r="S48">
        <v>9.9350000000000005</v>
      </c>
      <c r="T48">
        <v>7.3760000000000003</v>
      </c>
      <c r="U48">
        <v>12.048</v>
      </c>
      <c r="V48">
        <v>10.79</v>
      </c>
      <c r="W48">
        <v>5.0999999999999996</v>
      </c>
      <c r="X48">
        <v>17.146999999999998</v>
      </c>
      <c r="Y48">
        <v>23.957000000000001</v>
      </c>
      <c r="Z48">
        <v>9.5229999999999997</v>
      </c>
      <c r="AA48">
        <v>9.2710000000000008</v>
      </c>
      <c r="AB48">
        <v>7.7320000000000002</v>
      </c>
      <c r="AC48">
        <v>4.5259999999999998</v>
      </c>
      <c r="AD48">
        <v>5.9859999999999998</v>
      </c>
      <c r="AE48" s="4">
        <v>5.6959999999999997</v>
      </c>
      <c r="AF48">
        <v>10.807</v>
      </c>
      <c r="AG48">
        <v>7.8209999999999997</v>
      </c>
      <c r="AH48">
        <v>10.361000000000001</v>
      </c>
      <c r="AI48" s="4"/>
      <c r="AJ48" s="4"/>
      <c r="AK48" s="4"/>
      <c r="AL48" s="4"/>
      <c r="AM48" s="4"/>
      <c r="AN48" s="4"/>
      <c r="AO48" s="4"/>
      <c r="AP48" s="4"/>
      <c r="AQ48" s="4"/>
      <c r="AR48" s="4"/>
      <c r="AS48" s="4"/>
      <c r="AT48" s="4"/>
      <c r="AU48" s="4"/>
      <c r="AV48" s="4"/>
      <c r="AW48" s="4"/>
      <c r="AX48" s="4"/>
      <c r="AY48" s="4"/>
    </row>
    <row r="49" spans="1:1005" ht="15" x14ac:dyDescent="0.25">
      <c r="A49" s="88">
        <v>46327</v>
      </c>
      <c r="B49" s="15"/>
      <c r="C49" s="13">
        <v>8</v>
      </c>
      <c r="D49" s="14">
        <v>9</v>
      </c>
      <c r="E49">
        <v>8.3390000000000004</v>
      </c>
      <c r="F49">
        <v>8.5259999999999998</v>
      </c>
      <c r="G49">
        <v>7.7610000000000001</v>
      </c>
      <c r="H49">
        <v>12</v>
      </c>
      <c r="I49">
        <v>8.52</v>
      </c>
      <c r="J49">
        <v>7.351</v>
      </c>
      <c r="K49">
        <v>5.7210000000000001</v>
      </c>
      <c r="L49">
        <v>6.0490000000000004</v>
      </c>
      <c r="M49">
        <v>5.9930000000000003</v>
      </c>
      <c r="N49">
        <v>6.0359999999999996</v>
      </c>
      <c r="O49">
        <v>11.102</v>
      </c>
      <c r="P49">
        <v>13.507999999999999</v>
      </c>
      <c r="Q49">
        <v>13.957000000000001</v>
      </c>
      <c r="R49">
        <v>8.4789999999999992</v>
      </c>
      <c r="S49">
        <v>8.3979999999999997</v>
      </c>
      <c r="T49">
        <v>6.6509999999999998</v>
      </c>
      <c r="U49">
        <v>8.7539999999999996</v>
      </c>
      <c r="V49">
        <v>7.835</v>
      </c>
      <c r="W49">
        <v>4.4610000000000003</v>
      </c>
      <c r="X49">
        <v>8.5980000000000008</v>
      </c>
      <c r="Y49">
        <v>10.971</v>
      </c>
      <c r="Z49">
        <v>7.0380000000000003</v>
      </c>
      <c r="AA49">
        <v>6.0380000000000003</v>
      </c>
      <c r="AB49">
        <v>5.9370000000000003</v>
      </c>
      <c r="AC49">
        <v>4.1959999999999997</v>
      </c>
      <c r="AD49">
        <v>5.2880000000000003</v>
      </c>
      <c r="AE49" s="4">
        <v>6.1630000000000003</v>
      </c>
      <c r="AF49">
        <v>6.7480000000000002</v>
      </c>
      <c r="AG49">
        <v>6.0090000000000003</v>
      </c>
      <c r="AH49">
        <v>7.008</v>
      </c>
      <c r="AI49" s="4"/>
      <c r="AJ49" s="4"/>
      <c r="AK49" s="4"/>
      <c r="AL49" s="4"/>
      <c r="AM49" s="4"/>
      <c r="AN49" s="4"/>
      <c r="AO49" s="4"/>
      <c r="AP49" s="4"/>
      <c r="AQ49" s="4"/>
      <c r="AR49" s="4"/>
      <c r="AS49" s="4"/>
      <c r="AT49" s="4"/>
      <c r="AU49" s="4"/>
      <c r="AV49" s="4"/>
      <c r="AW49" s="4"/>
      <c r="AX49" s="4"/>
      <c r="AY49" s="4"/>
    </row>
    <row r="50" spans="1:1005" ht="15" x14ac:dyDescent="0.25">
      <c r="A50" s="88">
        <v>46357</v>
      </c>
      <c r="B50" s="15"/>
      <c r="C50" s="13">
        <v>7</v>
      </c>
      <c r="D50" s="14">
        <v>7</v>
      </c>
      <c r="E50">
        <v>5.9409999999999998</v>
      </c>
      <c r="F50">
        <v>7.0789999999999997</v>
      </c>
      <c r="G50">
        <v>5.859</v>
      </c>
      <c r="H50">
        <v>7.5970000000000004</v>
      </c>
      <c r="I50">
        <v>7.0860000000000003</v>
      </c>
      <c r="J50">
        <v>6.0590000000000002</v>
      </c>
      <c r="K50">
        <v>4.8159999999999998</v>
      </c>
      <c r="L50">
        <v>5.2119999999999997</v>
      </c>
      <c r="M50">
        <v>4.6120000000000001</v>
      </c>
      <c r="N50">
        <v>5.149</v>
      </c>
      <c r="O50">
        <v>7.2089999999999996</v>
      </c>
      <c r="P50">
        <v>8.2349999999999994</v>
      </c>
      <c r="Q50">
        <v>8.0660000000000007</v>
      </c>
      <c r="R50">
        <v>6.5590000000000002</v>
      </c>
      <c r="S50">
        <v>6.6929999999999996</v>
      </c>
      <c r="T50">
        <v>5.1260000000000003</v>
      </c>
      <c r="U50">
        <v>5.7839999999999998</v>
      </c>
      <c r="V50">
        <v>6.0739999999999998</v>
      </c>
      <c r="W50">
        <v>4.3410000000000002</v>
      </c>
      <c r="X50">
        <v>5.944</v>
      </c>
      <c r="Y50">
        <v>7.2140000000000004</v>
      </c>
      <c r="Z50">
        <v>5.681</v>
      </c>
      <c r="AA50">
        <v>5.04</v>
      </c>
      <c r="AB50">
        <v>5.5039999999999996</v>
      </c>
      <c r="AC50">
        <v>3.4009999999999998</v>
      </c>
      <c r="AD50">
        <v>5.0229999999999997</v>
      </c>
      <c r="AE50" s="4">
        <v>5.1159999999999997</v>
      </c>
      <c r="AF50">
        <v>5.524</v>
      </c>
      <c r="AG50">
        <v>5.2869999999999999</v>
      </c>
      <c r="AH50">
        <v>6.024</v>
      </c>
      <c r="AI50" s="4"/>
      <c r="AJ50" s="4"/>
      <c r="AK50" s="4"/>
      <c r="AL50" s="4"/>
      <c r="AM50" s="4"/>
      <c r="AN50" s="4"/>
      <c r="AO50" s="4"/>
      <c r="AP50" s="4"/>
      <c r="AQ50" s="4"/>
      <c r="AR50" s="4"/>
      <c r="AS50" s="4"/>
      <c r="AT50" s="4"/>
      <c r="AU50" s="4"/>
      <c r="AV50" s="4"/>
      <c r="AW50" s="4"/>
      <c r="AX50" s="4"/>
      <c r="AY50" s="4"/>
    </row>
    <row r="51" spans="1:1005" ht="15" x14ac:dyDescent="0.25">
      <c r="A51" s="88">
        <v>46388</v>
      </c>
      <c r="B51" s="15"/>
      <c r="C51" s="13">
        <v>6</v>
      </c>
      <c r="D51" s="14">
        <v>6</v>
      </c>
      <c r="E51">
        <v>5.0819999999999999</v>
      </c>
      <c r="F51">
        <v>5.8789999999999996</v>
      </c>
      <c r="G51">
        <v>4.8159999999999998</v>
      </c>
      <c r="H51">
        <v>6.1820000000000004</v>
      </c>
      <c r="I51">
        <v>5.6159999999999997</v>
      </c>
      <c r="J51">
        <v>5.5540000000000003</v>
      </c>
      <c r="K51">
        <v>4.3780000000000001</v>
      </c>
      <c r="L51">
        <v>4.7389999999999999</v>
      </c>
      <c r="M51">
        <v>3.9049999999999998</v>
      </c>
      <c r="N51">
        <v>4.4390000000000001</v>
      </c>
      <c r="O51">
        <v>6.1870000000000003</v>
      </c>
      <c r="P51">
        <v>6.5650000000000004</v>
      </c>
      <c r="Q51">
        <v>6.0540000000000003</v>
      </c>
      <c r="R51">
        <v>5.3689999999999998</v>
      </c>
      <c r="S51">
        <v>5.4409999999999998</v>
      </c>
      <c r="T51">
        <v>4.4379999999999997</v>
      </c>
      <c r="U51">
        <v>4.72</v>
      </c>
      <c r="V51">
        <v>5.556</v>
      </c>
      <c r="W51">
        <v>3.956</v>
      </c>
      <c r="X51">
        <v>4.9930000000000003</v>
      </c>
      <c r="Y51">
        <v>6.0590000000000002</v>
      </c>
      <c r="Z51">
        <v>4.7990000000000004</v>
      </c>
      <c r="AA51">
        <v>4.5620000000000003</v>
      </c>
      <c r="AB51">
        <v>4.8090000000000002</v>
      </c>
      <c r="AC51">
        <v>3.0230000000000001</v>
      </c>
      <c r="AD51">
        <v>4.6609999999999996</v>
      </c>
      <c r="AE51" s="4">
        <v>4.1740000000000004</v>
      </c>
      <c r="AF51">
        <v>4.8239999999999998</v>
      </c>
      <c r="AG51">
        <v>4.7089999999999996</v>
      </c>
      <c r="AH51">
        <v>5.492</v>
      </c>
      <c r="AI51" s="4"/>
      <c r="AJ51" s="4"/>
      <c r="AK51" s="4"/>
      <c r="AL51" s="4"/>
      <c r="AM51" s="4"/>
      <c r="AN51" s="4"/>
      <c r="AO51" s="4"/>
      <c r="AP51" s="4"/>
      <c r="AQ51" s="4"/>
      <c r="AR51" s="4"/>
      <c r="AS51" s="4"/>
      <c r="AT51" s="4"/>
      <c r="AU51" s="4"/>
      <c r="AV51" s="4"/>
      <c r="AW51" s="4"/>
      <c r="AX51" s="4"/>
      <c r="AY51" s="4"/>
    </row>
    <row r="52" spans="1:1005" ht="15" x14ac:dyDescent="0.25">
      <c r="A52" s="88">
        <v>46419</v>
      </c>
      <c r="B52" s="15"/>
      <c r="C52" s="13">
        <v>5</v>
      </c>
      <c r="D52" s="14">
        <v>5</v>
      </c>
      <c r="E52">
        <v>5.6349999999999998</v>
      </c>
      <c r="F52">
        <v>6.1980000000000004</v>
      </c>
      <c r="G52">
        <v>3.923</v>
      </c>
      <c r="H52">
        <v>4.9930000000000003</v>
      </c>
      <c r="I52">
        <v>4.9219999999999997</v>
      </c>
      <c r="J52">
        <v>5.0419999999999998</v>
      </c>
      <c r="K52">
        <v>3.5910000000000002</v>
      </c>
      <c r="L52">
        <v>4.0880000000000001</v>
      </c>
      <c r="M52">
        <v>3.73</v>
      </c>
      <c r="N52">
        <v>3.7549999999999999</v>
      </c>
      <c r="O52">
        <v>5.16</v>
      </c>
      <c r="P52">
        <v>5.2770000000000001</v>
      </c>
      <c r="Q52">
        <v>5.875</v>
      </c>
      <c r="R52">
        <v>4.22</v>
      </c>
      <c r="S52">
        <v>4.7629999999999999</v>
      </c>
      <c r="T52">
        <v>3.6459999999999999</v>
      </c>
      <c r="U52">
        <v>3.851</v>
      </c>
      <c r="V52">
        <v>4.2169999999999996</v>
      </c>
      <c r="W52">
        <v>3.4489999999999998</v>
      </c>
      <c r="X52">
        <v>4.8239999999999998</v>
      </c>
      <c r="Y52">
        <v>7.0350000000000001</v>
      </c>
      <c r="Z52">
        <v>5.359</v>
      </c>
      <c r="AA52">
        <v>4.49</v>
      </c>
      <c r="AB52">
        <v>4.3849999999999998</v>
      </c>
      <c r="AC52">
        <v>2.504</v>
      </c>
      <c r="AD52">
        <v>3.9750000000000001</v>
      </c>
      <c r="AE52" s="4">
        <v>3.9009999999999998</v>
      </c>
      <c r="AF52">
        <v>4.2590000000000003</v>
      </c>
      <c r="AG52">
        <v>3.8889999999999998</v>
      </c>
      <c r="AH52">
        <v>4.5389999999999997</v>
      </c>
      <c r="AI52" s="4"/>
      <c r="AJ52" s="4"/>
      <c r="AK52" s="4"/>
      <c r="AL52" s="4"/>
      <c r="AM52" s="4"/>
      <c r="AN52" s="4"/>
      <c r="AO52" s="4"/>
      <c r="AP52" s="4"/>
      <c r="AQ52" s="4"/>
      <c r="AR52" s="4"/>
      <c r="AS52" s="4"/>
      <c r="AT52" s="4"/>
      <c r="AU52" s="4"/>
      <c r="AV52" s="4"/>
      <c r="AW52" s="4"/>
      <c r="AX52" s="4"/>
      <c r="AY52" s="4"/>
    </row>
    <row r="53" spans="1:1005" ht="15" x14ac:dyDescent="0.25">
      <c r="A53" s="88">
        <v>46447</v>
      </c>
      <c r="B53" s="15"/>
      <c r="C53" s="13">
        <v>8</v>
      </c>
      <c r="D53" s="14">
        <v>10</v>
      </c>
      <c r="E53">
        <v>10.944000000000001</v>
      </c>
      <c r="F53">
        <v>7.0469999999999997</v>
      </c>
      <c r="G53">
        <v>12.968999999999999</v>
      </c>
      <c r="H53">
        <v>7.9390000000000001</v>
      </c>
      <c r="I53">
        <v>7.9809999999999999</v>
      </c>
      <c r="J53">
        <v>6.2510000000000003</v>
      </c>
      <c r="K53">
        <v>6.8470000000000004</v>
      </c>
      <c r="L53">
        <v>5.2939999999999996</v>
      </c>
      <c r="M53">
        <v>5.5190000000000001</v>
      </c>
      <c r="N53">
        <v>11.821</v>
      </c>
      <c r="O53">
        <v>9.0020000000000007</v>
      </c>
      <c r="P53">
        <v>6.8129999999999997</v>
      </c>
      <c r="Q53">
        <v>17.059000000000001</v>
      </c>
      <c r="R53">
        <v>5.2039999999999997</v>
      </c>
      <c r="S53">
        <v>8.1790000000000003</v>
      </c>
      <c r="T53">
        <v>4.0759999999999996</v>
      </c>
      <c r="U53">
        <v>5.8230000000000004</v>
      </c>
      <c r="V53">
        <v>7.9119999999999999</v>
      </c>
      <c r="W53">
        <v>4.8090000000000002</v>
      </c>
      <c r="X53">
        <v>7.5069999999999997</v>
      </c>
      <c r="Y53">
        <v>12.375999999999999</v>
      </c>
      <c r="Z53">
        <v>8.23</v>
      </c>
      <c r="AA53">
        <v>11.577</v>
      </c>
      <c r="AB53">
        <v>5.1079999999999997</v>
      </c>
      <c r="AC53">
        <v>3.194</v>
      </c>
      <c r="AD53">
        <v>5.6180000000000003</v>
      </c>
      <c r="AE53" s="4">
        <v>4.1159999999999997</v>
      </c>
      <c r="AF53">
        <v>5.98</v>
      </c>
      <c r="AG53">
        <v>6.1</v>
      </c>
      <c r="AH53">
        <v>8.7240000000000002</v>
      </c>
      <c r="AI53" s="4"/>
      <c r="AJ53" s="4"/>
      <c r="AK53" s="4"/>
      <c r="AL53" s="4"/>
      <c r="AM53" s="4"/>
      <c r="AN53" s="4"/>
      <c r="AO53" s="4"/>
      <c r="AP53" s="4"/>
      <c r="AQ53" s="4"/>
      <c r="AR53" s="4"/>
      <c r="AS53" s="4"/>
      <c r="AT53" s="4"/>
      <c r="AU53" s="4"/>
      <c r="AV53" s="4"/>
      <c r="AW53" s="4"/>
      <c r="AX53" s="4"/>
      <c r="AY53" s="4"/>
    </row>
    <row r="54" spans="1:1005" ht="15" x14ac:dyDescent="0.25">
      <c r="A54" s="88">
        <v>46478</v>
      </c>
      <c r="B54" s="15"/>
      <c r="C54" s="13">
        <v>20</v>
      </c>
      <c r="D54" s="14">
        <v>23</v>
      </c>
      <c r="E54">
        <v>17.565000000000001</v>
      </c>
      <c r="F54">
        <v>17.847000000000001</v>
      </c>
      <c r="G54">
        <v>25.317</v>
      </c>
      <c r="H54">
        <v>14.738</v>
      </c>
      <c r="I54">
        <v>15.63</v>
      </c>
      <c r="J54">
        <v>25.11</v>
      </c>
      <c r="K54">
        <v>28.373999999999999</v>
      </c>
      <c r="L54">
        <v>16.015999999999998</v>
      </c>
      <c r="M54">
        <v>15.638</v>
      </c>
      <c r="N54">
        <v>36.869</v>
      </c>
      <c r="O54">
        <v>30.207999999999998</v>
      </c>
      <c r="P54">
        <v>26.297000000000001</v>
      </c>
      <c r="Q54">
        <v>25.791</v>
      </c>
      <c r="R54">
        <v>13.531000000000001</v>
      </c>
      <c r="S54">
        <v>16.706</v>
      </c>
      <c r="T54">
        <v>13.798999999999999</v>
      </c>
      <c r="U54">
        <v>14.538</v>
      </c>
      <c r="V54">
        <v>33.085999999999999</v>
      </c>
      <c r="W54">
        <v>9.3800000000000008</v>
      </c>
      <c r="X54">
        <v>20.88</v>
      </c>
      <c r="Y54">
        <v>18.324999999999999</v>
      </c>
      <c r="Z54">
        <v>17.448</v>
      </c>
      <c r="AA54">
        <v>25.934000000000001</v>
      </c>
      <c r="AB54">
        <v>13.032</v>
      </c>
      <c r="AC54">
        <v>17.440000000000001</v>
      </c>
      <c r="AD54">
        <v>11.888</v>
      </c>
      <c r="AE54" s="4">
        <v>8.4220000000000006</v>
      </c>
      <c r="AF54">
        <v>30.422999999999998</v>
      </c>
      <c r="AG54">
        <v>16.143999999999998</v>
      </c>
      <c r="AH54">
        <v>26.800999999999998</v>
      </c>
      <c r="AI54" s="4"/>
      <c r="AJ54" s="4"/>
      <c r="AK54" s="4"/>
      <c r="AL54" s="4"/>
      <c r="AM54" s="4"/>
      <c r="AN54" s="4"/>
      <c r="AO54" s="4"/>
      <c r="AP54" s="4"/>
      <c r="AQ54" s="4"/>
      <c r="AR54" s="4"/>
      <c r="AS54" s="4"/>
      <c r="AT54" s="4"/>
      <c r="AU54" s="4"/>
      <c r="AV54" s="4"/>
      <c r="AW54" s="4"/>
      <c r="AX54" s="4"/>
      <c r="AY54" s="4"/>
    </row>
    <row r="55" spans="1:1005" ht="15" x14ac:dyDescent="0.25">
      <c r="A55" s="88">
        <v>46508</v>
      </c>
      <c r="B55" s="15"/>
      <c r="C55" s="13">
        <v>56</v>
      </c>
      <c r="D55" s="14">
        <v>68</v>
      </c>
      <c r="E55">
        <v>54.921999999999997</v>
      </c>
      <c r="F55">
        <v>65.831000000000003</v>
      </c>
      <c r="G55">
        <v>93.129000000000005</v>
      </c>
      <c r="H55">
        <v>64.55</v>
      </c>
      <c r="I55">
        <v>64.638000000000005</v>
      </c>
      <c r="J55">
        <v>64.402000000000001</v>
      </c>
      <c r="K55">
        <v>109.309</v>
      </c>
      <c r="L55">
        <v>27.321000000000002</v>
      </c>
      <c r="M55">
        <v>58.776000000000003</v>
      </c>
      <c r="N55">
        <v>85.688999999999993</v>
      </c>
      <c r="O55">
        <v>114.035</v>
      </c>
      <c r="P55">
        <v>66.813000000000002</v>
      </c>
      <c r="Q55">
        <v>77.811999999999998</v>
      </c>
      <c r="R55">
        <v>73.927999999999997</v>
      </c>
      <c r="S55">
        <v>95.004999999999995</v>
      </c>
      <c r="T55">
        <v>48.292999999999999</v>
      </c>
      <c r="U55">
        <v>51.854999999999997</v>
      </c>
      <c r="V55">
        <v>64.006</v>
      </c>
      <c r="W55">
        <v>41.466999999999999</v>
      </c>
      <c r="X55">
        <v>62.923999999999999</v>
      </c>
      <c r="Y55">
        <v>48.718000000000004</v>
      </c>
      <c r="Z55">
        <v>50.51</v>
      </c>
      <c r="AA55">
        <v>61.655999999999999</v>
      </c>
      <c r="AB55">
        <v>35.908000000000001</v>
      </c>
      <c r="AC55">
        <v>58.162999999999997</v>
      </c>
      <c r="AD55">
        <v>61.271999999999998</v>
      </c>
      <c r="AE55" s="4">
        <v>46.734000000000002</v>
      </c>
      <c r="AF55">
        <v>83.037000000000006</v>
      </c>
      <c r="AG55">
        <v>88.096000000000004</v>
      </c>
      <c r="AH55">
        <v>71.680999999999997</v>
      </c>
      <c r="AI55" s="4"/>
      <c r="AJ55" s="4"/>
      <c r="AK55" s="4"/>
      <c r="AL55" s="4"/>
      <c r="AM55" s="4"/>
      <c r="AN55" s="4"/>
      <c r="AO55" s="4"/>
      <c r="AP55" s="4"/>
      <c r="AQ55" s="4"/>
      <c r="AR55" s="4"/>
      <c r="AS55" s="4"/>
      <c r="AT55" s="4"/>
      <c r="AU55" s="4"/>
      <c r="AV55" s="4"/>
      <c r="AW55" s="4"/>
      <c r="AX55" s="4"/>
      <c r="AY55" s="4"/>
    </row>
    <row r="56" spans="1:1005" ht="15" x14ac:dyDescent="0.25">
      <c r="A56" s="88">
        <v>46539</v>
      </c>
      <c r="B56" s="15"/>
      <c r="C56" s="13">
        <v>40</v>
      </c>
      <c r="D56" s="14">
        <v>62</v>
      </c>
      <c r="E56">
        <v>123.616</v>
      </c>
      <c r="F56">
        <v>33.597999999999999</v>
      </c>
      <c r="G56">
        <v>119.666</v>
      </c>
      <c r="H56">
        <v>56.593000000000004</v>
      </c>
      <c r="I56">
        <v>103.765</v>
      </c>
      <c r="J56">
        <v>31.838000000000001</v>
      </c>
      <c r="K56">
        <v>65.616</v>
      </c>
      <c r="L56">
        <v>11.849</v>
      </c>
      <c r="M56">
        <v>43.53</v>
      </c>
      <c r="N56">
        <v>47.82</v>
      </c>
      <c r="O56">
        <v>109.22799999999999</v>
      </c>
      <c r="P56">
        <v>34.087000000000003</v>
      </c>
      <c r="Q56">
        <v>59.261000000000003</v>
      </c>
      <c r="R56">
        <v>101.566</v>
      </c>
      <c r="S56">
        <v>48.887999999999998</v>
      </c>
      <c r="T56">
        <v>63.728999999999999</v>
      </c>
      <c r="U56">
        <v>95.524000000000001</v>
      </c>
      <c r="V56">
        <v>30.283000000000001</v>
      </c>
      <c r="W56">
        <v>32.277000000000001</v>
      </c>
      <c r="X56">
        <v>75.721999999999994</v>
      </c>
      <c r="Y56">
        <v>93.465999999999994</v>
      </c>
      <c r="Z56">
        <v>77.715000000000003</v>
      </c>
      <c r="AA56">
        <v>78.052000000000007</v>
      </c>
      <c r="AB56">
        <v>11.971</v>
      </c>
      <c r="AC56">
        <v>124.732</v>
      </c>
      <c r="AD56">
        <v>39.893999999999998</v>
      </c>
      <c r="AE56" s="4">
        <v>76.540999999999997</v>
      </c>
      <c r="AF56">
        <v>48.195</v>
      </c>
      <c r="AG56">
        <v>108.63</v>
      </c>
      <c r="AH56">
        <v>68.308999999999997</v>
      </c>
      <c r="AI56" s="4"/>
      <c r="AJ56" s="4"/>
      <c r="AK56" s="4"/>
      <c r="AL56" s="4"/>
      <c r="AM56" s="4"/>
      <c r="AN56" s="4"/>
      <c r="AO56" s="4"/>
      <c r="AP56" s="4"/>
      <c r="AQ56" s="4"/>
      <c r="AR56" s="4"/>
      <c r="AS56" s="4"/>
      <c r="AT56" s="4"/>
      <c r="AU56" s="4"/>
      <c r="AV56" s="4"/>
      <c r="AW56" s="4"/>
      <c r="AX56" s="4"/>
      <c r="AY56" s="4"/>
    </row>
    <row r="57" spans="1:1005" ht="15" x14ac:dyDescent="0.25">
      <c r="A57" s="88">
        <v>46569</v>
      </c>
      <c r="B57" s="15"/>
      <c r="C57" s="13">
        <v>13</v>
      </c>
      <c r="D57" s="14">
        <v>21</v>
      </c>
      <c r="E57">
        <v>82.751000000000005</v>
      </c>
      <c r="F57">
        <v>13.715</v>
      </c>
      <c r="G57">
        <v>33.575000000000003</v>
      </c>
      <c r="H57">
        <v>25.577000000000002</v>
      </c>
      <c r="I57">
        <v>73.819000000000003</v>
      </c>
      <c r="J57">
        <v>9.3109999999999999</v>
      </c>
      <c r="K57">
        <v>19.484999999999999</v>
      </c>
      <c r="L57">
        <v>5.6559999999999997</v>
      </c>
      <c r="M57">
        <v>11.885</v>
      </c>
      <c r="N57">
        <v>17.917999999999999</v>
      </c>
      <c r="O57">
        <v>38.32</v>
      </c>
      <c r="P57">
        <v>15.004</v>
      </c>
      <c r="Q57">
        <v>18.940000000000001</v>
      </c>
      <c r="R57">
        <v>33.786000000000001</v>
      </c>
      <c r="S57">
        <v>16.065000000000001</v>
      </c>
      <c r="T57">
        <v>15.436999999999999</v>
      </c>
      <c r="U57">
        <v>30.39</v>
      </c>
      <c r="V57">
        <v>12.188000000000001</v>
      </c>
      <c r="W57">
        <v>11.202999999999999</v>
      </c>
      <c r="X57">
        <v>17.78</v>
      </c>
      <c r="Y57">
        <v>23.966000000000001</v>
      </c>
      <c r="Z57">
        <v>16.672000000000001</v>
      </c>
      <c r="AA57">
        <v>19.009</v>
      </c>
      <c r="AB57">
        <v>5.516</v>
      </c>
      <c r="AC57">
        <v>53.003999999999998</v>
      </c>
      <c r="AD57">
        <v>11.54</v>
      </c>
      <c r="AE57" s="4">
        <v>28.047000000000001</v>
      </c>
      <c r="AF57">
        <v>19.216999999999999</v>
      </c>
      <c r="AG57">
        <v>39.015999999999998</v>
      </c>
      <c r="AH57">
        <v>15.842000000000001</v>
      </c>
      <c r="AI57" s="4"/>
      <c r="AJ57" s="4"/>
      <c r="AK57" s="4"/>
      <c r="AL57" s="4"/>
      <c r="AM57" s="4"/>
      <c r="AN57" s="4"/>
      <c r="AO57" s="4"/>
      <c r="AP57" s="4"/>
      <c r="AQ57" s="4"/>
      <c r="AR57" s="4"/>
      <c r="AS57" s="4"/>
      <c r="AT57" s="4"/>
      <c r="AU57" s="4"/>
      <c r="AV57" s="4"/>
      <c r="AW57" s="4"/>
      <c r="AX57" s="4"/>
      <c r="AY57" s="4"/>
    </row>
    <row r="58" spans="1:1005" ht="15" x14ac:dyDescent="0.25">
      <c r="A58" s="88">
        <v>46600</v>
      </c>
      <c r="B58" s="15"/>
      <c r="C58" s="13">
        <v>12</v>
      </c>
      <c r="D58" s="14">
        <v>15</v>
      </c>
      <c r="E58">
        <v>23.718</v>
      </c>
      <c r="F58">
        <v>7.9740000000000002</v>
      </c>
      <c r="G58">
        <v>24.852</v>
      </c>
      <c r="H58">
        <v>12.891999999999999</v>
      </c>
      <c r="I58">
        <v>45.000999999999998</v>
      </c>
      <c r="J58">
        <v>7.3170000000000002</v>
      </c>
      <c r="K58">
        <v>21.658000000000001</v>
      </c>
      <c r="L58">
        <v>4.8209999999999997</v>
      </c>
      <c r="M58">
        <v>9.7100000000000009</v>
      </c>
      <c r="N58">
        <v>7.7779999999999996</v>
      </c>
      <c r="O58">
        <v>19.934999999999999</v>
      </c>
      <c r="P58">
        <v>11.933999999999999</v>
      </c>
      <c r="Q58">
        <v>29.001999999999999</v>
      </c>
      <c r="R58">
        <v>14.356999999999999</v>
      </c>
      <c r="S58">
        <v>7.2210000000000001</v>
      </c>
      <c r="T58">
        <v>12.085000000000001</v>
      </c>
      <c r="U58">
        <v>11.925000000000001</v>
      </c>
      <c r="V58">
        <v>7.3090000000000002</v>
      </c>
      <c r="W58">
        <v>10.250999999999999</v>
      </c>
      <c r="X58">
        <v>12.15</v>
      </c>
      <c r="Y58">
        <v>11.468</v>
      </c>
      <c r="Z58">
        <v>12.577</v>
      </c>
      <c r="AA58">
        <v>11.195</v>
      </c>
      <c r="AB58">
        <v>4.2759999999999998</v>
      </c>
      <c r="AC58">
        <v>12.464</v>
      </c>
      <c r="AD58">
        <v>7.2809999999999997</v>
      </c>
      <c r="AE58" s="4">
        <v>12.391</v>
      </c>
      <c r="AF58">
        <v>16.234000000000002</v>
      </c>
      <c r="AG58">
        <v>15.512</v>
      </c>
      <c r="AH58">
        <v>9.5510000000000002</v>
      </c>
      <c r="AI58" s="4"/>
      <c r="AJ58" s="4"/>
      <c r="AK58" s="4"/>
      <c r="AL58" s="4"/>
      <c r="AM58" s="4"/>
      <c r="AN58" s="4"/>
      <c r="AO58" s="4"/>
      <c r="AP58" s="4"/>
      <c r="AQ58" s="4"/>
      <c r="AR58" s="4"/>
      <c r="AS58" s="4"/>
      <c r="AT58" s="4"/>
      <c r="AU58" s="4"/>
      <c r="AV58" s="4"/>
      <c r="AW58" s="4"/>
      <c r="AX58" s="4"/>
      <c r="AY58" s="4"/>
    </row>
    <row r="59" spans="1:1005" ht="15" x14ac:dyDescent="0.25">
      <c r="A59" s="88">
        <v>46631</v>
      </c>
      <c r="B59" s="15"/>
      <c r="C59" s="13">
        <v>11</v>
      </c>
      <c r="D59" s="14">
        <v>16</v>
      </c>
      <c r="E59">
        <v>14.053000000000001</v>
      </c>
      <c r="F59">
        <v>8.1159999999999997</v>
      </c>
      <c r="G59">
        <v>24.873999999999999</v>
      </c>
      <c r="H59">
        <v>10.526</v>
      </c>
      <c r="I59">
        <v>27.63</v>
      </c>
      <c r="J59">
        <v>7.0620000000000003</v>
      </c>
      <c r="K59">
        <v>9.7040000000000006</v>
      </c>
      <c r="L59">
        <v>9.4740000000000002</v>
      </c>
      <c r="M59">
        <v>20.120999999999999</v>
      </c>
      <c r="N59">
        <v>16.22</v>
      </c>
      <c r="O59">
        <v>12.071999999999999</v>
      </c>
      <c r="P59">
        <v>12.422000000000001</v>
      </c>
      <c r="Q59">
        <v>17.859000000000002</v>
      </c>
      <c r="R59">
        <v>13.362</v>
      </c>
      <c r="S59">
        <v>6.8029999999999999</v>
      </c>
      <c r="T59">
        <v>9.2929999999999993</v>
      </c>
      <c r="U59">
        <v>8.4849999999999994</v>
      </c>
      <c r="V59">
        <v>5.8449999999999998</v>
      </c>
      <c r="W59">
        <v>28.291</v>
      </c>
      <c r="X59">
        <v>14.417</v>
      </c>
      <c r="Y59">
        <v>9.0860000000000003</v>
      </c>
      <c r="Z59">
        <v>10.045999999999999</v>
      </c>
      <c r="AA59">
        <v>6.7750000000000004</v>
      </c>
      <c r="AB59">
        <v>3.6869999999999998</v>
      </c>
      <c r="AC59">
        <v>6.9459999999999997</v>
      </c>
      <c r="AD59">
        <v>5.9240000000000004</v>
      </c>
      <c r="AE59" s="4">
        <v>26.658000000000001</v>
      </c>
      <c r="AF59">
        <v>13.202</v>
      </c>
      <c r="AG59">
        <v>18.942</v>
      </c>
      <c r="AH59">
        <v>14.605</v>
      </c>
      <c r="AI59" s="4"/>
      <c r="AJ59" s="4"/>
      <c r="AK59" s="4"/>
      <c r="AL59" s="4"/>
      <c r="AM59" s="4"/>
      <c r="AN59" s="4"/>
      <c r="AO59" s="4"/>
      <c r="AP59" s="4"/>
      <c r="AQ59" s="4"/>
      <c r="AR59" s="4"/>
      <c r="AS59" s="4"/>
      <c r="AT59" s="4"/>
      <c r="AU59" s="4"/>
      <c r="AV59" s="4"/>
      <c r="AW59" s="4"/>
      <c r="AX59" s="4"/>
      <c r="AY59" s="4"/>
    </row>
    <row r="60" spans="1:1005" ht="15" x14ac:dyDescent="0.25">
      <c r="A60" s="88">
        <v>46661</v>
      </c>
      <c r="B60" s="15"/>
      <c r="C60" s="13">
        <v>10</v>
      </c>
      <c r="D60" s="14">
        <v>13</v>
      </c>
      <c r="E60">
        <v>11.997</v>
      </c>
      <c r="F60">
        <v>12.475</v>
      </c>
      <c r="G60">
        <v>27.846</v>
      </c>
      <c r="H60">
        <v>9.8520000000000003</v>
      </c>
      <c r="I60">
        <v>12.426</v>
      </c>
      <c r="J60">
        <v>7.4089999999999998</v>
      </c>
      <c r="K60">
        <v>7.1050000000000004</v>
      </c>
      <c r="L60">
        <v>9.9909999999999997</v>
      </c>
      <c r="M60">
        <v>9.85</v>
      </c>
      <c r="N60">
        <v>21.113</v>
      </c>
      <c r="O60">
        <v>20.602</v>
      </c>
      <c r="P60">
        <v>34.173000000000002</v>
      </c>
      <c r="Q60">
        <v>16.428000000000001</v>
      </c>
      <c r="R60">
        <v>9.9499999999999993</v>
      </c>
      <c r="S60">
        <v>7.3719999999999999</v>
      </c>
      <c r="T60">
        <v>12.045999999999999</v>
      </c>
      <c r="U60">
        <v>10.808</v>
      </c>
      <c r="V60">
        <v>5.1189999999999998</v>
      </c>
      <c r="W60">
        <v>17.138000000000002</v>
      </c>
      <c r="X60">
        <v>23.951000000000001</v>
      </c>
      <c r="Y60">
        <v>9.516</v>
      </c>
      <c r="Z60">
        <v>9.6430000000000007</v>
      </c>
      <c r="AA60">
        <v>7.7320000000000002</v>
      </c>
      <c r="AB60">
        <v>4.5199999999999996</v>
      </c>
      <c r="AC60">
        <v>5.9859999999999998</v>
      </c>
      <c r="AD60">
        <v>5.66</v>
      </c>
      <c r="AE60" s="4">
        <v>10.798999999999999</v>
      </c>
      <c r="AF60">
        <v>7.8170000000000002</v>
      </c>
      <c r="AG60">
        <v>10.361000000000001</v>
      </c>
      <c r="AH60">
        <v>11.504</v>
      </c>
      <c r="AI60" s="4"/>
      <c r="AJ60" s="4"/>
      <c r="AK60" s="4"/>
      <c r="AL60" s="4"/>
      <c r="AM60" s="4"/>
      <c r="AN60" s="4"/>
      <c r="AO60" s="4"/>
      <c r="AP60" s="4"/>
      <c r="AQ60" s="4"/>
      <c r="AR60" s="4"/>
      <c r="AS60" s="4"/>
      <c r="AT60" s="4"/>
      <c r="AU60" s="4"/>
      <c r="AV60" s="4"/>
      <c r="AW60" s="4"/>
      <c r="AX60" s="4"/>
      <c r="AY60" s="4"/>
    </row>
    <row r="61" spans="1:1005" ht="15" x14ac:dyDescent="0.25">
      <c r="A61" s="88">
        <v>46692</v>
      </c>
      <c r="B61" s="15"/>
      <c r="C61" s="13">
        <v>8</v>
      </c>
      <c r="D61" s="14">
        <v>9</v>
      </c>
      <c r="E61">
        <v>8.5259999999999998</v>
      </c>
      <c r="F61">
        <v>7.8769999999999998</v>
      </c>
      <c r="G61">
        <v>11.999000000000001</v>
      </c>
      <c r="H61">
        <v>8.5210000000000008</v>
      </c>
      <c r="I61">
        <v>7.35</v>
      </c>
      <c r="J61">
        <v>5.8230000000000004</v>
      </c>
      <c r="K61">
        <v>6.0469999999999997</v>
      </c>
      <c r="L61">
        <v>5.9909999999999997</v>
      </c>
      <c r="M61">
        <v>6.0259999999999998</v>
      </c>
      <c r="N61">
        <v>11.343</v>
      </c>
      <c r="O61">
        <v>13.507999999999999</v>
      </c>
      <c r="P61">
        <v>13.955</v>
      </c>
      <c r="Q61">
        <v>8.4779999999999998</v>
      </c>
      <c r="R61">
        <v>8.6050000000000004</v>
      </c>
      <c r="S61">
        <v>6.6470000000000002</v>
      </c>
      <c r="T61">
        <v>8.7530000000000001</v>
      </c>
      <c r="U61">
        <v>7.8479999999999999</v>
      </c>
      <c r="V61">
        <v>4.4619999999999997</v>
      </c>
      <c r="W61">
        <v>8.5909999999999993</v>
      </c>
      <c r="X61">
        <v>10.967000000000001</v>
      </c>
      <c r="Y61">
        <v>7.032</v>
      </c>
      <c r="Z61">
        <v>6.14</v>
      </c>
      <c r="AA61">
        <v>5.9370000000000003</v>
      </c>
      <c r="AB61">
        <v>4.1909999999999998</v>
      </c>
      <c r="AC61">
        <v>5.2880000000000003</v>
      </c>
      <c r="AD61">
        <v>6.2119999999999997</v>
      </c>
      <c r="AE61" s="4">
        <v>6.7409999999999997</v>
      </c>
      <c r="AF61">
        <v>6.0049999999999999</v>
      </c>
      <c r="AG61">
        <v>7.008</v>
      </c>
      <c r="AH61">
        <v>8.61</v>
      </c>
      <c r="AI61" s="4"/>
      <c r="AJ61" s="4"/>
      <c r="AK61" s="4"/>
      <c r="AL61" s="4"/>
      <c r="AM61" s="4"/>
      <c r="AN61" s="4"/>
      <c r="AO61" s="4"/>
      <c r="AP61" s="4"/>
      <c r="AQ61" s="4"/>
      <c r="AR61" s="4"/>
      <c r="AS61" s="4"/>
      <c r="AT61" s="4"/>
      <c r="AU61" s="4"/>
      <c r="AV61" s="4"/>
      <c r="AW61" s="4"/>
      <c r="AX61" s="4"/>
      <c r="AY61" s="4"/>
    </row>
    <row r="62" spans="1:1005" ht="15" x14ac:dyDescent="0.25">
      <c r="A62" s="88">
        <v>46722</v>
      </c>
      <c r="B62" s="15"/>
      <c r="C62" s="13">
        <v>7</v>
      </c>
      <c r="D62" s="14">
        <v>7</v>
      </c>
      <c r="E62">
        <v>7.0789999999999997</v>
      </c>
      <c r="F62">
        <v>5.9459999999999997</v>
      </c>
      <c r="G62">
        <v>7.5960000000000001</v>
      </c>
      <c r="H62">
        <v>7.0869999999999997</v>
      </c>
      <c r="I62">
        <v>6.0579999999999998</v>
      </c>
      <c r="J62">
        <v>4.8479999999999999</v>
      </c>
      <c r="K62">
        <v>5.2110000000000003</v>
      </c>
      <c r="L62">
        <v>4.6100000000000003</v>
      </c>
      <c r="M62">
        <v>5.14</v>
      </c>
      <c r="N62">
        <v>7.1470000000000002</v>
      </c>
      <c r="O62">
        <v>8.2349999999999994</v>
      </c>
      <c r="P62">
        <v>8.0640000000000001</v>
      </c>
      <c r="Q62">
        <v>6.5590000000000002</v>
      </c>
      <c r="R62">
        <v>6.8019999999999996</v>
      </c>
      <c r="S62">
        <v>5.1219999999999999</v>
      </c>
      <c r="T62">
        <v>5.782</v>
      </c>
      <c r="U62">
        <v>6.085</v>
      </c>
      <c r="V62">
        <v>4.3579999999999997</v>
      </c>
      <c r="W62">
        <v>5.9379999999999997</v>
      </c>
      <c r="X62">
        <v>7.21</v>
      </c>
      <c r="Y62">
        <v>5.6760000000000002</v>
      </c>
      <c r="Z62">
        <v>5.08</v>
      </c>
      <c r="AA62">
        <v>5.5039999999999996</v>
      </c>
      <c r="AB62">
        <v>3.3959999999999999</v>
      </c>
      <c r="AC62">
        <v>5.0229999999999997</v>
      </c>
      <c r="AD62">
        <v>5.1660000000000004</v>
      </c>
      <c r="AE62" s="4">
        <v>5.5179999999999998</v>
      </c>
      <c r="AF62">
        <v>5.2839999999999998</v>
      </c>
      <c r="AG62">
        <v>6.024</v>
      </c>
      <c r="AH62">
        <v>6</v>
      </c>
      <c r="AI62" s="4"/>
      <c r="AJ62" s="4"/>
      <c r="AK62" s="4"/>
      <c r="AL62" s="4"/>
      <c r="AM62" s="4"/>
      <c r="AN62" s="4"/>
      <c r="AO62" s="4"/>
      <c r="AP62" s="4"/>
      <c r="AQ62" s="4"/>
      <c r="AR62" s="4"/>
      <c r="AS62" s="4"/>
      <c r="AT62" s="4"/>
      <c r="AU62" s="4"/>
      <c r="AV62" s="4"/>
      <c r="AW62" s="4"/>
      <c r="AX62" s="4"/>
      <c r="AY62" s="4"/>
    </row>
    <row r="63" spans="1:1005" ht="15" x14ac:dyDescent="0.25">
      <c r="A63" s="88">
        <v>46753</v>
      </c>
      <c r="B63" s="15"/>
      <c r="C63" s="13">
        <v>6</v>
      </c>
      <c r="D63" s="14">
        <v>6</v>
      </c>
      <c r="E63">
        <v>5.8789999999999996</v>
      </c>
      <c r="F63">
        <v>4.8520000000000003</v>
      </c>
      <c r="G63">
        <v>6.181</v>
      </c>
      <c r="H63">
        <v>5.617</v>
      </c>
      <c r="I63">
        <v>5.5529999999999999</v>
      </c>
      <c r="J63">
        <v>4.4009999999999998</v>
      </c>
      <c r="K63">
        <v>4.7380000000000004</v>
      </c>
      <c r="L63">
        <v>3.903</v>
      </c>
      <c r="M63">
        <v>4.431</v>
      </c>
      <c r="N63">
        <v>6.3609999999999998</v>
      </c>
      <c r="O63">
        <v>6.5640000000000001</v>
      </c>
      <c r="P63">
        <v>6.0529999999999999</v>
      </c>
      <c r="Q63">
        <v>5.3689999999999998</v>
      </c>
      <c r="R63">
        <v>5.484</v>
      </c>
      <c r="S63">
        <v>4.4349999999999996</v>
      </c>
      <c r="T63">
        <v>4.7190000000000003</v>
      </c>
      <c r="U63">
        <v>5.5670000000000002</v>
      </c>
      <c r="V63">
        <v>3.9529999999999998</v>
      </c>
      <c r="W63">
        <v>4.9880000000000004</v>
      </c>
      <c r="X63">
        <v>6.0549999999999997</v>
      </c>
      <c r="Y63">
        <v>4.7939999999999996</v>
      </c>
      <c r="Z63">
        <v>4.58</v>
      </c>
      <c r="AA63">
        <v>4.8090000000000002</v>
      </c>
      <c r="AB63">
        <v>3.0179999999999998</v>
      </c>
      <c r="AC63">
        <v>4.6609999999999996</v>
      </c>
      <c r="AD63">
        <v>4.1929999999999996</v>
      </c>
      <c r="AE63" s="4">
        <v>4.8179999999999996</v>
      </c>
      <c r="AF63">
        <v>4.7060000000000004</v>
      </c>
      <c r="AG63">
        <v>5.492</v>
      </c>
      <c r="AH63">
        <v>5.1109999999999998</v>
      </c>
      <c r="AI63" s="4"/>
      <c r="AJ63" s="4"/>
      <c r="AK63" s="4"/>
      <c r="AL63" s="4"/>
      <c r="AM63" s="4"/>
      <c r="AN63" s="4"/>
      <c r="AO63" s="4"/>
      <c r="AP63" s="4"/>
      <c r="AQ63" s="4"/>
      <c r="AR63" s="4"/>
      <c r="AS63" s="4"/>
      <c r="AT63" s="4"/>
      <c r="AU63" s="4"/>
      <c r="AV63" s="4"/>
      <c r="AW63" s="4"/>
      <c r="AX63" s="4"/>
      <c r="AY63" s="4"/>
    </row>
    <row r="64" spans="1:1005" ht="15" x14ac:dyDescent="0.25">
      <c r="A64" s="88">
        <v>46784</v>
      </c>
      <c r="B64" s="15"/>
      <c r="C64" s="13">
        <v>5</v>
      </c>
      <c r="D64" s="14">
        <v>5</v>
      </c>
      <c r="E64">
        <v>6.1980000000000004</v>
      </c>
      <c r="F64">
        <v>3.923</v>
      </c>
      <c r="G64">
        <v>4.9930000000000003</v>
      </c>
      <c r="H64">
        <v>4.9219999999999997</v>
      </c>
      <c r="I64">
        <v>5.0419999999999998</v>
      </c>
      <c r="J64">
        <v>3.5910000000000002</v>
      </c>
      <c r="K64">
        <v>4.0880000000000001</v>
      </c>
      <c r="L64">
        <v>3.73</v>
      </c>
      <c r="M64">
        <v>3.7549999999999999</v>
      </c>
      <c r="N64">
        <v>5.16</v>
      </c>
      <c r="O64">
        <v>5.2770000000000001</v>
      </c>
      <c r="P64">
        <v>5.875</v>
      </c>
      <c r="Q64">
        <v>4.22</v>
      </c>
      <c r="R64">
        <v>4.7629999999999999</v>
      </c>
      <c r="S64">
        <v>3.6459999999999999</v>
      </c>
      <c r="T64">
        <v>3.851</v>
      </c>
      <c r="U64">
        <v>4.2169999999999996</v>
      </c>
      <c r="V64">
        <v>3.4489999999999998</v>
      </c>
      <c r="W64">
        <v>4.8239999999999998</v>
      </c>
      <c r="X64">
        <v>7.0350000000000001</v>
      </c>
      <c r="Y64">
        <v>5.359</v>
      </c>
      <c r="Z64">
        <v>4.49</v>
      </c>
      <c r="AA64">
        <v>4.3849999999999998</v>
      </c>
      <c r="AB64">
        <v>2.504</v>
      </c>
      <c r="AC64">
        <v>3.9750000000000001</v>
      </c>
      <c r="AD64">
        <v>3.9009999999999998</v>
      </c>
      <c r="AE64" s="4">
        <v>4.2590000000000003</v>
      </c>
      <c r="AF64">
        <v>3.8889999999999998</v>
      </c>
      <c r="AG64">
        <v>4.5389999999999997</v>
      </c>
      <c r="AH64">
        <v>4.5389999999999997</v>
      </c>
      <c r="AI64" s="4"/>
      <c r="AJ64" s="4"/>
      <c r="AK64" s="4"/>
      <c r="AL64" s="4"/>
      <c r="AM64" s="4"/>
      <c r="AN64" s="4"/>
      <c r="AO64" s="4"/>
      <c r="AP64" s="4"/>
      <c r="AQ64" s="4"/>
      <c r="AR64" s="4"/>
      <c r="AS64" s="4"/>
      <c r="AT64" s="4"/>
      <c r="AU64" s="4"/>
      <c r="AV64" s="4"/>
      <c r="AW64" s="4"/>
      <c r="AX64" s="4"/>
      <c r="AY64" s="4"/>
      <c r="ALQ64" t="e">
        <v>#N/A</v>
      </c>
    </row>
    <row r="65" spans="1:1005" ht="15" x14ac:dyDescent="0.25">
      <c r="A65" s="88">
        <v>46813</v>
      </c>
      <c r="B65" s="15"/>
      <c r="C65" s="13">
        <v>8</v>
      </c>
      <c r="D65" s="14">
        <v>10</v>
      </c>
      <c r="E65">
        <v>7.0469999999999997</v>
      </c>
      <c r="F65">
        <v>12.968999999999999</v>
      </c>
      <c r="G65">
        <v>7.9390000000000001</v>
      </c>
      <c r="H65">
        <v>7.9809999999999999</v>
      </c>
      <c r="I65">
        <v>6.2510000000000003</v>
      </c>
      <c r="J65">
        <v>6.8470000000000004</v>
      </c>
      <c r="K65">
        <v>5.2939999999999996</v>
      </c>
      <c r="L65">
        <v>5.5190000000000001</v>
      </c>
      <c r="M65">
        <v>11.821</v>
      </c>
      <c r="N65">
        <v>9.0020000000000007</v>
      </c>
      <c r="O65">
        <v>6.8129999999999997</v>
      </c>
      <c r="P65">
        <v>17.059000000000001</v>
      </c>
      <c r="Q65">
        <v>5.2039999999999997</v>
      </c>
      <c r="R65">
        <v>8.1790000000000003</v>
      </c>
      <c r="S65">
        <v>4.0759999999999996</v>
      </c>
      <c r="T65">
        <v>5.8230000000000004</v>
      </c>
      <c r="U65">
        <v>7.9119999999999999</v>
      </c>
      <c r="V65">
        <v>4.8090000000000002</v>
      </c>
      <c r="W65">
        <v>7.5069999999999997</v>
      </c>
      <c r="X65">
        <v>12.375999999999999</v>
      </c>
      <c r="Y65">
        <v>8.23</v>
      </c>
      <c r="Z65">
        <v>11.577</v>
      </c>
      <c r="AA65">
        <v>5.1079999999999997</v>
      </c>
      <c r="AB65">
        <v>3.194</v>
      </c>
      <c r="AC65">
        <v>5.6180000000000003</v>
      </c>
      <c r="AD65">
        <v>4.1159999999999997</v>
      </c>
      <c r="AE65" s="4">
        <v>5.98</v>
      </c>
      <c r="AF65">
        <v>6.1</v>
      </c>
      <c r="AG65">
        <v>8.7240000000000002</v>
      </c>
      <c r="AH65">
        <v>8.7240000000000002</v>
      </c>
      <c r="AI65" s="4"/>
      <c r="AJ65" s="4"/>
      <c r="AK65" s="4"/>
      <c r="AL65" s="4"/>
      <c r="AM65" s="4"/>
      <c r="AN65" s="4"/>
      <c r="AO65" s="4"/>
      <c r="AP65" s="4"/>
      <c r="AQ65" s="4"/>
      <c r="AR65" s="4"/>
      <c r="AS65" s="4"/>
      <c r="AT65" s="4"/>
      <c r="AU65" s="4"/>
      <c r="AV65" s="4"/>
      <c r="AW65" s="4"/>
      <c r="AX65" s="4"/>
      <c r="AY65" s="4"/>
      <c r="ALQ65" t="e">
        <v>#N/A</v>
      </c>
    </row>
    <row r="66" spans="1:1005" ht="15" x14ac:dyDescent="0.25">
      <c r="A66" s="88">
        <v>46844</v>
      </c>
      <c r="B66" s="15"/>
      <c r="C66" s="13">
        <v>20</v>
      </c>
      <c r="D66" s="14">
        <v>23</v>
      </c>
      <c r="E66">
        <v>17.847000000000001</v>
      </c>
      <c r="F66">
        <v>25.317</v>
      </c>
      <c r="G66">
        <v>14.738</v>
      </c>
      <c r="H66">
        <v>15.63</v>
      </c>
      <c r="I66">
        <v>25.11</v>
      </c>
      <c r="J66">
        <v>28.373999999999999</v>
      </c>
      <c r="K66">
        <v>16.015999999999998</v>
      </c>
      <c r="L66">
        <v>15.638</v>
      </c>
      <c r="M66">
        <v>36.869</v>
      </c>
      <c r="N66">
        <v>30.207999999999998</v>
      </c>
      <c r="O66">
        <v>26.297000000000001</v>
      </c>
      <c r="P66">
        <v>25.791</v>
      </c>
      <c r="Q66">
        <v>13.531000000000001</v>
      </c>
      <c r="R66">
        <v>16.706</v>
      </c>
      <c r="S66">
        <v>13.798999999999999</v>
      </c>
      <c r="T66">
        <v>14.538</v>
      </c>
      <c r="U66">
        <v>33.085999999999999</v>
      </c>
      <c r="V66">
        <v>9.3800000000000008</v>
      </c>
      <c r="W66">
        <v>20.88</v>
      </c>
      <c r="X66">
        <v>18.324999999999999</v>
      </c>
      <c r="Y66">
        <v>17.448</v>
      </c>
      <c r="Z66">
        <v>25.934000000000001</v>
      </c>
      <c r="AA66">
        <v>13.032</v>
      </c>
      <c r="AB66">
        <v>17.440000000000001</v>
      </c>
      <c r="AC66">
        <v>11.888</v>
      </c>
      <c r="AD66">
        <v>8.4220000000000006</v>
      </c>
      <c r="AE66" s="4">
        <v>30.422999999999998</v>
      </c>
      <c r="AF66">
        <v>16.143999999999998</v>
      </c>
      <c r="AG66">
        <v>26.800999999999998</v>
      </c>
      <c r="AH66">
        <v>26.800999999999998</v>
      </c>
      <c r="AI66" s="4"/>
      <c r="AJ66" s="4"/>
      <c r="AK66" s="4"/>
      <c r="AL66" s="4"/>
      <c r="AM66" s="4"/>
      <c r="AN66" s="4"/>
      <c r="AO66" s="4"/>
      <c r="AP66" s="4"/>
      <c r="AQ66" s="4"/>
      <c r="AR66" s="4"/>
      <c r="AS66" s="4"/>
      <c r="AT66" s="4"/>
      <c r="AU66" s="4"/>
      <c r="AV66" s="4"/>
      <c r="AW66" s="4"/>
      <c r="AX66" s="4"/>
      <c r="AY66" s="4"/>
      <c r="ALQ66" t="e">
        <v>#N/A</v>
      </c>
    </row>
    <row r="67" spans="1:1005" ht="15" x14ac:dyDescent="0.25">
      <c r="A67" s="88">
        <v>46874</v>
      </c>
      <c r="B67" s="15"/>
      <c r="C67" s="13">
        <v>56</v>
      </c>
      <c r="D67" s="14">
        <v>68</v>
      </c>
      <c r="E67">
        <v>65.831000000000003</v>
      </c>
      <c r="F67">
        <v>93.129000000000005</v>
      </c>
      <c r="G67">
        <v>64.55</v>
      </c>
      <c r="H67">
        <v>64.638000000000005</v>
      </c>
      <c r="I67">
        <v>64.402000000000001</v>
      </c>
      <c r="J67">
        <v>109.309</v>
      </c>
      <c r="K67">
        <v>27.321000000000002</v>
      </c>
      <c r="L67">
        <v>58.776000000000003</v>
      </c>
      <c r="M67">
        <v>85.688999999999993</v>
      </c>
      <c r="N67">
        <v>114.035</v>
      </c>
      <c r="O67">
        <v>66.813000000000002</v>
      </c>
      <c r="P67">
        <v>77.811999999999998</v>
      </c>
      <c r="Q67">
        <v>73.927999999999997</v>
      </c>
      <c r="R67">
        <v>95.004999999999995</v>
      </c>
      <c r="S67">
        <v>48.292999999999999</v>
      </c>
      <c r="T67">
        <v>51.854999999999997</v>
      </c>
      <c r="U67">
        <v>64.006</v>
      </c>
      <c r="V67">
        <v>41.466999999999999</v>
      </c>
      <c r="W67">
        <v>62.923999999999999</v>
      </c>
      <c r="X67">
        <v>48.718000000000004</v>
      </c>
      <c r="Y67">
        <v>50.51</v>
      </c>
      <c r="Z67">
        <v>61.655999999999999</v>
      </c>
      <c r="AA67">
        <v>35.908000000000001</v>
      </c>
      <c r="AB67">
        <v>58.162999999999997</v>
      </c>
      <c r="AC67">
        <v>61.271999999999998</v>
      </c>
      <c r="AD67">
        <v>46.734000000000002</v>
      </c>
      <c r="AE67" s="4">
        <v>83.037000000000006</v>
      </c>
      <c r="AF67">
        <v>88.096000000000004</v>
      </c>
      <c r="AG67">
        <v>71.680999999999997</v>
      </c>
      <c r="AH67">
        <v>71.680999999999997</v>
      </c>
      <c r="AI67" s="4"/>
      <c r="AJ67" s="4"/>
      <c r="AK67" s="4"/>
      <c r="AL67" s="4"/>
      <c r="AM67" s="4"/>
      <c r="AN67" s="4"/>
      <c r="AO67" s="4"/>
      <c r="AP67" s="4"/>
      <c r="AQ67" s="4"/>
      <c r="AR67" s="4"/>
      <c r="AS67" s="4"/>
      <c r="AT67" s="4"/>
      <c r="AU67" s="4"/>
      <c r="AV67" s="4"/>
      <c r="AW67" s="4"/>
      <c r="AX67" s="4"/>
      <c r="AY67" s="4"/>
      <c r="ALQ67" t="e">
        <v>#N/A</v>
      </c>
    </row>
    <row r="68" spans="1:1005" ht="15" x14ac:dyDescent="0.25">
      <c r="A68" s="88">
        <v>46905</v>
      </c>
      <c r="B68" s="15"/>
      <c r="C68" s="13">
        <v>40</v>
      </c>
      <c r="D68" s="14">
        <v>62</v>
      </c>
      <c r="E68">
        <v>33.597999999999999</v>
      </c>
      <c r="F68">
        <v>119.666</v>
      </c>
      <c r="G68">
        <v>56.593000000000004</v>
      </c>
      <c r="H68">
        <v>103.765</v>
      </c>
      <c r="I68">
        <v>31.838000000000001</v>
      </c>
      <c r="J68">
        <v>65.616</v>
      </c>
      <c r="K68">
        <v>11.849</v>
      </c>
      <c r="L68">
        <v>43.53</v>
      </c>
      <c r="M68">
        <v>47.82</v>
      </c>
      <c r="N68">
        <v>109.22799999999999</v>
      </c>
      <c r="O68">
        <v>34.087000000000003</v>
      </c>
      <c r="P68">
        <v>59.261000000000003</v>
      </c>
      <c r="Q68">
        <v>101.566</v>
      </c>
      <c r="R68">
        <v>48.887999999999998</v>
      </c>
      <c r="S68">
        <v>63.728999999999999</v>
      </c>
      <c r="T68">
        <v>95.524000000000001</v>
      </c>
      <c r="U68">
        <v>30.283000000000001</v>
      </c>
      <c r="V68">
        <v>32.277000000000001</v>
      </c>
      <c r="W68">
        <v>75.721999999999994</v>
      </c>
      <c r="X68">
        <v>93.465999999999994</v>
      </c>
      <c r="Y68">
        <v>77.715000000000003</v>
      </c>
      <c r="Z68">
        <v>78.052000000000007</v>
      </c>
      <c r="AA68">
        <v>11.971</v>
      </c>
      <c r="AB68">
        <v>124.732</v>
      </c>
      <c r="AC68">
        <v>39.893999999999998</v>
      </c>
      <c r="AD68">
        <v>76.540999999999997</v>
      </c>
      <c r="AE68" s="4">
        <v>48.195</v>
      </c>
      <c r="AF68">
        <v>108.63</v>
      </c>
      <c r="AG68">
        <v>68.308999999999997</v>
      </c>
      <c r="AH68">
        <v>68.308999999999997</v>
      </c>
      <c r="AI68" s="4"/>
      <c r="AJ68" s="4"/>
      <c r="AK68" s="4"/>
      <c r="AL68" s="4"/>
      <c r="AM68" s="4"/>
      <c r="AN68" s="4"/>
      <c r="AO68" s="4"/>
      <c r="AP68" s="4"/>
      <c r="AQ68" s="4"/>
      <c r="AR68" s="4"/>
      <c r="AS68" s="4"/>
      <c r="AT68" s="4"/>
      <c r="AU68" s="4"/>
      <c r="AV68" s="4"/>
      <c r="AW68" s="4"/>
      <c r="AX68" s="4"/>
      <c r="AY68" s="4"/>
      <c r="ALQ68" t="e">
        <v>#N/A</v>
      </c>
    </row>
    <row r="69" spans="1:1005" ht="15" x14ac:dyDescent="0.25">
      <c r="A69" s="88">
        <v>46935</v>
      </c>
      <c r="B69" s="15"/>
      <c r="C69" s="13">
        <v>13</v>
      </c>
      <c r="D69" s="14">
        <v>21</v>
      </c>
      <c r="E69">
        <v>13.715</v>
      </c>
      <c r="F69">
        <v>33.575000000000003</v>
      </c>
      <c r="G69">
        <v>25.577000000000002</v>
      </c>
      <c r="H69">
        <v>73.819000000000003</v>
      </c>
      <c r="I69">
        <v>9.3109999999999999</v>
      </c>
      <c r="J69">
        <v>19.484999999999999</v>
      </c>
      <c r="K69">
        <v>5.6559999999999997</v>
      </c>
      <c r="L69">
        <v>11.885</v>
      </c>
      <c r="M69">
        <v>17.917999999999999</v>
      </c>
      <c r="N69">
        <v>38.32</v>
      </c>
      <c r="O69">
        <v>15.004</v>
      </c>
      <c r="P69">
        <v>18.940000000000001</v>
      </c>
      <c r="Q69">
        <v>33.786000000000001</v>
      </c>
      <c r="R69">
        <v>16.065000000000001</v>
      </c>
      <c r="S69">
        <v>15.436999999999999</v>
      </c>
      <c r="T69">
        <v>30.39</v>
      </c>
      <c r="U69">
        <v>12.188000000000001</v>
      </c>
      <c r="V69">
        <v>11.202999999999999</v>
      </c>
      <c r="W69">
        <v>17.78</v>
      </c>
      <c r="X69">
        <v>23.966000000000001</v>
      </c>
      <c r="Y69">
        <v>16.672000000000001</v>
      </c>
      <c r="Z69">
        <v>19.009</v>
      </c>
      <c r="AA69">
        <v>5.516</v>
      </c>
      <c r="AB69">
        <v>53.003999999999998</v>
      </c>
      <c r="AC69">
        <v>11.54</v>
      </c>
      <c r="AD69">
        <v>28.047000000000001</v>
      </c>
      <c r="AE69" s="4">
        <v>19.216999999999999</v>
      </c>
      <c r="AF69">
        <v>39.015999999999998</v>
      </c>
      <c r="AG69">
        <v>15.842000000000001</v>
      </c>
      <c r="AH69">
        <v>15.842000000000001</v>
      </c>
      <c r="AI69" s="4"/>
      <c r="AJ69" s="4"/>
      <c r="AK69" s="4"/>
      <c r="AL69" s="4"/>
      <c r="AM69" s="4"/>
      <c r="AN69" s="4"/>
      <c r="AO69" s="4"/>
      <c r="AP69" s="4"/>
      <c r="AQ69" s="4"/>
      <c r="AR69" s="4"/>
      <c r="AS69" s="4"/>
      <c r="AT69" s="4"/>
      <c r="AU69" s="4"/>
      <c r="AV69" s="4"/>
      <c r="AW69" s="4"/>
      <c r="AX69" s="4"/>
      <c r="AY69" s="4"/>
      <c r="ALQ69" t="e">
        <v>#N/A</v>
      </c>
    </row>
    <row r="70" spans="1:1005" ht="15" x14ac:dyDescent="0.25">
      <c r="A70" s="88">
        <v>46966</v>
      </c>
      <c r="B70" s="15"/>
      <c r="C70" s="13">
        <v>12</v>
      </c>
      <c r="D70" s="14">
        <v>15</v>
      </c>
      <c r="E70">
        <v>7.9740000000000002</v>
      </c>
      <c r="F70">
        <v>24.852</v>
      </c>
      <c r="G70">
        <v>12.891999999999999</v>
      </c>
      <c r="H70">
        <v>45.000999999999998</v>
      </c>
      <c r="I70">
        <v>7.3170000000000002</v>
      </c>
      <c r="J70">
        <v>21.658000000000001</v>
      </c>
      <c r="K70">
        <v>4.8209999999999997</v>
      </c>
      <c r="L70">
        <v>9.7100000000000009</v>
      </c>
      <c r="M70">
        <v>7.7779999999999996</v>
      </c>
      <c r="N70">
        <v>19.934999999999999</v>
      </c>
      <c r="O70">
        <v>11.933999999999999</v>
      </c>
      <c r="P70">
        <v>29.001999999999999</v>
      </c>
      <c r="Q70">
        <v>14.356999999999999</v>
      </c>
      <c r="R70">
        <v>7.2210000000000001</v>
      </c>
      <c r="S70">
        <v>12.085000000000001</v>
      </c>
      <c r="T70">
        <v>11.925000000000001</v>
      </c>
      <c r="U70">
        <v>7.3090000000000002</v>
      </c>
      <c r="V70">
        <v>10.250999999999999</v>
      </c>
      <c r="W70">
        <v>12.15</v>
      </c>
      <c r="X70">
        <v>11.468</v>
      </c>
      <c r="Y70">
        <v>12.577</v>
      </c>
      <c r="Z70">
        <v>11.195</v>
      </c>
      <c r="AA70">
        <v>4.2759999999999998</v>
      </c>
      <c r="AB70">
        <v>12.464</v>
      </c>
      <c r="AC70">
        <v>7.2809999999999997</v>
      </c>
      <c r="AD70">
        <v>12.391</v>
      </c>
      <c r="AE70" s="4">
        <v>16.234000000000002</v>
      </c>
      <c r="AF70">
        <v>15.512</v>
      </c>
      <c r="AG70">
        <v>9.5510000000000002</v>
      </c>
      <c r="AH70">
        <v>9.5510000000000002</v>
      </c>
      <c r="AI70" s="4"/>
      <c r="AJ70" s="4"/>
      <c r="AK70" s="4"/>
      <c r="AL70" s="4"/>
      <c r="AM70" s="4"/>
      <c r="AN70" s="4"/>
      <c r="AO70" s="4"/>
      <c r="AP70" s="4"/>
      <c r="AQ70" s="4"/>
      <c r="AR70" s="4"/>
      <c r="AS70" s="4"/>
      <c r="AT70" s="4"/>
      <c r="AU70" s="4"/>
      <c r="AV70" s="4"/>
      <c r="AW70" s="4"/>
      <c r="AX70" s="4"/>
      <c r="AY70" s="4"/>
      <c r="ALQ70" t="e">
        <v>#N/A</v>
      </c>
    </row>
    <row r="71" spans="1:1005" ht="15" x14ac:dyDescent="0.25">
      <c r="A71" s="88">
        <v>46997</v>
      </c>
      <c r="B71" s="15"/>
      <c r="C71" s="13">
        <v>11</v>
      </c>
      <c r="D71" s="14">
        <v>16</v>
      </c>
      <c r="E71">
        <v>8.1159999999999997</v>
      </c>
      <c r="F71">
        <v>24.873999999999999</v>
      </c>
      <c r="G71">
        <v>10.526</v>
      </c>
      <c r="H71">
        <v>27.63</v>
      </c>
      <c r="I71">
        <v>7.0620000000000003</v>
      </c>
      <c r="J71">
        <v>9.7040000000000006</v>
      </c>
      <c r="K71">
        <v>9.4740000000000002</v>
      </c>
      <c r="L71">
        <v>20.120999999999999</v>
      </c>
      <c r="M71">
        <v>16.22</v>
      </c>
      <c r="N71">
        <v>12.071999999999999</v>
      </c>
      <c r="O71">
        <v>12.422000000000001</v>
      </c>
      <c r="P71">
        <v>17.859000000000002</v>
      </c>
      <c r="Q71">
        <v>13.362</v>
      </c>
      <c r="R71">
        <v>6.8029999999999999</v>
      </c>
      <c r="S71">
        <v>9.2929999999999993</v>
      </c>
      <c r="T71">
        <v>8.4849999999999994</v>
      </c>
      <c r="U71">
        <v>5.8449999999999998</v>
      </c>
      <c r="V71">
        <v>28.291</v>
      </c>
      <c r="W71">
        <v>14.417</v>
      </c>
      <c r="X71">
        <v>9.0860000000000003</v>
      </c>
      <c r="Y71">
        <v>10.045999999999999</v>
      </c>
      <c r="Z71">
        <v>6.7750000000000004</v>
      </c>
      <c r="AA71">
        <v>3.6869999999999998</v>
      </c>
      <c r="AB71">
        <v>6.9459999999999997</v>
      </c>
      <c r="AC71">
        <v>5.9240000000000004</v>
      </c>
      <c r="AD71">
        <v>26.658000000000001</v>
      </c>
      <c r="AE71" s="4">
        <v>13.202</v>
      </c>
      <c r="AF71">
        <v>18.942</v>
      </c>
      <c r="AG71">
        <v>14.605</v>
      </c>
      <c r="AH71">
        <v>14.605</v>
      </c>
      <c r="AI71" s="4"/>
      <c r="AJ71" s="4"/>
      <c r="AK71" s="4"/>
      <c r="AL71" s="4"/>
      <c r="AM71" s="4"/>
      <c r="AN71" s="4"/>
      <c r="AO71" s="4"/>
      <c r="AP71" s="4"/>
      <c r="AQ71" s="4"/>
      <c r="AR71" s="4"/>
      <c r="AS71" s="4"/>
      <c r="AT71" s="4"/>
      <c r="AU71" s="4"/>
      <c r="AV71" s="4"/>
      <c r="AW71" s="4"/>
      <c r="AX71" s="4"/>
      <c r="AY71" s="4"/>
      <c r="ALQ71" t="e">
        <v>#N/A</v>
      </c>
    </row>
    <row r="72" spans="1:1005" ht="15" x14ac:dyDescent="0.25">
      <c r="A72" s="88"/>
      <c r="B72" s="15"/>
      <c r="C72" s="13"/>
      <c r="D72" s="14"/>
      <c r="AI72" s="4"/>
      <c r="AJ72" s="4"/>
      <c r="AK72" s="4"/>
      <c r="AL72" s="4"/>
      <c r="AM72" s="4"/>
      <c r="AN72" s="4"/>
      <c r="AO72" s="4"/>
      <c r="AP72" s="4"/>
      <c r="AQ72" s="4"/>
      <c r="AR72" s="4"/>
      <c r="AS72" s="4"/>
      <c r="AT72" s="4"/>
      <c r="AU72" s="4"/>
      <c r="AV72" s="4"/>
      <c r="AW72" s="4"/>
      <c r="AX72" s="4"/>
      <c r="AY72" s="4"/>
      <c r="ALQ72" t="e">
        <v>#N/A</v>
      </c>
    </row>
    <row r="73" spans="1:1005" ht="15" x14ac:dyDescent="0.25">
      <c r="A73" s="88"/>
      <c r="B73" s="15"/>
      <c r="C73" s="13"/>
      <c r="D73" s="14"/>
      <c r="AI73" s="4"/>
      <c r="AJ73" s="4"/>
      <c r="AK73" s="4"/>
      <c r="AL73" s="4"/>
      <c r="AM73" s="4"/>
      <c r="AN73" s="4"/>
      <c r="AO73" s="4"/>
      <c r="AP73" s="4"/>
      <c r="AQ73" s="4"/>
      <c r="AR73" s="4"/>
      <c r="AS73" s="4"/>
      <c r="AT73" s="4"/>
      <c r="AU73" s="4"/>
      <c r="AV73" s="4"/>
      <c r="AW73" s="4"/>
      <c r="AX73" s="4"/>
      <c r="AY73" s="4"/>
    </row>
    <row r="74" spans="1:1005" ht="15" x14ac:dyDescent="0.25">
      <c r="A74" s="88"/>
      <c r="B74" s="15"/>
      <c r="C74" s="13"/>
      <c r="D74" s="14"/>
      <c r="AI74" s="4"/>
      <c r="AJ74" s="4"/>
      <c r="AK74" s="4"/>
      <c r="AL74" s="4"/>
      <c r="AM74" s="4"/>
      <c r="AN74" s="4"/>
      <c r="AO74" s="4"/>
      <c r="AP74" s="4"/>
      <c r="AQ74" s="4"/>
      <c r="AR74" s="4"/>
      <c r="AS74" s="4"/>
      <c r="AT74" s="4"/>
      <c r="AU74" s="4"/>
      <c r="AV74" s="4"/>
      <c r="AW74" s="4"/>
      <c r="AX74" s="4"/>
      <c r="AY74" s="4"/>
    </row>
    <row r="75" spans="1:1005" ht="15" x14ac:dyDescent="0.25">
      <c r="A75" s="88"/>
      <c r="B75" s="15"/>
      <c r="C75" s="13"/>
      <c r="D75" s="14"/>
      <c r="AI75" s="4"/>
      <c r="AJ75" s="4"/>
      <c r="AK75" s="4"/>
      <c r="AL75" s="4"/>
      <c r="AM75" s="4"/>
      <c r="AN75" s="4"/>
      <c r="AO75" s="4"/>
      <c r="AP75" s="4"/>
      <c r="AQ75" s="4"/>
      <c r="AR75" s="4"/>
      <c r="AS75" s="4"/>
      <c r="AT75" s="4"/>
      <c r="AU75" s="4"/>
      <c r="AV75" s="4"/>
      <c r="AW75" s="4"/>
      <c r="AX75" s="4"/>
      <c r="AY75" s="4"/>
    </row>
    <row r="76" spans="1:1005" ht="15" x14ac:dyDescent="0.25">
      <c r="A76" s="88"/>
      <c r="B76" s="15"/>
      <c r="C76" s="13"/>
      <c r="D76" s="14"/>
      <c r="AI76" s="4"/>
      <c r="AJ76" s="4"/>
      <c r="AK76" s="4"/>
      <c r="AL76" s="4"/>
      <c r="AM76" s="4"/>
      <c r="AN76" s="4"/>
      <c r="AO76" s="4"/>
      <c r="AP76" s="4"/>
      <c r="AQ76" s="4"/>
      <c r="AR76" s="4"/>
      <c r="AS76" s="4"/>
      <c r="AT76" s="4"/>
      <c r="AU76" s="4"/>
      <c r="AV76" s="4"/>
      <c r="AW76" s="4"/>
      <c r="AX76" s="4"/>
      <c r="AY76" s="4"/>
    </row>
    <row r="77" spans="1:1005" ht="15" x14ac:dyDescent="0.25">
      <c r="A77" s="88"/>
      <c r="B77" s="15"/>
      <c r="C77" s="13"/>
      <c r="D77" s="14"/>
      <c r="AI77" s="4"/>
      <c r="AJ77" s="4"/>
      <c r="AK77" s="4"/>
      <c r="AL77" s="4"/>
      <c r="AM77" s="4"/>
      <c r="AN77" s="4"/>
      <c r="AO77" s="4"/>
      <c r="AP77" s="4"/>
      <c r="AQ77" s="4"/>
      <c r="AR77" s="4"/>
      <c r="AS77" s="4"/>
      <c r="AT77" s="4"/>
      <c r="AU77" s="4"/>
      <c r="AV77" s="4"/>
      <c r="AW77" s="4"/>
      <c r="AX77" s="4"/>
      <c r="AY77" s="4"/>
    </row>
    <row r="78" spans="1:1005" ht="15" x14ac:dyDescent="0.25">
      <c r="A78" s="88"/>
      <c r="B78" s="15"/>
      <c r="C78" s="13"/>
      <c r="D78" s="14"/>
      <c r="AI78" s="4"/>
      <c r="AJ78" s="4"/>
      <c r="AK78" s="4"/>
      <c r="AL78" s="4"/>
      <c r="AM78" s="4"/>
      <c r="AN78" s="4"/>
      <c r="AO78" s="4"/>
      <c r="AP78" s="4"/>
      <c r="AQ78" s="4"/>
      <c r="AR78" s="4"/>
      <c r="AS78" s="4"/>
      <c r="AT78" s="4"/>
      <c r="AU78" s="4"/>
      <c r="AV78" s="4"/>
      <c r="AW78" s="4"/>
      <c r="AX78" s="4"/>
      <c r="AY78" s="4"/>
    </row>
    <row r="79" spans="1:1005" ht="15" x14ac:dyDescent="0.25">
      <c r="A79" s="88"/>
      <c r="B79" s="15"/>
      <c r="C79" s="13"/>
      <c r="D79" s="14"/>
      <c r="AI79" s="4"/>
      <c r="AJ79" s="4"/>
      <c r="AK79" s="4"/>
      <c r="AL79" s="4"/>
      <c r="AM79" s="4"/>
      <c r="AN79" s="4"/>
      <c r="AO79" s="4"/>
      <c r="AP79" s="4"/>
      <c r="AQ79" s="4"/>
      <c r="AR79" s="4"/>
      <c r="AS79" s="4"/>
      <c r="AT79" s="4"/>
      <c r="AU79" s="4"/>
      <c r="AV79" s="4"/>
      <c r="AW79" s="4"/>
      <c r="AX79" s="4"/>
      <c r="AY79" s="4"/>
    </row>
    <row r="80" spans="1:1005" ht="15" x14ac:dyDescent="0.25">
      <c r="A80" s="88"/>
      <c r="B80" s="15"/>
      <c r="C80" s="13"/>
      <c r="D80" s="14"/>
      <c r="AI80" s="4"/>
      <c r="AJ80" s="4"/>
      <c r="AK80" s="4"/>
      <c r="AL80" s="4"/>
      <c r="AM80" s="4"/>
      <c r="AN80" s="4"/>
      <c r="AO80" s="4"/>
      <c r="AP80" s="4"/>
      <c r="AQ80" s="4"/>
      <c r="AR80" s="4"/>
      <c r="AS80" s="4"/>
      <c r="AT80" s="4"/>
      <c r="AU80" s="4"/>
      <c r="AV80" s="4"/>
      <c r="AW80" s="4"/>
      <c r="AX80" s="4"/>
      <c r="AY80" s="4"/>
    </row>
    <row r="81" spans="1:4" ht="12.75" customHeight="1" x14ac:dyDescent="0.25">
      <c r="A81" s="88"/>
      <c r="B81" s="18"/>
      <c r="C81" s="19"/>
      <c r="D81" s="20"/>
    </row>
    <row r="82" spans="1:4" ht="12.75" customHeight="1" x14ac:dyDescent="0.25">
      <c r="A82" s="88"/>
      <c r="B82" s="18"/>
      <c r="C82" s="19"/>
      <c r="D82" s="20"/>
    </row>
    <row r="83" spans="1:4" ht="12.75" customHeight="1" x14ac:dyDescent="0.25">
      <c r="A83" s="88"/>
      <c r="B83" s="18"/>
      <c r="C83" s="19"/>
      <c r="D83" s="20"/>
    </row>
    <row r="84" spans="1:4" ht="12.75" customHeight="1" x14ac:dyDescent="0.25">
      <c r="A84" s="88"/>
      <c r="B84" s="18"/>
      <c r="C84" s="19"/>
      <c r="D84" s="20"/>
    </row>
    <row r="101" spans="3:4" ht="12.75" customHeight="1" x14ac:dyDescent="0.25">
      <c r="C101" s="3">
        <v>8</v>
      </c>
      <c r="D101" s="3">
        <v>10</v>
      </c>
    </row>
    <row r="102" spans="3:4" ht="12.75" customHeight="1" x14ac:dyDescent="0.25">
      <c r="C102" s="3">
        <v>20</v>
      </c>
      <c r="D102" s="3">
        <v>23</v>
      </c>
    </row>
    <row r="103" spans="3:4" ht="12.75" customHeight="1" x14ac:dyDescent="0.25">
      <c r="C103" s="3">
        <v>56</v>
      </c>
      <c r="D103" s="3">
        <v>68</v>
      </c>
    </row>
    <row r="104" spans="3:4" ht="12.75" customHeight="1" x14ac:dyDescent="0.25">
      <c r="C104" s="3">
        <v>40</v>
      </c>
      <c r="D104" s="3">
        <v>62</v>
      </c>
    </row>
    <row r="105" spans="3:4" ht="12.75" customHeight="1" x14ac:dyDescent="0.25">
      <c r="C105" s="3">
        <v>13</v>
      </c>
      <c r="D105" s="3">
        <v>21</v>
      </c>
    </row>
    <row r="106" spans="3:4" ht="12.75" customHeight="1" x14ac:dyDescent="0.25">
      <c r="C106" s="3">
        <v>12</v>
      </c>
      <c r="D106" s="3">
        <v>15</v>
      </c>
    </row>
    <row r="107" spans="3:4" ht="12.75" customHeight="1" x14ac:dyDescent="0.25">
      <c r="C107" s="3">
        <v>11</v>
      </c>
      <c r="D107" s="3">
        <v>16</v>
      </c>
    </row>
  </sheetData>
  <mergeCells count="1">
    <mergeCell ref="B1:AH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21</vt:i4>
      </vt:variant>
      <vt:variant>
        <vt:lpstr>Named Ranges</vt:lpstr>
      </vt:variant>
      <vt:variant>
        <vt:i4>785</vt:i4>
      </vt:variant>
    </vt:vector>
  </HeadingPairs>
  <TitlesOfParts>
    <vt:vector size="806" baseType="lpstr">
      <vt:lpstr>BlueMesaInflow.Unregulated</vt:lpstr>
      <vt:lpstr>CrystalInflow.Unregulated</vt:lpstr>
      <vt:lpstr>Fontenelle.Inflow</vt:lpstr>
      <vt:lpstr>PowellInflow.Unregulated</vt:lpstr>
      <vt:lpstr>FlamingGorgeInflow.Unregulated</vt:lpstr>
      <vt:lpstr>MorrowPointInflow.Unregulated</vt:lpstr>
      <vt:lpstr>NavajoInflow.ModUnregulated</vt:lpstr>
      <vt:lpstr>TaylorPark.Inflow</vt:lpstr>
      <vt:lpstr>Vallecito.Inflow</vt:lpstr>
      <vt:lpstr>YampaRiverInflow.TotalOutflow</vt:lpstr>
      <vt:lpstr>AnimasRiverTotalOutflow</vt:lpstr>
      <vt:lpstr>GainsCrystalToGJ</vt:lpstr>
      <vt:lpstr>PowellToMeadGainsGrandCanyon</vt:lpstr>
      <vt:lpstr>PowellToMeadGainsAboveHoover</vt:lpstr>
      <vt:lpstr>PowellToMeadGainsAbvLeesFerry</vt:lpstr>
      <vt:lpstr>GainsImpToNIB</vt:lpstr>
      <vt:lpstr>GainsAboveDavis</vt:lpstr>
      <vt:lpstr>GainsPkrToImp</vt:lpstr>
      <vt:lpstr>GainsAboveParker</vt:lpstr>
      <vt:lpstr>DONOTCHANGE</vt:lpstr>
      <vt:lpstr>SacWYTypeDes</vt:lpstr>
      <vt:lpstr>ARFN5_IN_1991</vt:lpstr>
      <vt:lpstr>ARFN5_IN_1992</vt:lpstr>
      <vt:lpstr>ARFN5_IN_1993</vt:lpstr>
      <vt:lpstr>ARFN5_IN_1994</vt:lpstr>
      <vt:lpstr>ARFN5_IN_1995</vt:lpstr>
      <vt:lpstr>ARFN5_IN_1996</vt:lpstr>
      <vt:lpstr>ARFN5_IN_1997</vt:lpstr>
      <vt:lpstr>ARFN5_IN_1998</vt:lpstr>
      <vt:lpstr>ARFN5_IN_1999</vt:lpstr>
      <vt:lpstr>ARFN5_IN_2000</vt:lpstr>
      <vt:lpstr>ARFN5_IN_2001</vt:lpstr>
      <vt:lpstr>ARFN5_IN_2002</vt:lpstr>
      <vt:lpstr>ARFN5_IN_2003</vt:lpstr>
      <vt:lpstr>ARFN5_IN_2004</vt:lpstr>
      <vt:lpstr>ARFN5_IN_2005</vt:lpstr>
      <vt:lpstr>ARFN5_IN_2006</vt:lpstr>
      <vt:lpstr>ARFN5_IN_2007</vt:lpstr>
      <vt:lpstr>ARFN5_IN_2008</vt:lpstr>
      <vt:lpstr>ARFN5_IN_2009</vt:lpstr>
      <vt:lpstr>ARFN5_IN_2010</vt:lpstr>
      <vt:lpstr>ARFN5_IN_2011</vt:lpstr>
      <vt:lpstr>ARFN5_IN_2012</vt:lpstr>
      <vt:lpstr>ARFN5_IN_2013</vt:lpstr>
      <vt:lpstr>ARFN5_IN_2014</vt:lpstr>
      <vt:lpstr>ARFN5_IN_2015</vt:lpstr>
      <vt:lpstr>ARFN5_IN_2016</vt:lpstr>
      <vt:lpstr>ARFN5_IN_2017</vt:lpstr>
      <vt:lpstr>ARFN5_IN_2018</vt:lpstr>
      <vt:lpstr>ARFN5_IN_2019</vt:lpstr>
      <vt:lpstr>ARFN5_IN_2020</vt:lpstr>
      <vt:lpstr>ARFN5_IN_2021</vt:lpstr>
      <vt:lpstr>ARFN5_IN_2022</vt:lpstr>
      <vt:lpstr>ARFN5_IN_2023</vt:lpstr>
      <vt:lpstr>ARFN5_IN_2024</vt:lpstr>
      <vt:lpstr>ARFN5_IN_2025</vt:lpstr>
      <vt:lpstr>ARFN5_IN_2026</vt:lpstr>
      <vt:lpstr>ARFN5_IN_2027</vt:lpstr>
      <vt:lpstr>ARFN5_IN_2028</vt:lpstr>
      <vt:lpstr>ARFN5_IN_2029</vt:lpstr>
      <vt:lpstr>ARFN5_IN_Max</vt:lpstr>
      <vt:lpstr>ARFN5_IN_Min</vt:lpstr>
      <vt:lpstr>ARFN5_IN_Most</vt:lpstr>
      <vt:lpstr>ARFN5_IN_TIME</vt:lpstr>
      <vt:lpstr>BlwImpGainsAbvDavis</vt:lpstr>
      <vt:lpstr>BMESA_IN_1991</vt:lpstr>
      <vt:lpstr>BMESA_IN_1992</vt:lpstr>
      <vt:lpstr>BMESA_IN_1993</vt:lpstr>
      <vt:lpstr>BMESA_IN_1994</vt:lpstr>
      <vt:lpstr>BMESA_IN_1995</vt:lpstr>
      <vt:lpstr>BMESA_IN_1996</vt:lpstr>
      <vt:lpstr>BMESA_IN_1997</vt:lpstr>
      <vt:lpstr>BMESA_IN_1998</vt:lpstr>
      <vt:lpstr>BMESA_IN_1999</vt:lpstr>
      <vt:lpstr>BMESA_IN_2000</vt:lpstr>
      <vt:lpstr>BMESA_IN_2001</vt:lpstr>
      <vt:lpstr>BMESA_IN_2002</vt:lpstr>
      <vt:lpstr>BMESA_IN_2003</vt:lpstr>
      <vt:lpstr>BMESA_IN_2004</vt:lpstr>
      <vt:lpstr>BMESA_IN_2005</vt:lpstr>
      <vt:lpstr>BMESA_IN_2006</vt:lpstr>
      <vt:lpstr>BMESA_IN_2007</vt:lpstr>
      <vt:lpstr>BMESA_IN_2008</vt:lpstr>
      <vt:lpstr>BMESA_IN_2009</vt:lpstr>
      <vt:lpstr>BMESA_IN_2010</vt:lpstr>
      <vt:lpstr>BMESA_IN_2011</vt:lpstr>
      <vt:lpstr>BMESA_IN_2012</vt:lpstr>
      <vt:lpstr>BMESA_IN_2013</vt:lpstr>
      <vt:lpstr>BMESA_IN_2014</vt:lpstr>
      <vt:lpstr>BMESA_IN_2015</vt:lpstr>
      <vt:lpstr>BMESA_IN_2016</vt:lpstr>
      <vt:lpstr>BMESA_IN_2017</vt:lpstr>
      <vt:lpstr>BMESA_IN_2018</vt:lpstr>
      <vt:lpstr>BMESA_IN_2019</vt:lpstr>
      <vt:lpstr>BMESA_IN_2020</vt:lpstr>
      <vt:lpstr>BMESA_IN_2021</vt:lpstr>
      <vt:lpstr>BMESA_IN_2022</vt:lpstr>
      <vt:lpstr>BMESA_IN_2023</vt:lpstr>
      <vt:lpstr>BMESA_IN_2024</vt:lpstr>
      <vt:lpstr>BMESA_IN_2025</vt:lpstr>
      <vt:lpstr>BMESA_IN_2026</vt:lpstr>
      <vt:lpstr>BMESA_IN_2027</vt:lpstr>
      <vt:lpstr>BMESA_IN_2028</vt:lpstr>
      <vt:lpstr>BMESA_IN_2029</vt:lpstr>
      <vt:lpstr>BMESA_IN_Max</vt:lpstr>
      <vt:lpstr>BMESA_IN_Min</vt:lpstr>
      <vt:lpstr>BMESA_IN_Most</vt:lpstr>
      <vt:lpstr>BMESA_IN_TIME</vt:lpstr>
      <vt:lpstr>CRYST_IN_1991</vt:lpstr>
      <vt:lpstr>CRYST_IN_1992</vt:lpstr>
      <vt:lpstr>CRYST_IN_1993</vt:lpstr>
      <vt:lpstr>CRYST_IN_1994</vt:lpstr>
      <vt:lpstr>CRYST_IN_1995</vt:lpstr>
      <vt:lpstr>CRYST_IN_1996</vt:lpstr>
      <vt:lpstr>CRYST_IN_1997</vt:lpstr>
      <vt:lpstr>CRYST_IN_1998</vt:lpstr>
      <vt:lpstr>CRYST_IN_1999</vt:lpstr>
      <vt:lpstr>CRYST_IN_2000</vt:lpstr>
      <vt:lpstr>CRYST_IN_2001</vt:lpstr>
      <vt:lpstr>CRYST_IN_2002</vt:lpstr>
      <vt:lpstr>CRYST_IN_2003</vt:lpstr>
      <vt:lpstr>CRYST_IN_2004</vt:lpstr>
      <vt:lpstr>CRYST_IN_2005</vt:lpstr>
      <vt:lpstr>CRYST_IN_2006</vt:lpstr>
      <vt:lpstr>CRYST_IN_2007</vt:lpstr>
      <vt:lpstr>CRYST_IN_2008</vt:lpstr>
      <vt:lpstr>CRYST_IN_2009</vt:lpstr>
      <vt:lpstr>CRYST_IN_2010</vt:lpstr>
      <vt:lpstr>CRYST_IN_2011</vt:lpstr>
      <vt:lpstr>CRYST_IN_2012</vt:lpstr>
      <vt:lpstr>CRYST_IN_2013</vt:lpstr>
      <vt:lpstr>CRYST_IN_2014</vt:lpstr>
      <vt:lpstr>CRYST_IN_2015</vt:lpstr>
      <vt:lpstr>CRYST_IN_2016</vt:lpstr>
      <vt:lpstr>CRYST_IN_2017</vt:lpstr>
      <vt:lpstr>CRYST_IN_2018</vt:lpstr>
      <vt:lpstr>CRYST_IN_2019</vt:lpstr>
      <vt:lpstr>CRYST_IN_2020</vt:lpstr>
      <vt:lpstr>CRYST_IN_2021</vt:lpstr>
      <vt:lpstr>CRYST_IN_2022</vt:lpstr>
      <vt:lpstr>CRYST_IN_2023</vt:lpstr>
      <vt:lpstr>CRYST_IN_2024</vt:lpstr>
      <vt:lpstr>CRYST_IN_2025</vt:lpstr>
      <vt:lpstr>CRYST_IN_2026</vt:lpstr>
      <vt:lpstr>CRYST_IN_2027</vt:lpstr>
      <vt:lpstr>CRYST_IN_2028</vt:lpstr>
      <vt:lpstr>CRYST_IN_2029</vt:lpstr>
      <vt:lpstr>CRYST_IN_Max</vt:lpstr>
      <vt:lpstr>CRYST_IN_Min</vt:lpstr>
      <vt:lpstr>CRYST_IN_Most</vt:lpstr>
      <vt:lpstr>CRYST_IN_TIME</vt:lpstr>
      <vt:lpstr>DvsToPkr_In_1991</vt:lpstr>
      <vt:lpstr>DvsToPkr_In_1992</vt:lpstr>
      <vt:lpstr>DvsToPkr_In_1993</vt:lpstr>
      <vt:lpstr>DvsToPkr_In_1994</vt:lpstr>
      <vt:lpstr>DvsToPkr_In_1995</vt:lpstr>
      <vt:lpstr>DvsToPkr_In_1996</vt:lpstr>
      <vt:lpstr>DvsToPkr_In_1997</vt:lpstr>
      <vt:lpstr>DvsToPkr_In_1998</vt:lpstr>
      <vt:lpstr>DvsToPkr_In_1999</vt:lpstr>
      <vt:lpstr>DvsToPkr_In_2000</vt:lpstr>
      <vt:lpstr>DvsToPkr_In_2001</vt:lpstr>
      <vt:lpstr>DvsToPkr_In_2002</vt:lpstr>
      <vt:lpstr>DvsToPkr_In_2003</vt:lpstr>
      <vt:lpstr>DvsToPkr_In_2004</vt:lpstr>
      <vt:lpstr>DvsToPkr_In_2005</vt:lpstr>
      <vt:lpstr>DvsToPkr_In_2006</vt:lpstr>
      <vt:lpstr>DvsToPkr_In_2007</vt:lpstr>
      <vt:lpstr>DvsToPkr_In_2008</vt:lpstr>
      <vt:lpstr>DvsToPkr_In_2009</vt:lpstr>
      <vt:lpstr>DvsToPkr_In_2010</vt:lpstr>
      <vt:lpstr>DvsToPkr_In_2011</vt:lpstr>
      <vt:lpstr>DvsToPkr_In_2012</vt:lpstr>
      <vt:lpstr>DvsToPkr_In_2013</vt:lpstr>
      <vt:lpstr>DvsToPkr_In_2014</vt:lpstr>
      <vt:lpstr>DvsToPkr_In_2015</vt:lpstr>
      <vt:lpstr>DvsToPkr_In_2016</vt:lpstr>
      <vt:lpstr>DvsToPkr_In_2017</vt:lpstr>
      <vt:lpstr>DvsToPkr_In_2018</vt:lpstr>
      <vt:lpstr>DvsToPkr_In_2019</vt:lpstr>
      <vt:lpstr>DvsToPkr_In_2020</vt:lpstr>
      <vt:lpstr>DvsToPkr_In_Max</vt:lpstr>
      <vt:lpstr>DvsToPkr_In_Min</vt:lpstr>
      <vt:lpstr>DvsToPkr_In_Most</vt:lpstr>
      <vt:lpstr>DvsToPkr_In_Time</vt:lpstr>
      <vt:lpstr>FGORG_IN_1991</vt:lpstr>
      <vt:lpstr>FGORG_IN_1992</vt:lpstr>
      <vt:lpstr>FGORG_IN_1993</vt:lpstr>
      <vt:lpstr>FGORG_IN_1994</vt:lpstr>
      <vt:lpstr>FGORG_IN_1995</vt:lpstr>
      <vt:lpstr>FGORG_IN_1996</vt:lpstr>
      <vt:lpstr>FGORG_IN_1997</vt:lpstr>
      <vt:lpstr>FGORG_IN_1998</vt:lpstr>
      <vt:lpstr>FGORG_IN_1999</vt:lpstr>
      <vt:lpstr>FGORG_IN_2000</vt:lpstr>
      <vt:lpstr>FGORG_IN_2001</vt:lpstr>
      <vt:lpstr>FGORG_IN_2002</vt:lpstr>
      <vt:lpstr>FGORG_IN_2003</vt:lpstr>
      <vt:lpstr>FGORG_IN_2004</vt:lpstr>
      <vt:lpstr>FGORG_IN_2005</vt:lpstr>
      <vt:lpstr>FGORG_IN_2006</vt:lpstr>
      <vt:lpstr>FGORG_IN_2007</vt:lpstr>
      <vt:lpstr>FGORG_IN_2008</vt:lpstr>
      <vt:lpstr>FGORG_IN_2009</vt:lpstr>
      <vt:lpstr>FGORG_IN_2010</vt:lpstr>
      <vt:lpstr>FGORG_IN_2011</vt:lpstr>
      <vt:lpstr>FGORG_IN_2012</vt:lpstr>
      <vt:lpstr>FGORG_IN_2013</vt:lpstr>
      <vt:lpstr>FGORG_IN_2014</vt:lpstr>
      <vt:lpstr>FGORG_IN_2015</vt:lpstr>
      <vt:lpstr>FGORG_IN_2016</vt:lpstr>
      <vt:lpstr>FGORG_IN_2017</vt:lpstr>
      <vt:lpstr>FGORG_IN_2018</vt:lpstr>
      <vt:lpstr>FGORG_IN_2019</vt:lpstr>
      <vt:lpstr>FGORG_IN_2020</vt:lpstr>
      <vt:lpstr>FGORG_IN_2021</vt:lpstr>
      <vt:lpstr>FGORG_IN_2022</vt:lpstr>
      <vt:lpstr>FGORG_IN_2023</vt:lpstr>
      <vt:lpstr>FGORG_IN_2024</vt:lpstr>
      <vt:lpstr>FGORG_IN_2025</vt:lpstr>
      <vt:lpstr>FGORG_IN_2026</vt:lpstr>
      <vt:lpstr>FGORG_IN_2027</vt:lpstr>
      <vt:lpstr>FGORG_IN_2028</vt:lpstr>
      <vt:lpstr>FGORG_IN_2029</vt:lpstr>
      <vt:lpstr>FGORG_IN_Max</vt:lpstr>
      <vt:lpstr>FGORG_IN_Min</vt:lpstr>
      <vt:lpstr>FGORG_IN_Most</vt:lpstr>
      <vt:lpstr>FGORG_IN_TIME</vt:lpstr>
      <vt:lpstr>FONTE_IN_1991</vt:lpstr>
      <vt:lpstr>FONTE_IN_1992</vt:lpstr>
      <vt:lpstr>FONTE_IN_1993</vt:lpstr>
      <vt:lpstr>FONTE_IN_1994</vt:lpstr>
      <vt:lpstr>FONTE_IN_1995</vt:lpstr>
      <vt:lpstr>FONTE_IN_1996</vt:lpstr>
      <vt:lpstr>FONTE_IN_1997</vt:lpstr>
      <vt:lpstr>FONTE_IN_1998</vt:lpstr>
      <vt:lpstr>FONTE_IN_1999</vt:lpstr>
      <vt:lpstr>FONTE_IN_2000</vt:lpstr>
      <vt:lpstr>FONTE_IN_2001</vt:lpstr>
      <vt:lpstr>FONTE_IN_2002</vt:lpstr>
      <vt:lpstr>FONTE_IN_2003</vt:lpstr>
      <vt:lpstr>FONTE_IN_2004</vt:lpstr>
      <vt:lpstr>FONTE_IN_2005</vt:lpstr>
      <vt:lpstr>FONTE_IN_2006</vt:lpstr>
      <vt:lpstr>FONTE_IN_2007</vt:lpstr>
      <vt:lpstr>FONTE_IN_2008</vt:lpstr>
      <vt:lpstr>FONTE_IN_2009</vt:lpstr>
      <vt:lpstr>FONTE_IN_2010</vt:lpstr>
      <vt:lpstr>FONTE_IN_2011</vt:lpstr>
      <vt:lpstr>FONTE_IN_2012</vt:lpstr>
      <vt:lpstr>FONTE_IN_2013</vt:lpstr>
      <vt:lpstr>FONTE_IN_2014</vt:lpstr>
      <vt:lpstr>FONTE_IN_2015</vt:lpstr>
      <vt:lpstr>FONTE_IN_2016</vt:lpstr>
      <vt:lpstr>FONTE_IN_2017</vt:lpstr>
      <vt:lpstr>FONTE_IN_2018</vt:lpstr>
      <vt:lpstr>FONTE_IN_2019</vt:lpstr>
      <vt:lpstr>FONTE_IN_2020</vt:lpstr>
      <vt:lpstr>FONTE_IN_2021</vt:lpstr>
      <vt:lpstr>FONTE_IN_2022</vt:lpstr>
      <vt:lpstr>FONTE_IN_2023</vt:lpstr>
      <vt:lpstr>FONTE_IN_2024</vt:lpstr>
      <vt:lpstr>FONTE_IN_2025</vt:lpstr>
      <vt:lpstr>FONTE_IN_2026</vt:lpstr>
      <vt:lpstr>FONTE_IN_2027</vt:lpstr>
      <vt:lpstr>FONTE_IN_2028</vt:lpstr>
      <vt:lpstr>FONTE_IN_2029</vt:lpstr>
      <vt:lpstr>FONTE_IN_Max</vt:lpstr>
      <vt:lpstr>FONTE_IN_Min</vt:lpstr>
      <vt:lpstr>FONTE_IN_Most</vt:lpstr>
      <vt:lpstr>FONTE_IN_TIME</vt:lpstr>
      <vt:lpstr>HvrToDvs_In_1991</vt:lpstr>
      <vt:lpstr>HvrToDvs_In_1992</vt:lpstr>
      <vt:lpstr>HvrToDvs_In_1993</vt:lpstr>
      <vt:lpstr>HvrToDvs_In_1994</vt:lpstr>
      <vt:lpstr>HvrToDvs_In_1995</vt:lpstr>
      <vt:lpstr>HvrToDvs_In_1996</vt:lpstr>
      <vt:lpstr>HvrToDvs_In_1997</vt:lpstr>
      <vt:lpstr>HvrToDvs_In_1998</vt:lpstr>
      <vt:lpstr>HvrToDvs_In_1999</vt:lpstr>
      <vt:lpstr>HvrToDvs_In_2000</vt:lpstr>
      <vt:lpstr>HvrToDvs_In_2001</vt:lpstr>
      <vt:lpstr>HvrToDvs_In_2002</vt:lpstr>
      <vt:lpstr>HvrToDvs_In_2003</vt:lpstr>
      <vt:lpstr>HvrToDvs_In_2004</vt:lpstr>
      <vt:lpstr>HvrToDvs_In_2005</vt:lpstr>
      <vt:lpstr>HvrToDvs_In_2006</vt:lpstr>
      <vt:lpstr>HvrToDvs_In_2007</vt:lpstr>
      <vt:lpstr>HvrToDvs_In_2008</vt:lpstr>
      <vt:lpstr>HvrToDvs_In_2009</vt:lpstr>
      <vt:lpstr>HvrToDvs_In_2010</vt:lpstr>
      <vt:lpstr>HvrToDvs_In_2011</vt:lpstr>
      <vt:lpstr>HvrToDvs_In_2012</vt:lpstr>
      <vt:lpstr>HvrToDvs_In_2013</vt:lpstr>
      <vt:lpstr>HvrToDvs_In_2014</vt:lpstr>
      <vt:lpstr>HvrToDvs_In_2015</vt:lpstr>
      <vt:lpstr>HvrToDvs_In_2016</vt:lpstr>
      <vt:lpstr>HvrToDvs_In_2017</vt:lpstr>
      <vt:lpstr>HvrToDvs_In_2018</vt:lpstr>
      <vt:lpstr>HvrToDvs_In_2019</vt:lpstr>
      <vt:lpstr>HvrToDvs_In_2020</vt:lpstr>
      <vt:lpstr>HvrToDvs_In_Max</vt:lpstr>
      <vt:lpstr>HvrToDvs_In_Min</vt:lpstr>
      <vt:lpstr>HvrToDvs_In_Most</vt:lpstr>
      <vt:lpstr>HvrToDvs_In_Time</vt:lpstr>
      <vt:lpstr>ImpToMex_In_1991</vt:lpstr>
      <vt:lpstr>ImpToMex_In_1992</vt:lpstr>
      <vt:lpstr>ImpToMex_In_1993</vt:lpstr>
      <vt:lpstr>ImpToMex_In_1994</vt:lpstr>
      <vt:lpstr>ImpToMex_In_1995</vt:lpstr>
      <vt:lpstr>ImpToMex_In_1996</vt:lpstr>
      <vt:lpstr>ImpToMex_In_1997</vt:lpstr>
      <vt:lpstr>ImpToMex_In_1998</vt:lpstr>
      <vt:lpstr>ImpToMex_In_1999</vt:lpstr>
      <vt:lpstr>ImpToMex_In_2000</vt:lpstr>
      <vt:lpstr>ImpToMex_In_2001</vt:lpstr>
      <vt:lpstr>ImpToMex_In_2002</vt:lpstr>
      <vt:lpstr>ImpToMex_In_2003</vt:lpstr>
      <vt:lpstr>ImpToMex_In_2004</vt:lpstr>
      <vt:lpstr>ImpToMex_In_2005</vt:lpstr>
      <vt:lpstr>ImpToMex_In_2006</vt:lpstr>
      <vt:lpstr>ImpToMex_In_2007</vt:lpstr>
      <vt:lpstr>ImpToMex_In_2008</vt:lpstr>
      <vt:lpstr>ImpToMex_In_2009</vt:lpstr>
      <vt:lpstr>ImpToMex_In_2010</vt:lpstr>
      <vt:lpstr>ImpToMex_In_2011</vt:lpstr>
      <vt:lpstr>ImpToMex_In_2012</vt:lpstr>
      <vt:lpstr>ImpToMex_In_2013</vt:lpstr>
      <vt:lpstr>ImpToMex_In_2014</vt:lpstr>
      <vt:lpstr>ImpToMex_In_2015</vt:lpstr>
      <vt:lpstr>ImpToMex_In_2016</vt:lpstr>
      <vt:lpstr>ImpToMex_In_2017</vt:lpstr>
      <vt:lpstr>ImpToMex_In_2018</vt:lpstr>
      <vt:lpstr>ImpToMex_In_2019</vt:lpstr>
      <vt:lpstr>ImpToMex_In_2020</vt:lpstr>
      <vt:lpstr>ImpToMex_In_Max</vt:lpstr>
      <vt:lpstr>ImpToMex_In_Min</vt:lpstr>
      <vt:lpstr>ImpToMex_In_Most</vt:lpstr>
      <vt:lpstr>ImpToMex_In_Time</vt:lpstr>
      <vt:lpstr>MPOIN_IN_1991</vt:lpstr>
      <vt:lpstr>MPOIN_IN_1992</vt:lpstr>
      <vt:lpstr>MPOIN_IN_1993</vt:lpstr>
      <vt:lpstr>MPOIN_IN_1994</vt:lpstr>
      <vt:lpstr>MPOIN_IN_1995</vt:lpstr>
      <vt:lpstr>MPOIN_IN_1996</vt:lpstr>
      <vt:lpstr>MPOIN_IN_1997</vt:lpstr>
      <vt:lpstr>MPOIN_IN_1998</vt:lpstr>
      <vt:lpstr>MPOIN_IN_1999</vt:lpstr>
      <vt:lpstr>MPOIN_IN_2000</vt:lpstr>
      <vt:lpstr>MPOIN_IN_2001</vt:lpstr>
      <vt:lpstr>MPOIN_IN_2002</vt:lpstr>
      <vt:lpstr>MPOIN_IN_2003</vt:lpstr>
      <vt:lpstr>MPOIN_IN_2004</vt:lpstr>
      <vt:lpstr>MPOIN_IN_2005</vt:lpstr>
      <vt:lpstr>MPOIN_IN_2006</vt:lpstr>
      <vt:lpstr>MPOIN_IN_2007</vt:lpstr>
      <vt:lpstr>MPOIN_IN_2008</vt:lpstr>
      <vt:lpstr>MPOIN_IN_2009</vt:lpstr>
      <vt:lpstr>MPOIN_IN_2010</vt:lpstr>
      <vt:lpstr>MPOIN_IN_2011</vt:lpstr>
      <vt:lpstr>MPOIN_IN_2012</vt:lpstr>
      <vt:lpstr>MPOIN_IN_2013</vt:lpstr>
      <vt:lpstr>MPOIN_IN_2014</vt:lpstr>
      <vt:lpstr>MPOIN_IN_2015</vt:lpstr>
      <vt:lpstr>MPOIN_IN_2016</vt:lpstr>
      <vt:lpstr>MPOIN_IN_2017</vt:lpstr>
      <vt:lpstr>MPOIN_IN_2018</vt:lpstr>
      <vt:lpstr>MPOIN_IN_2019</vt:lpstr>
      <vt:lpstr>MPOIN_IN_2020</vt:lpstr>
      <vt:lpstr>MPOIN_IN_2021</vt:lpstr>
      <vt:lpstr>MPOIN_IN_2022</vt:lpstr>
      <vt:lpstr>MPOIN_IN_2023</vt:lpstr>
      <vt:lpstr>MPOIN_IN_2024</vt:lpstr>
      <vt:lpstr>MPOIN_IN_2025</vt:lpstr>
      <vt:lpstr>MPOIN_IN_2026</vt:lpstr>
      <vt:lpstr>MPOIN_IN_2027</vt:lpstr>
      <vt:lpstr>MPOIN_IN_2028</vt:lpstr>
      <vt:lpstr>MPOIN_IN_2029</vt:lpstr>
      <vt:lpstr>MPOIN_IN_Max</vt:lpstr>
      <vt:lpstr>MPOIN_IN_Min</vt:lpstr>
      <vt:lpstr>MPOIN_IN_Most</vt:lpstr>
      <vt:lpstr>MPOIN_IN_TIME</vt:lpstr>
      <vt:lpstr>NAVAJ_IN_1991</vt:lpstr>
      <vt:lpstr>NAVAJ_IN_1992</vt:lpstr>
      <vt:lpstr>NAVAJ_IN_1993</vt:lpstr>
      <vt:lpstr>NAVAJ_IN_1994</vt:lpstr>
      <vt:lpstr>NAVAJ_IN_1995</vt:lpstr>
      <vt:lpstr>NAVAJ_IN_1996</vt:lpstr>
      <vt:lpstr>NAVAJ_IN_1997</vt:lpstr>
      <vt:lpstr>NAVAJ_IN_1998</vt:lpstr>
      <vt:lpstr>NAVAJ_IN_1999</vt:lpstr>
      <vt:lpstr>NAVAJ_IN_2000</vt:lpstr>
      <vt:lpstr>NAVAJ_IN_2001</vt:lpstr>
      <vt:lpstr>NAVAJ_IN_2002</vt:lpstr>
      <vt:lpstr>NAVAJ_IN_2003</vt:lpstr>
      <vt:lpstr>NAVAJ_IN_2004</vt:lpstr>
      <vt:lpstr>NAVAJ_IN_2005</vt:lpstr>
      <vt:lpstr>NAVAJ_IN_2006</vt:lpstr>
      <vt:lpstr>NAVAJ_IN_2007</vt:lpstr>
      <vt:lpstr>NAVAJ_IN_2008</vt:lpstr>
      <vt:lpstr>NAVAJ_IN_2009</vt:lpstr>
      <vt:lpstr>NAVAJ_IN_2010</vt:lpstr>
      <vt:lpstr>NAVAJ_IN_2011</vt:lpstr>
      <vt:lpstr>NAVAJ_IN_2012</vt:lpstr>
      <vt:lpstr>NAVAJ_IN_2013</vt:lpstr>
      <vt:lpstr>NAVAJ_IN_2014</vt:lpstr>
      <vt:lpstr>NAVAJ_IN_2015</vt:lpstr>
      <vt:lpstr>NAVAJ_IN_2016</vt:lpstr>
      <vt:lpstr>NAVAJ_IN_2017</vt:lpstr>
      <vt:lpstr>NAVAJ_IN_2018</vt:lpstr>
      <vt:lpstr>NAVAJ_IN_2019</vt:lpstr>
      <vt:lpstr>NAVAJ_IN_2020</vt:lpstr>
      <vt:lpstr>NAVAJ_IN_2021</vt:lpstr>
      <vt:lpstr>NAVAJ_IN_2022</vt:lpstr>
      <vt:lpstr>NAVAJ_IN_2023</vt:lpstr>
      <vt:lpstr>NAVAJ_IN_2024</vt:lpstr>
      <vt:lpstr>NAVAJ_IN_2025</vt:lpstr>
      <vt:lpstr>NAVAJ_IN_2026</vt:lpstr>
      <vt:lpstr>NAVAJ_IN_2027</vt:lpstr>
      <vt:lpstr>NAVAJ_IN_2028</vt:lpstr>
      <vt:lpstr>NAVAJ_IN_2029</vt:lpstr>
      <vt:lpstr>NAVAJ_IN_Max</vt:lpstr>
      <vt:lpstr>NAVAJ_IN_Min</vt:lpstr>
      <vt:lpstr>NAVAJ_IN_Most</vt:lpstr>
      <vt:lpstr>NAVAJ_IN_TIME</vt:lpstr>
      <vt:lpstr>NFTOF_IN_1991</vt:lpstr>
      <vt:lpstr>NFTOF_IN_1992</vt:lpstr>
      <vt:lpstr>NFTOF_IN_1993</vt:lpstr>
      <vt:lpstr>NFTOF_IN_1994</vt:lpstr>
      <vt:lpstr>NFTOF_IN_1995</vt:lpstr>
      <vt:lpstr>NFTOF_IN_1996</vt:lpstr>
      <vt:lpstr>NFTOF_IN_1997</vt:lpstr>
      <vt:lpstr>NFTOF_IN_1998</vt:lpstr>
      <vt:lpstr>NFTOF_IN_1999</vt:lpstr>
      <vt:lpstr>NFTOF_IN_2000</vt:lpstr>
      <vt:lpstr>NFTOF_IN_2001</vt:lpstr>
      <vt:lpstr>NFTOF_IN_2002</vt:lpstr>
      <vt:lpstr>NFTOF_IN_2003</vt:lpstr>
      <vt:lpstr>NFTOF_IN_2004</vt:lpstr>
      <vt:lpstr>NFTOF_IN_2005</vt:lpstr>
      <vt:lpstr>NFTOF_IN_2006</vt:lpstr>
      <vt:lpstr>NFTOF_IN_2007</vt:lpstr>
      <vt:lpstr>NFTOF_IN_2008</vt:lpstr>
      <vt:lpstr>NFTOF_IN_2009</vt:lpstr>
      <vt:lpstr>NFTOF_IN_2010</vt:lpstr>
      <vt:lpstr>NFTOF_IN_2011</vt:lpstr>
      <vt:lpstr>NFTOF_IN_2012</vt:lpstr>
      <vt:lpstr>NFTOF_IN_2013</vt:lpstr>
      <vt:lpstr>NFTOF_IN_2014</vt:lpstr>
      <vt:lpstr>NFTOF_IN_2015</vt:lpstr>
      <vt:lpstr>NFTOF_IN_2016</vt:lpstr>
      <vt:lpstr>NFTOF_IN_2017</vt:lpstr>
      <vt:lpstr>NFTOF_IN_2018</vt:lpstr>
      <vt:lpstr>NFTOF_IN_2019</vt:lpstr>
      <vt:lpstr>NFTOF_IN_2020</vt:lpstr>
      <vt:lpstr>NFTOF_IN_2021</vt:lpstr>
      <vt:lpstr>NFTOF_IN_2022</vt:lpstr>
      <vt:lpstr>NFTOF_IN_2023</vt:lpstr>
      <vt:lpstr>NFTOF_IN_2024</vt:lpstr>
      <vt:lpstr>NFTOF_IN_2025</vt:lpstr>
      <vt:lpstr>NFTOF_IN_2026</vt:lpstr>
      <vt:lpstr>NFTOF_IN_2027</vt:lpstr>
      <vt:lpstr>NFTOF_IN_2028</vt:lpstr>
      <vt:lpstr>NFTOF_IN_2029</vt:lpstr>
      <vt:lpstr>NFTOF_IN_Max</vt:lpstr>
      <vt:lpstr>NFTOF_IN_Min</vt:lpstr>
      <vt:lpstr>NFTOF_IN_Most</vt:lpstr>
      <vt:lpstr>NFTOF_IN_Time</vt:lpstr>
      <vt:lpstr>PkrToImp_In_1991</vt:lpstr>
      <vt:lpstr>PkrToImp_In_1992</vt:lpstr>
      <vt:lpstr>PkrToImp_In_1993</vt:lpstr>
      <vt:lpstr>PkrToImp_In_1994</vt:lpstr>
      <vt:lpstr>PkrToImp_In_1995</vt:lpstr>
      <vt:lpstr>PkrToImp_In_1996</vt:lpstr>
      <vt:lpstr>PkrToImp_In_1997</vt:lpstr>
      <vt:lpstr>PkrToImp_In_1998</vt:lpstr>
      <vt:lpstr>PkrToImp_In_1999</vt:lpstr>
      <vt:lpstr>PkrToImp_In_2000</vt:lpstr>
      <vt:lpstr>PkrToImp_In_2001</vt:lpstr>
      <vt:lpstr>PkrToImp_In_2002</vt:lpstr>
      <vt:lpstr>PkrToImp_In_2003</vt:lpstr>
      <vt:lpstr>PkrToImp_In_2004</vt:lpstr>
      <vt:lpstr>PkrToImp_In_2005</vt:lpstr>
      <vt:lpstr>PkrToImp_In_2006</vt:lpstr>
      <vt:lpstr>PkrToImp_In_2007</vt:lpstr>
      <vt:lpstr>PkrToImp_In_2008</vt:lpstr>
      <vt:lpstr>PkrToImp_In_2009</vt:lpstr>
      <vt:lpstr>PkrToImp_In_2010</vt:lpstr>
      <vt:lpstr>PkrToImp_In_2011</vt:lpstr>
      <vt:lpstr>PkrToImp_In_2012</vt:lpstr>
      <vt:lpstr>PkrToImp_In_2013</vt:lpstr>
      <vt:lpstr>PkrToImp_In_2014</vt:lpstr>
      <vt:lpstr>PkrToImp_In_2015</vt:lpstr>
      <vt:lpstr>PkrToImp_In_2016</vt:lpstr>
      <vt:lpstr>PkrToImp_In_2017</vt:lpstr>
      <vt:lpstr>PkrToImp_In_2018</vt:lpstr>
      <vt:lpstr>PkrToImp_In_2019</vt:lpstr>
      <vt:lpstr>PkrToImp_In_2020</vt:lpstr>
      <vt:lpstr>PkrToImp_In_Max</vt:lpstr>
      <vt:lpstr>PkrToImp_In_Min</vt:lpstr>
      <vt:lpstr>PkrToImp_In_Most</vt:lpstr>
      <vt:lpstr>PkrToImp_In_Time</vt:lpstr>
      <vt:lpstr>POWEL_IN_1991</vt:lpstr>
      <vt:lpstr>POWEL_IN_1992</vt:lpstr>
      <vt:lpstr>POWEL_IN_1993</vt:lpstr>
      <vt:lpstr>POWEL_IN_1994</vt:lpstr>
      <vt:lpstr>POWEL_IN_1995</vt:lpstr>
      <vt:lpstr>POWEL_IN_1996</vt:lpstr>
      <vt:lpstr>POWEL_IN_1997</vt:lpstr>
      <vt:lpstr>POWEL_IN_1998</vt:lpstr>
      <vt:lpstr>POWEL_IN_1999</vt:lpstr>
      <vt:lpstr>POWEL_IN_2000</vt:lpstr>
      <vt:lpstr>POWEL_IN_2001</vt:lpstr>
      <vt:lpstr>POWEL_IN_2002</vt:lpstr>
      <vt:lpstr>POWEL_IN_2003</vt:lpstr>
      <vt:lpstr>POWEL_IN_2004</vt:lpstr>
      <vt:lpstr>POWEL_IN_2005</vt:lpstr>
      <vt:lpstr>POWEL_IN_2006</vt:lpstr>
      <vt:lpstr>POWEL_IN_2007</vt:lpstr>
      <vt:lpstr>POWEL_IN_2008</vt:lpstr>
      <vt:lpstr>POWEL_IN_2009</vt:lpstr>
      <vt:lpstr>POWEL_IN_2010</vt:lpstr>
      <vt:lpstr>POWEL_IN_2011</vt:lpstr>
      <vt:lpstr>POWEL_IN_2012</vt:lpstr>
      <vt:lpstr>POWEL_IN_2013</vt:lpstr>
      <vt:lpstr>POWEL_IN_2014</vt:lpstr>
      <vt:lpstr>POWEL_IN_2015</vt:lpstr>
      <vt:lpstr>POWEL_IN_2016</vt:lpstr>
      <vt:lpstr>POWEL_IN_2017</vt:lpstr>
      <vt:lpstr>POWEL_IN_2018</vt:lpstr>
      <vt:lpstr>POWEL_IN_2019</vt:lpstr>
      <vt:lpstr>POWEL_IN_2020</vt:lpstr>
      <vt:lpstr>POWEL_IN_2021</vt:lpstr>
      <vt:lpstr>POWEL_IN_2022</vt:lpstr>
      <vt:lpstr>POWEL_IN_2023</vt:lpstr>
      <vt:lpstr>POWEL_IN_2024</vt:lpstr>
      <vt:lpstr>POWEL_IN_2025</vt:lpstr>
      <vt:lpstr>POWEL_IN_2026</vt:lpstr>
      <vt:lpstr>POWEL_IN_2027</vt:lpstr>
      <vt:lpstr>POWEL_IN_2028</vt:lpstr>
      <vt:lpstr>POWEL_IN_2029</vt:lpstr>
      <vt:lpstr>POWEL_IN_Max</vt:lpstr>
      <vt:lpstr>POWEL_IN_Min</vt:lpstr>
      <vt:lpstr>POWEL_IN_Most</vt:lpstr>
      <vt:lpstr>POWEL_IN_TIME</vt:lpstr>
      <vt:lpstr>PTMGAL_IN_1991</vt:lpstr>
      <vt:lpstr>PTMGAL_IN_1992</vt:lpstr>
      <vt:lpstr>PTMGAL_IN_1993</vt:lpstr>
      <vt:lpstr>PTMGAL_IN_1994</vt:lpstr>
      <vt:lpstr>PTMGAL_IN_1995</vt:lpstr>
      <vt:lpstr>PTMGAL_IN_1996</vt:lpstr>
      <vt:lpstr>PTMGAL_IN_1997</vt:lpstr>
      <vt:lpstr>PTMGAL_IN_1998</vt:lpstr>
      <vt:lpstr>PTMGAL_IN_1999</vt:lpstr>
      <vt:lpstr>PTMGAL_IN_2000</vt:lpstr>
      <vt:lpstr>PTMGAL_IN_2001</vt:lpstr>
      <vt:lpstr>PTMGAL_IN_2002</vt:lpstr>
      <vt:lpstr>PTMGAL_IN_2003</vt:lpstr>
      <vt:lpstr>PTMGAL_IN_2004</vt:lpstr>
      <vt:lpstr>PTMGAL_IN_2005</vt:lpstr>
      <vt:lpstr>PTMGAL_IN_2006</vt:lpstr>
      <vt:lpstr>PTMGAL_IN_2007</vt:lpstr>
      <vt:lpstr>PTMGAL_IN_2008</vt:lpstr>
      <vt:lpstr>PTMGAL_IN_2009</vt:lpstr>
      <vt:lpstr>PTMGAL_IN_2010</vt:lpstr>
      <vt:lpstr>PTMGAL_IN_2011</vt:lpstr>
      <vt:lpstr>PTMGAL_IN_2012</vt:lpstr>
      <vt:lpstr>PTMGAL_IN_2013</vt:lpstr>
      <vt:lpstr>PTMGAL_IN_2014</vt:lpstr>
      <vt:lpstr>PTMGAL_IN_2015</vt:lpstr>
      <vt:lpstr>PTMGAL_IN_2016</vt:lpstr>
      <vt:lpstr>PTMGAL_IN_2017</vt:lpstr>
      <vt:lpstr>PTMGAL_IN_2018</vt:lpstr>
      <vt:lpstr>PTMGAL_IN_2019</vt:lpstr>
      <vt:lpstr>PTMGAL_IN_2020</vt:lpstr>
      <vt:lpstr>PTMGAL_IN_2021</vt:lpstr>
      <vt:lpstr>PTMGAL_IN_2022</vt:lpstr>
      <vt:lpstr>PTMGAL_IN_2023</vt:lpstr>
      <vt:lpstr>PTMGAL_IN_2024</vt:lpstr>
      <vt:lpstr>PTMGAL_IN_2025</vt:lpstr>
      <vt:lpstr>PTMGAL_IN_2026</vt:lpstr>
      <vt:lpstr>PTMGAL_IN_2027</vt:lpstr>
      <vt:lpstr>PTMGAL_IN_2028</vt:lpstr>
      <vt:lpstr>PTMGAL_IN_2029</vt:lpstr>
      <vt:lpstr>PTMGAL_IN_Max</vt:lpstr>
      <vt:lpstr>PTMGAL_IN_Min</vt:lpstr>
      <vt:lpstr>PTMGAL_IN_Most</vt:lpstr>
      <vt:lpstr>PTMGAL_IN_Time</vt:lpstr>
      <vt:lpstr>PTMGC_IN_1991</vt:lpstr>
      <vt:lpstr>PTMGC_IN_1992</vt:lpstr>
      <vt:lpstr>PTMGC_IN_1993</vt:lpstr>
      <vt:lpstr>PTMGC_IN_1994</vt:lpstr>
      <vt:lpstr>PTMGC_IN_1995</vt:lpstr>
      <vt:lpstr>PTMGC_IN_1996</vt:lpstr>
      <vt:lpstr>PTMGC_IN_1997</vt:lpstr>
      <vt:lpstr>PTMGC_IN_1998</vt:lpstr>
      <vt:lpstr>PTMGC_IN_1999</vt:lpstr>
      <vt:lpstr>PTMGC_IN_2000</vt:lpstr>
      <vt:lpstr>PTMGC_IN_2001</vt:lpstr>
      <vt:lpstr>PTMGC_IN_2002</vt:lpstr>
      <vt:lpstr>PTMGC_IN_2003</vt:lpstr>
      <vt:lpstr>PTMGC_IN_2004</vt:lpstr>
      <vt:lpstr>PTMGC_IN_2005</vt:lpstr>
      <vt:lpstr>PTMGC_IN_2006</vt:lpstr>
      <vt:lpstr>PTMGC_IN_2007</vt:lpstr>
      <vt:lpstr>PTMGC_IN_2008</vt:lpstr>
      <vt:lpstr>PTMGC_IN_2009</vt:lpstr>
      <vt:lpstr>PTMGC_IN_2010</vt:lpstr>
      <vt:lpstr>PTMGC_IN_2011</vt:lpstr>
      <vt:lpstr>PTMGC_IN_2012</vt:lpstr>
      <vt:lpstr>PTMGC_IN_2013</vt:lpstr>
      <vt:lpstr>PTMGC_IN_2014</vt:lpstr>
      <vt:lpstr>PTMGC_IN_2015</vt:lpstr>
      <vt:lpstr>PTMGC_IN_2016</vt:lpstr>
      <vt:lpstr>PTMGC_IN_2017</vt:lpstr>
      <vt:lpstr>PTMGC_IN_2018</vt:lpstr>
      <vt:lpstr>PTMGC_IN_2019</vt:lpstr>
      <vt:lpstr>PTMGC_IN_2020</vt:lpstr>
      <vt:lpstr>PTMGC_IN_2021</vt:lpstr>
      <vt:lpstr>PTMGC_IN_2022</vt:lpstr>
      <vt:lpstr>PTMGC_IN_2023</vt:lpstr>
      <vt:lpstr>PTMGC_IN_2024</vt:lpstr>
      <vt:lpstr>PTMGC_IN_2025</vt:lpstr>
      <vt:lpstr>PTMGC_IN_2026</vt:lpstr>
      <vt:lpstr>PTMGC_IN_2027</vt:lpstr>
      <vt:lpstr>PTMGC_IN_2028</vt:lpstr>
      <vt:lpstr>PTMGC_IN_2029</vt:lpstr>
      <vt:lpstr>PTMGC_IN_Max</vt:lpstr>
      <vt:lpstr>PTMGC_IN_Min</vt:lpstr>
      <vt:lpstr>PTMGC_IN_Most</vt:lpstr>
      <vt:lpstr>PTMGC_IN_Time</vt:lpstr>
      <vt:lpstr>PTMGH_IN_1991</vt:lpstr>
      <vt:lpstr>PTMGH_IN_1992</vt:lpstr>
      <vt:lpstr>PTMGH_IN_1993</vt:lpstr>
      <vt:lpstr>PTMGH_IN_1994</vt:lpstr>
      <vt:lpstr>PTMGH_IN_1995</vt:lpstr>
      <vt:lpstr>PTMGH_IN_1996</vt:lpstr>
      <vt:lpstr>PTMGH_IN_1997</vt:lpstr>
      <vt:lpstr>PTMGH_IN_1998</vt:lpstr>
      <vt:lpstr>PTMGH_IN_1999</vt:lpstr>
      <vt:lpstr>PTMGH_IN_2000</vt:lpstr>
      <vt:lpstr>PTMGH_IN_2001</vt:lpstr>
      <vt:lpstr>PTMGH_IN_2002</vt:lpstr>
      <vt:lpstr>PTMGH_IN_2003</vt:lpstr>
      <vt:lpstr>PTMGH_IN_2004</vt:lpstr>
      <vt:lpstr>PTMGH_IN_2005</vt:lpstr>
      <vt:lpstr>PTMGH_IN_2006</vt:lpstr>
      <vt:lpstr>PTMGH_IN_2007</vt:lpstr>
      <vt:lpstr>PTMGH_IN_2008</vt:lpstr>
      <vt:lpstr>PTMGH_IN_2009</vt:lpstr>
      <vt:lpstr>PTMGH_IN_2010</vt:lpstr>
      <vt:lpstr>PTMGH_IN_2011</vt:lpstr>
      <vt:lpstr>PTMGH_IN_2012</vt:lpstr>
      <vt:lpstr>PTMGH_IN_2013</vt:lpstr>
      <vt:lpstr>PTMGH_IN_2014</vt:lpstr>
      <vt:lpstr>PTMGH_IN_2015</vt:lpstr>
      <vt:lpstr>PTMGH_IN_2016</vt:lpstr>
      <vt:lpstr>PTMGH_IN_2017</vt:lpstr>
      <vt:lpstr>PTMGH_IN_2018</vt:lpstr>
      <vt:lpstr>PTMGH_IN_2019</vt:lpstr>
      <vt:lpstr>PTMGH_IN_2020</vt:lpstr>
      <vt:lpstr>PTMGH_IN_2021</vt:lpstr>
      <vt:lpstr>PTMGH_IN_2022</vt:lpstr>
      <vt:lpstr>PTMGH_IN_2023</vt:lpstr>
      <vt:lpstr>PTMGH_IN_2024</vt:lpstr>
      <vt:lpstr>PTMGH_IN_2025</vt:lpstr>
      <vt:lpstr>PTMGH_IN_2026</vt:lpstr>
      <vt:lpstr>PTMGH_IN_2027</vt:lpstr>
      <vt:lpstr>PTMGH_IN_2028</vt:lpstr>
      <vt:lpstr>PTMGH_IN_2029</vt:lpstr>
      <vt:lpstr>PTMGH_IN_Max</vt:lpstr>
      <vt:lpstr>PTMGH_IN_Min</vt:lpstr>
      <vt:lpstr>PTMGH_IN_Most</vt:lpstr>
      <vt:lpstr>PTMGH_IN_Time</vt:lpstr>
      <vt:lpstr>TPARK_IN_1991</vt:lpstr>
      <vt:lpstr>TPARK_IN_1992</vt:lpstr>
      <vt:lpstr>TPARK_IN_1993</vt:lpstr>
      <vt:lpstr>TPARK_IN_1994</vt:lpstr>
      <vt:lpstr>TPARK_IN_1995</vt:lpstr>
      <vt:lpstr>TPARK_IN_1996</vt:lpstr>
      <vt:lpstr>TPARK_IN_1997</vt:lpstr>
      <vt:lpstr>TPARK_IN_1998</vt:lpstr>
      <vt:lpstr>TPARK_IN_1999</vt:lpstr>
      <vt:lpstr>TPARK_IN_2000</vt:lpstr>
      <vt:lpstr>TPARK_IN_2001</vt:lpstr>
      <vt:lpstr>TPARK_IN_2002</vt:lpstr>
      <vt:lpstr>TPARK_IN_2003</vt:lpstr>
      <vt:lpstr>TPARK_IN_2004</vt:lpstr>
      <vt:lpstr>TPARK_IN_2005</vt:lpstr>
      <vt:lpstr>TPARK_IN_2006</vt:lpstr>
      <vt:lpstr>TPARK_IN_2007</vt:lpstr>
      <vt:lpstr>TPARK_IN_2008</vt:lpstr>
      <vt:lpstr>TPARK_IN_2009</vt:lpstr>
      <vt:lpstr>TPARK_IN_2010</vt:lpstr>
      <vt:lpstr>TPARK_IN_2011</vt:lpstr>
      <vt:lpstr>TPARK_IN_2012</vt:lpstr>
      <vt:lpstr>TPARK_IN_2013</vt:lpstr>
      <vt:lpstr>TPARK_IN_2014</vt:lpstr>
      <vt:lpstr>TPARK_IN_2015</vt:lpstr>
      <vt:lpstr>TPARK_IN_2016</vt:lpstr>
      <vt:lpstr>TPARK_IN_2017</vt:lpstr>
      <vt:lpstr>TPARK_IN_2018</vt:lpstr>
      <vt:lpstr>TPARK_IN_2019</vt:lpstr>
      <vt:lpstr>TPARK_IN_2020</vt:lpstr>
      <vt:lpstr>TPARK_IN_2021</vt:lpstr>
      <vt:lpstr>TPARK_IN_2022</vt:lpstr>
      <vt:lpstr>TPARK_IN_2023</vt:lpstr>
      <vt:lpstr>TPARK_IN_2024</vt:lpstr>
      <vt:lpstr>TPARK_IN_2025</vt:lpstr>
      <vt:lpstr>TPARK_IN_2026</vt:lpstr>
      <vt:lpstr>TPARK_IN_2027</vt:lpstr>
      <vt:lpstr>TPARK_IN_2028</vt:lpstr>
      <vt:lpstr>TPARK_IN_2029</vt:lpstr>
      <vt:lpstr>TPARK_IN_Max</vt:lpstr>
      <vt:lpstr>TPARK_IN_Min</vt:lpstr>
      <vt:lpstr>TPARK_IN_Most</vt:lpstr>
      <vt:lpstr>TPARK_IN_TIME</vt:lpstr>
      <vt:lpstr>VALLE_IN_1991</vt:lpstr>
      <vt:lpstr>VALLE_IN_1992</vt:lpstr>
      <vt:lpstr>VALLE_IN_1993</vt:lpstr>
      <vt:lpstr>VALLE_IN_1994</vt:lpstr>
      <vt:lpstr>VALLE_IN_1995</vt:lpstr>
      <vt:lpstr>VALLE_IN_1996</vt:lpstr>
      <vt:lpstr>VALLE_IN_1997</vt:lpstr>
      <vt:lpstr>VALLE_IN_1998</vt:lpstr>
      <vt:lpstr>VALLE_IN_1999</vt:lpstr>
      <vt:lpstr>VALLE_IN_2000</vt:lpstr>
      <vt:lpstr>VALLE_IN_2001</vt:lpstr>
      <vt:lpstr>VALLE_IN_2002</vt:lpstr>
      <vt:lpstr>VALLE_IN_2003</vt:lpstr>
      <vt:lpstr>VALLE_IN_2004</vt:lpstr>
      <vt:lpstr>VALLE_IN_2005</vt:lpstr>
      <vt:lpstr>VALLE_IN_2006</vt:lpstr>
      <vt:lpstr>VALLE_IN_2007</vt:lpstr>
      <vt:lpstr>VALLE_IN_2008</vt:lpstr>
      <vt:lpstr>VALLE_IN_2009</vt:lpstr>
      <vt:lpstr>VALLE_IN_2010</vt:lpstr>
      <vt:lpstr>VALLE_IN_2011</vt:lpstr>
      <vt:lpstr>VALLE_IN_2012</vt:lpstr>
      <vt:lpstr>VALLE_IN_2013</vt:lpstr>
      <vt:lpstr>VALLE_IN_2014</vt:lpstr>
      <vt:lpstr>VALLE_IN_2015</vt:lpstr>
      <vt:lpstr>VALLE_IN_2016</vt:lpstr>
      <vt:lpstr>VALLE_IN_2017</vt:lpstr>
      <vt:lpstr>VALLE_IN_2018</vt:lpstr>
      <vt:lpstr>VALLE_IN_2019</vt:lpstr>
      <vt:lpstr>VALLE_IN_2020</vt:lpstr>
      <vt:lpstr>VALLE_IN_2021</vt:lpstr>
      <vt:lpstr>VALLE_IN_2022</vt:lpstr>
      <vt:lpstr>VALLE_IN_2023</vt:lpstr>
      <vt:lpstr>VALLE_IN_2024</vt:lpstr>
      <vt:lpstr>VALLE_IN_2025</vt:lpstr>
      <vt:lpstr>VALLE_IN_2026</vt:lpstr>
      <vt:lpstr>VALLE_IN_2027</vt:lpstr>
      <vt:lpstr>VALLE_IN_2028</vt:lpstr>
      <vt:lpstr>VALLE_IN_2029</vt:lpstr>
      <vt:lpstr>VALLE_IN_Max</vt:lpstr>
      <vt:lpstr>VALLE_IN_Min</vt:lpstr>
      <vt:lpstr>VALLE_IN_Most</vt:lpstr>
      <vt:lpstr>VALLE_IN_TIME</vt:lpstr>
      <vt:lpstr>YRITO_IN_1991</vt:lpstr>
      <vt:lpstr>YRITO_IN_1992</vt:lpstr>
      <vt:lpstr>YRITO_IN_1993</vt:lpstr>
      <vt:lpstr>YRITO_IN_1994</vt:lpstr>
      <vt:lpstr>YRITO_IN_1995</vt:lpstr>
      <vt:lpstr>YRITO_IN_1996</vt:lpstr>
      <vt:lpstr>YRITO_IN_1997</vt:lpstr>
      <vt:lpstr>YRITO_IN_1998</vt:lpstr>
      <vt:lpstr>YRITO_IN_1999</vt:lpstr>
      <vt:lpstr>YRITO_IN_2000</vt:lpstr>
      <vt:lpstr>YRITO_IN_2001</vt:lpstr>
      <vt:lpstr>YRITO_IN_2002</vt:lpstr>
      <vt:lpstr>YRITO_IN_2003</vt:lpstr>
      <vt:lpstr>YRITO_IN_2004</vt:lpstr>
      <vt:lpstr>YRITO_IN_2005</vt:lpstr>
      <vt:lpstr>YRITO_IN_2006</vt:lpstr>
      <vt:lpstr>YRITO_IN_2007</vt:lpstr>
      <vt:lpstr>YRITO_IN_2008</vt:lpstr>
      <vt:lpstr>YRITO_IN_2009</vt:lpstr>
      <vt:lpstr>YRITO_IN_2010</vt:lpstr>
      <vt:lpstr>YRITO_IN_2011</vt:lpstr>
      <vt:lpstr>YRITO_IN_2012</vt:lpstr>
      <vt:lpstr>YRITO_IN_2013</vt:lpstr>
      <vt:lpstr>YRITO_IN_2014</vt:lpstr>
      <vt:lpstr>YRITO_IN_2015</vt:lpstr>
      <vt:lpstr>YRITO_IN_2016</vt:lpstr>
      <vt:lpstr>YRITO_IN_2017</vt:lpstr>
      <vt:lpstr>YRITO_IN_2018</vt:lpstr>
      <vt:lpstr>YRITO_IN_2019</vt:lpstr>
      <vt:lpstr>YRITO_IN_2020</vt:lpstr>
      <vt:lpstr>YRITO_IN_2021</vt:lpstr>
      <vt:lpstr>YRITO_IN_2022</vt:lpstr>
      <vt:lpstr>YRITO_IN_2023</vt:lpstr>
      <vt:lpstr>YRITO_IN_2024</vt:lpstr>
      <vt:lpstr>YRITO_IN_2025</vt:lpstr>
      <vt:lpstr>YRITO_IN_2026</vt:lpstr>
      <vt:lpstr>YRITO_IN_2027</vt:lpstr>
      <vt:lpstr>YRITO_IN_2028</vt:lpstr>
      <vt:lpstr>YRITO_IN_2029</vt:lpstr>
      <vt:lpstr>AnimasRiverTotalOutflow!YRITO_IN_Max</vt:lpstr>
      <vt:lpstr>YRITO_IN_Max</vt:lpstr>
      <vt:lpstr>AnimasRiverTotalOutflow!YRITO_IN_Min</vt:lpstr>
      <vt:lpstr>YRITO_IN_Min</vt:lpstr>
      <vt:lpstr>AnimasRiverTotalOutflow!YRITO_IN_Most</vt:lpstr>
      <vt:lpstr>YRITO_IN_Most</vt:lpstr>
      <vt:lpstr>YRITO_IN_TIME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Alinsod, Naphthali Matthew James</dc:creator>
  <cp:lastModifiedBy>Alinsod, Naphthali Matthew James</cp:lastModifiedBy>
  <dcterms:created xsi:type="dcterms:W3CDTF">2023-02-10T21:44:31Z</dcterms:created>
  <dcterms:modified xsi:type="dcterms:W3CDTF">2023-02-10T21:44:32Z</dcterms:modified>
</cp:coreProperties>
</file>